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김민석\Desktop\"/>
    </mc:Choice>
  </mc:AlternateContent>
  <xr:revisionPtr revIDLastSave="0" documentId="8_{075ABBC0-9E66-4967-AB41-05FFF92B076D}" xr6:coauthVersionLast="47" xr6:coauthVersionMax="47" xr10:uidLastSave="{00000000-0000-0000-0000-000000000000}"/>
  <bookViews>
    <workbookView xWindow="-120" yWindow="-120" windowWidth="29040" windowHeight="15840" xr2:uid="{09A13C58-7992-44A2-934D-548A292CC4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" i="1" l="1"/>
  <c r="N50" i="1"/>
  <c r="M50" i="1"/>
  <c r="L50" i="1"/>
  <c r="K50" i="1"/>
  <c r="J50" i="1"/>
  <c r="G50" i="1"/>
  <c r="F50" i="1"/>
  <c r="E50" i="1"/>
  <c r="D50" i="1"/>
  <c r="C50" i="1"/>
  <c r="B50" i="1"/>
  <c r="O49" i="1"/>
  <c r="N49" i="1"/>
  <c r="M49" i="1"/>
  <c r="L49" i="1"/>
  <c r="K49" i="1"/>
  <c r="J49" i="1"/>
  <c r="G49" i="1"/>
  <c r="F49" i="1"/>
  <c r="E49" i="1"/>
  <c r="D49" i="1"/>
  <c r="C49" i="1"/>
  <c r="B49" i="1"/>
  <c r="O48" i="1"/>
  <c r="N48" i="1"/>
  <c r="M48" i="1"/>
  <c r="L48" i="1"/>
  <c r="K48" i="1"/>
  <c r="J48" i="1"/>
  <c r="G48" i="1"/>
  <c r="F48" i="1"/>
  <c r="E48" i="1"/>
  <c r="D48" i="1"/>
  <c r="C48" i="1"/>
  <c r="B48" i="1"/>
  <c r="O47" i="1"/>
  <c r="N47" i="1"/>
  <c r="M47" i="1"/>
  <c r="L47" i="1"/>
  <c r="K47" i="1"/>
  <c r="J47" i="1"/>
  <c r="G47" i="1"/>
  <c r="F47" i="1"/>
  <c r="E47" i="1"/>
  <c r="D47" i="1"/>
  <c r="C47" i="1"/>
  <c r="B47" i="1"/>
  <c r="O16" i="1"/>
  <c r="N16" i="1"/>
  <c r="M16" i="1"/>
  <c r="L16" i="1"/>
  <c r="K16" i="1"/>
  <c r="J16" i="1"/>
  <c r="O15" i="1"/>
  <c r="N15" i="1"/>
  <c r="M15" i="1"/>
  <c r="L15" i="1"/>
  <c r="K15" i="1"/>
  <c r="J15" i="1"/>
  <c r="O14" i="1"/>
  <c r="N14" i="1"/>
  <c r="M14" i="1"/>
  <c r="L14" i="1"/>
  <c r="K14" i="1"/>
  <c r="J14" i="1"/>
  <c r="O13" i="1"/>
  <c r="N13" i="1"/>
  <c r="M13" i="1"/>
  <c r="L13" i="1"/>
  <c r="K13" i="1"/>
  <c r="J13" i="1"/>
  <c r="O33" i="1"/>
  <c r="N33" i="1"/>
  <c r="M33" i="1"/>
  <c r="L33" i="1"/>
  <c r="K33" i="1"/>
  <c r="J33" i="1"/>
  <c r="O32" i="1"/>
  <c r="N32" i="1"/>
  <c r="M32" i="1"/>
  <c r="L32" i="1"/>
  <c r="K32" i="1"/>
  <c r="J32" i="1"/>
  <c r="O31" i="1"/>
  <c r="N31" i="1"/>
  <c r="M31" i="1"/>
  <c r="L31" i="1"/>
  <c r="K31" i="1"/>
  <c r="J31" i="1"/>
  <c r="O30" i="1"/>
  <c r="N30" i="1"/>
  <c r="M30" i="1"/>
  <c r="L30" i="1"/>
  <c r="K30" i="1"/>
  <c r="J30" i="1"/>
  <c r="C32" i="1"/>
  <c r="D32" i="1"/>
  <c r="E32" i="1"/>
  <c r="F32" i="1"/>
  <c r="G32" i="1"/>
  <c r="B32" i="1"/>
  <c r="C15" i="1"/>
  <c r="D15" i="1"/>
  <c r="E15" i="1"/>
  <c r="F15" i="1"/>
  <c r="G15" i="1"/>
  <c r="B15" i="1"/>
  <c r="G33" i="1"/>
  <c r="F33" i="1"/>
  <c r="E33" i="1"/>
  <c r="D33" i="1"/>
  <c r="C33" i="1"/>
  <c r="B33" i="1"/>
  <c r="G31" i="1"/>
  <c r="F31" i="1"/>
  <c r="E31" i="1"/>
  <c r="D31" i="1"/>
  <c r="C31" i="1"/>
  <c r="B31" i="1"/>
  <c r="G30" i="1"/>
  <c r="F30" i="1"/>
  <c r="E30" i="1"/>
  <c r="D30" i="1"/>
  <c r="C30" i="1"/>
  <c r="B30" i="1"/>
  <c r="C13" i="1"/>
  <c r="D13" i="1"/>
  <c r="E13" i="1"/>
  <c r="F13" i="1"/>
  <c r="G13" i="1"/>
  <c r="C14" i="1"/>
  <c r="D14" i="1"/>
  <c r="E14" i="1"/>
  <c r="F14" i="1"/>
  <c r="G14" i="1"/>
  <c r="C16" i="1"/>
  <c r="D16" i="1"/>
  <c r="E16" i="1"/>
  <c r="F16" i="1"/>
  <c r="G16" i="1"/>
  <c r="B16" i="1"/>
  <c r="B14" i="1"/>
  <c r="B13" i="1"/>
</calcChain>
</file>

<file path=xl/sharedStrings.xml><?xml version="1.0" encoding="utf-8"?>
<sst xmlns="http://schemas.openxmlformats.org/spreadsheetml/2006/main" count="115" uniqueCount="25">
  <si>
    <t>기본 쿨타임</t>
    <phoneticPr fontId="1" type="noConversion"/>
  </si>
  <si>
    <t>스킬 쿨 x초 감소</t>
    <phoneticPr fontId="1" type="noConversion"/>
  </si>
  <si>
    <t>신속으로 인한 쿨감 % (합연산)</t>
    <phoneticPr fontId="1" type="noConversion"/>
  </si>
  <si>
    <t>보석으로 인한 쿨감 % (곱연산)</t>
    <phoneticPr fontId="1" type="noConversion"/>
  </si>
  <si>
    <t>선각자 5% (곱연산)</t>
    <phoneticPr fontId="1" type="noConversion"/>
  </si>
  <si>
    <t>기타 선택적 쿨감 요소</t>
    <phoneticPr fontId="1" type="noConversion"/>
  </si>
  <si>
    <t>10홍</t>
    <phoneticPr fontId="1" type="noConversion"/>
  </si>
  <si>
    <t>9홍</t>
    <phoneticPr fontId="1" type="noConversion"/>
  </si>
  <si>
    <t>8홍</t>
  </si>
  <si>
    <t>7홍</t>
  </si>
  <si>
    <t>6홍</t>
  </si>
  <si>
    <t>5홍</t>
  </si>
  <si>
    <t>총 쿨타임 감소된 수치
 (단심 X, 선각자 X)</t>
    <phoneticPr fontId="1" type="noConversion"/>
  </si>
  <si>
    <t>총 쿨타임 감소된 수치
 (단심 O, 선각자 X)</t>
    <phoneticPr fontId="1" type="noConversion"/>
  </si>
  <si>
    <t>총 쿨타임 감소된 수치
 (단심 O, 선각자 O)</t>
    <phoneticPr fontId="1" type="noConversion"/>
  </si>
  <si>
    <t>단심 쿨감 15% (곱연산)</t>
    <phoneticPr fontId="1" type="noConversion"/>
  </si>
  <si>
    <t>세팅 내 쿨감 요소</t>
    <phoneticPr fontId="1" type="noConversion"/>
  </si>
  <si>
    <t>총 쿨타임 감소된 수치
 (단심 X, 선각자 O)</t>
    <phoneticPr fontId="1" type="noConversion"/>
  </si>
  <si>
    <t>신속 1800 / 30초 쿨</t>
    <phoneticPr fontId="1" type="noConversion"/>
  </si>
  <si>
    <t>신속 600 / 10초 쿨</t>
    <phoneticPr fontId="1" type="noConversion"/>
  </si>
  <si>
    <t>신속 1800 / 10초 쿨</t>
    <phoneticPr fontId="1" type="noConversion"/>
  </si>
  <si>
    <t>신속 600 / 30초 쿨</t>
    <phoneticPr fontId="1" type="noConversion"/>
  </si>
  <si>
    <t>신속 180 / 30초 쿨</t>
    <phoneticPr fontId="1" type="noConversion"/>
  </si>
  <si>
    <t>신속 180 / 10초 쿨</t>
    <phoneticPr fontId="1" type="noConversion"/>
  </si>
  <si>
    <t>전체 쿨타임 감소 수치 계산식
( 기본 쿨타임 - 트라이포드 쿨타임 ) X ( 1-신속으로 인한 스킬 쿨감% 수치 / 100 ) X ( 1-보석으로 인한 쿨감% 수치 / 100 ) X ( 1 - 단심 쿨감 15 / 100 ) X ( 1 - 선각자 쿨감 5 / 100 )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</si>
</sst>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 tint="-0.499984740745262"/>
      <name val="맑은 고딕"/>
      <family val="2"/>
      <charset val="129"/>
      <scheme val="minor"/>
    </font>
    <font>
      <b/>
      <sz val="16"/>
      <color theme="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7" borderId="0" xfId="0" applyFont="1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8" borderId="0" xfId="0" applyFill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0596F-63F9-467D-B98F-3536666B107A}">
  <dimension ref="A1:P54"/>
  <sheetViews>
    <sheetView tabSelected="1" zoomScale="85" zoomScaleNormal="85" workbookViewId="0">
      <selection activeCell="A51" sqref="A51:P51"/>
    </sheetView>
  </sheetViews>
  <sheetFormatPr defaultRowHeight="16.5" x14ac:dyDescent="0.3"/>
  <cols>
    <col min="1" max="1" width="26.5" customWidth="1"/>
    <col min="2" max="2" width="17.25" customWidth="1"/>
    <col min="3" max="3" width="14.875" customWidth="1"/>
    <col min="4" max="4" width="16.75" customWidth="1"/>
    <col min="5" max="5" width="17.625" customWidth="1"/>
    <col min="6" max="7" width="17.5" customWidth="1"/>
    <col min="9" max="9" width="28" customWidth="1"/>
    <col min="10" max="10" width="16.375" customWidth="1"/>
    <col min="11" max="11" width="18.625" customWidth="1"/>
    <col min="12" max="12" width="16.75" customWidth="1"/>
    <col min="13" max="13" width="22.125" customWidth="1"/>
    <col min="14" max="14" width="24.125" customWidth="1"/>
    <col min="15" max="15" width="23.625" customWidth="1"/>
  </cols>
  <sheetData>
    <row r="1" spans="1:16" x14ac:dyDescent="0.3">
      <c r="A1" s="4" t="s">
        <v>20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9"/>
      <c r="I1" s="4" t="s">
        <v>18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9"/>
    </row>
    <row r="2" spans="1:16" x14ac:dyDescent="0.3">
      <c r="A2" s="5" t="s">
        <v>0</v>
      </c>
      <c r="B2" s="2">
        <v>10</v>
      </c>
      <c r="C2" s="2">
        <v>10</v>
      </c>
      <c r="D2" s="2">
        <v>10</v>
      </c>
      <c r="E2" s="2">
        <v>10</v>
      </c>
      <c r="F2" s="2">
        <v>10</v>
      </c>
      <c r="G2" s="2">
        <v>10</v>
      </c>
      <c r="H2" s="9"/>
      <c r="I2" s="5" t="s">
        <v>0</v>
      </c>
      <c r="J2" s="2">
        <v>30</v>
      </c>
      <c r="K2" s="2">
        <v>30</v>
      </c>
      <c r="L2" s="2">
        <v>30</v>
      </c>
      <c r="M2" s="2">
        <v>30</v>
      </c>
      <c r="N2" s="2">
        <v>30</v>
      </c>
      <c r="O2" s="2">
        <v>30</v>
      </c>
      <c r="P2" s="9"/>
    </row>
    <row r="3" spans="1:16" x14ac:dyDescent="0.3">
      <c r="A3" s="11"/>
      <c r="B3" s="11"/>
      <c r="C3" s="11"/>
      <c r="D3" s="11"/>
      <c r="E3" s="11"/>
      <c r="F3" s="11"/>
      <c r="G3" s="11"/>
      <c r="H3" s="9"/>
      <c r="I3" s="11"/>
      <c r="J3" s="11"/>
      <c r="K3" s="11"/>
      <c r="L3" s="11"/>
      <c r="M3" s="11"/>
      <c r="N3" s="11"/>
      <c r="O3" s="11"/>
      <c r="P3" s="9"/>
    </row>
    <row r="4" spans="1:16" x14ac:dyDescent="0.3">
      <c r="A4" s="18" t="s">
        <v>16</v>
      </c>
      <c r="B4" s="18"/>
      <c r="C4" s="18"/>
      <c r="D4" s="18"/>
      <c r="E4" s="18"/>
      <c r="F4" s="18"/>
      <c r="G4" s="18"/>
      <c r="H4" s="9"/>
      <c r="I4" s="18" t="s">
        <v>16</v>
      </c>
      <c r="J4" s="18"/>
      <c r="K4" s="18"/>
      <c r="L4" s="18"/>
      <c r="M4" s="18"/>
      <c r="N4" s="18"/>
      <c r="O4" s="18"/>
      <c r="P4" s="9"/>
    </row>
    <row r="5" spans="1:16" x14ac:dyDescent="0.3">
      <c r="A5" s="1" t="s">
        <v>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9"/>
      <c r="I5" s="1" t="s">
        <v>1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9"/>
    </row>
    <row r="6" spans="1:16" x14ac:dyDescent="0.3">
      <c r="A6" s="1" t="s">
        <v>2</v>
      </c>
      <c r="B6" s="2">
        <v>38.65</v>
      </c>
      <c r="C6" s="2">
        <v>38.65</v>
      </c>
      <c r="D6" s="2">
        <v>38.65</v>
      </c>
      <c r="E6" s="2">
        <v>38.65</v>
      </c>
      <c r="F6" s="2">
        <v>38.65</v>
      </c>
      <c r="G6" s="2">
        <v>38.65</v>
      </c>
      <c r="H6" s="9"/>
      <c r="I6" s="1" t="s">
        <v>2</v>
      </c>
      <c r="J6" s="2">
        <v>38.65</v>
      </c>
      <c r="K6" s="2">
        <v>38.65</v>
      </c>
      <c r="L6" s="2">
        <v>38.65</v>
      </c>
      <c r="M6" s="2">
        <v>38.65</v>
      </c>
      <c r="N6" s="2">
        <v>38.65</v>
      </c>
      <c r="O6" s="2">
        <v>38.65</v>
      </c>
      <c r="P6" s="9"/>
    </row>
    <row r="7" spans="1:16" x14ac:dyDescent="0.3">
      <c r="A7" s="1" t="s">
        <v>3</v>
      </c>
      <c r="B7" s="2">
        <v>20</v>
      </c>
      <c r="C7" s="2">
        <v>18</v>
      </c>
      <c r="D7" s="2">
        <v>16</v>
      </c>
      <c r="E7" s="2">
        <v>14</v>
      </c>
      <c r="F7" s="2">
        <v>12</v>
      </c>
      <c r="G7" s="2">
        <v>10</v>
      </c>
      <c r="H7" s="9"/>
      <c r="I7" s="1" t="s">
        <v>3</v>
      </c>
      <c r="J7" s="2">
        <v>20</v>
      </c>
      <c r="K7" s="2">
        <v>18</v>
      </c>
      <c r="L7" s="2">
        <v>16</v>
      </c>
      <c r="M7" s="2">
        <v>14</v>
      </c>
      <c r="N7" s="2">
        <v>12</v>
      </c>
      <c r="O7" s="2">
        <v>10</v>
      </c>
      <c r="P7" s="9"/>
    </row>
    <row r="8" spans="1:16" x14ac:dyDescent="0.3">
      <c r="A8" s="11"/>
      <c r="B8" s="11"/>
      <c r="C8" s="11"/>
      <c r="D8" s="11"/>
      <c r="E8" s="11"/>
      <c r="F8" s="11"/>
      <c r="G8" s="11"/>
      <c r="H8" s="9"/>
      <c r="I8" s="11"/>
      <c r="J8" s="11"/>
      <c r="K8" s="11"/>
      <c r="L8" s="11"/>
      <c r="M8" s="11"/>
      <c r="N8" s="11"/>
      <c r="O8" s="11"/>
      <c r="P8" s="9"/>
    </row>
    <row r="9" spans="1:16" x14ac:dyDescent="0.3">
      <c r="A9" s="19" t="s">
        <v>5</v>
      </c>
      <c r="B9" s="19"/>
      <c r="C9" s="19"/>
      <c r="D9" s="19"/>
      <c r="E9" s="19"/>
      <c r="F9" s="19"/>
      <c r="G9" s="19"/>
      <c r="H9" s="9"/>
      <c r="I9" s="19" t="s">
        <v>5</v>
      </c>
      <c r="J9" s="19"/>
      <c r="K9" s="19"/>
      <c r="L9" s="19"/>
      <c r="M9" s="19"/>
      <c r="N9" s="19"/>
      <c r="O9" s="19"/>
      <c r="P9" s="9"/>
    </row>
    <row r="10" spans="1:16" x14ac:dyDescent="0.3">
      <c r="A10" s="8" t="s">
        <v>15</v>
      </c>
      <c r="B10" s="7">
        <v>15</v>
      </c>
      <c r="C10" s="7">
        <v>15</v>
      </c>
      <c r="D10" s="7">
        <v>15</v>
      </c>
      <c r="E10" s="7">
        <v>15</v>
      </c>
      <c r="F10" s="7">
        <v>15</v>
      </c>
      <c r="G10" s="7">
        <v>15</v>
      </c>
      <c r="H10" s="9"/>
      <c r="I10" s="8" t="s">
        <v>15</v>
      </c>
      <c r="J10" s="7">
        <v>15</v>
      </c>
      <c r="K10" s="7">
        <v>15</v>
      </c>
      <c r="L10" s="7">
        <v>15</v>
      </c>
      <c r="M10" s="7">
        <v>15</v>
      </c>
      <c r="N10" s="7">
        <v>15</v>
      </c>
      <c r="O10" s="7">
        <v>15</v>
      </c>
      <c r="P10" s="9"/>
    </row>
    <row r="11" spans="1:16" x14ac:dyDescent="0.3">
      <c r="A11" s="3" t="s">
        <v>4</v>
      </c>
      <c r="B11" s="2">
        <v>5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  <c r="H11" s="9"/>
      <c r="I11" s="3" t="s">
        <v>4</v>
      </c>
      <c r="J11" s="2">
        <v>5</v>
      </c>
      <c r="K11" s="2">
        <v>5</v>
      </c>
      <c r="L11" s="2">
        <v>5</v>
      </c>
      <c r="M11" s="2">
        <v>5</v>
      </c>
      <c r="N11" s="2">
        <v>5</v>
      </c>
      <c r="O11" s="2">
        <v>5</v>
      </c>
      <c r="P11" s="9"/>
    </row>
    <row r="12" spans="1:16" x14ac:dyDescent="0.3">
      <c r="A12" s="12"/>
      <c r="B12" s="12"/>
      <c r="C12" s="12"/>
      <c r="D12" s="12"/>
      <c r="E12" s="12"/>
      <c r="F12" s="12"/>
      <c r="G12" s="12"/>
      <c r="H12" s="9"/>
      <c r="I12" s="12"/>
      <c r="J12" s="12"/>
      <c r="K12" s="12"/>
      <c r="L12" s="12"/>
      <c r="M12" s="12"/>
      <c r="N12" s="12"/>
      <c r="O12" s="12"/>
      <c r="P12" s="9"/>
    </row>
    <row r="13" spans="1:16" ht="33" x14ac:dyDescent="0.3">
      <c r="A13" s="6" t="s">
        <v>12</v>
      </c>
      <c r="B13" s="2">
        <f>(B2-B5)*(1-(B6/100))*(1-(B7/100))</f>
        <v>4.9080000000000004</v>
      </c>
      <c r="C13" s="2">
        <f t="shared" ref="C13:G13" si="0">(C2-C5)*(1-(C6/100))*(1-(C7/100))</f>
        <v>5.0307000000000004</v>
      </c>
      <c r="D13" s="2">
        <f t="shared" si="0"/>
        <v>5.1533999999999995</v>
      </c>
      <c r="E13" s="2">
        <f t="shared" si="0"/>
        <v>5.2760999999999996</v>
      </c>
      <c r="F13" s="2">
        <f t="shared" si="0"/>
        <v>5.3987999999999996</v>
      </c>
      <c r="G13" s="2">
        <f t="shared" si="0"/>
        <v>5.5214999999999996</v>
      </c>
      <c r="H13" s="9"/>
      <c r="I13" s="6" t="s">
        <v>12</v>
      </c>
      <c r="J13" s="2">
        <f>(J2-J5)*(1-(J6/100))*(1-(J7/100))</f>
        <v>14.723999999999998</v>
      </c>
      <c r="K13" s="2">
        <f t="shared" ref="K13:O13" si="1">(K2-K5)*(1-(K6/100))*(1-(K7/100))</f>
        <v>15.092099999999999</v>
      </c>
      <c r="L13" s="2">
        <f t="shared" si="1"/>
        <v>15.460199999999997</v>
      </c>
      <c r="M13" s="2">
        <f t="shared" si="1"/>
        <v>15.828299999999997</v>
      </c>
      <c r="N13" s="2">
        <f t="shared" si="1"/>
        <v>16.196399999999997</v>
      </c>
      <c r="O13" s="2">
        <f t="shared" si="1"/>
        <v>16.564499999999999</v>
      </c>
      <c r="P13" s="9"/>
    </row>
    <row r="14" spans="1:16" ht="33" x14ac:dyDescent="0.3">
      <c r="A14" s="6" t="s">
        <v>13</v>
      </c>
      <c r="B14" s="2">
        <f>(B2-B5)*(1-(B6/100))*(1-B7/100)*(1-B10/100)</f>
        <v>4.1718000000000002</v>
      </c>
      <c r="C14" s="2">
        <f t="shared" ref="C14:G14" si="2">(C2-C5)*(1-(C6/100))*(1-C7/100)*(1-C10/100)</f>
        <v>4.2760950000000006</v>
      </c>
      <c r="D14" s="2">
        <f t="shared" si="2"/>
        <v>4.3803899999999993</v>
      </c>
      <c r="E14" s="2">
        <f t="shared" si="2"/>
        <v>4.4846849999999998</v>
      </c>
      <c r="F14" s="2">
        <f t="shared" si="2"/>
        <v>4.5889799999999994</v>
      </c>
      <c r="G14" s="2">
        <f t="shared" si="2"/>
        <v>4.6932749999999999</v>
      </c>
      <c r="H14" s="9"/>
      <c r="I14" s="6" t="s">
        <v>13</v>
      </c>
      <c r="J14" s="2">
        <f>(J2-J5)*(1-(J6/100))*(1-J7/100)*(1-J10/100)</f>
        <v>12.515399999999998</v>
      </c>
      <c r="K14" s="2">
        <f t="shared" ref="K14:O14" si="3">(K2-K5)*(1-(K6/100))*(1-K7/100)*(1-K10/100)</f>
        <v>12.828284999999999</v>
      </c>
      <c r="L14" s="2">
        <f t="shared" si="3"/>
        <v>13.141169999999997</v>
      </c>
      <c r="M14" s="2">
        <f t="shared" si="3"/>
        <v>13.454054999999997</v>
      </c>
      <c r="N14" s="2">
        <f t="shared" si="3"/>
        <v>13.766939999999996</v>
      </c>
      <c r="O14" s="2">
        <f t="shared" si="3"/>
        <v>14.079824999999998</v>
      </c>
      <c r="P14" s="9"/>
    </row>
    <row r="15" spans="1:16" ht="33" x14ac:dyDescent="0.3">
      <c r="A15" s="6" t="s">
        <v>17</v>
      </c>
      <c r="B15" s="2">
        <f t="shared" ref="B15:G15" si="4">(B2-B5)*(1-(B6/100))*(1-B7/100)*(1-B11/100)</f>
        <v>4.6626000000000003</v>
      </c>
      <c r="C15" s="2">
        <f t="shared" si="4"/>
        <v>4.7791649999999999</v>
      </c>
      <c r="D15" s="2">
        <f t="shared" si="4"/>
        <v>4.8957299999999995</v>
      </c>
      <c r="E15" s="2">
        <f t="shared" si="4"/>
        <v>5.0122949999999991</v>
      </c>
      <c r="F15" s="2">
        <f t="shared" si="4"/>
        <v>5.1288599999999995</v>
      </c>
      <c r="G15" s="2">
        <f t="shared" si="4"/>
        <v>5.2454249999999991</v>
      </c>
      <c r="H15" s="9"/>
      <c r="I15" s="6" t="s">
        <v>17</v>
      </c>
      <c r="J15" s="2">
        <f t="shared" ref="J15:O15" si="5">(J2-J5)*(1-(J6/100))*(1-J7/100)*(1-J11/100)</f>
        <v>13.987799999999998</v>
      </c>
      <c r="K15" s="2">
        <f t="shared" si="5"/>
        <v>14.337494999999999</v>
      </c>
      <c r="L15" s="2">
        <f t="shared" si="5"/>
        <v>14.687189999999996</v>
      </c>
      <c r="M15" s="2">
        <f t="shared" si="5"/>
        <v>15.036884999999996</v>
      </c>
      <c r="N15" s="2">
        <f t="shared" si="5"/>
        <v>15.386579999999997</v>
      </c>
      <c r="O15" s="2">
        <f t="shared" si="5"/>
        <v>15.736274999999997</v>
      </c>
      <c r="P15" s="9"/>
    </row>
    <row r="16" spans="1:16" ht="36.75" customHeight="1" x14ac:dyDescent="0.3">
      <c r="A16" s="6" t="s">
        <v>14</v>
      </c>
      <c r="B16" s="2">
        <f t="shared" ref="B16:G16" si="6">(B2-B5)*(1-(B6/100))*(1-B7/100)*(1-B10/100)*(1-B11/100)</f>
        <v>3.9632100000000001</v>
      </c>
      <c r="C16" s="2">
        <f t="shared" si="6"/>
        <v>4.0622902500000002</v>
      </c>
      <c r="D16" s="2">
        <f t="shared" si="6"/>
        <v>4.1613704999999994</v>
      </c>
      <c r="E16" s="2">
        <f t="shared" si="6"/>
        <v>4.2604507499999995</v>
      </c>
      <c r="F16" s="2">
        <f t="shared" si="6"/>
        <v>4.3595309999999996</v>
      </c>
      <c r="G16" s="2">
        <f t="shared" si="6"/>
        <v>4.4586112499999997</v>
      </c>
      <c r="H16" s="9"/>
      <c r="I16" s="6" t="s">
        <v>14</v>
      </c>
      <c r="J16" s="2">
        <f t="shared" ref="J16:O16" si="7">(J2-J5)*(1-(J6/100))*(1-J7/100)*(1-J10/100)*(1-J11/100)</f>
        <v>11.889629999999997</v>
      </c>
      <c r="K16" s="2">
        <f t="shared" si="7"/>
        <v>12.186870749999999</v>
      </c>
      <c r="L16" s="2">
        <f t="shared" si="7"/>
        <v>12.484111499999997</v>
      </c>
      <c r="M16" s="2">
        <f t="shared" si="7"/>
        <v>12.781352249999996</v>
      </c>
      <c r="N16" s="2">
        <f t="shared" si="7"/>
        <v>13.078592999999996</v>
      </c>
      <c r="O16" s="2">
        <f t="shared" si="7"/>
        <v>13.375833749999996</v>
      </c>
      <c r="P16" s="9"/>
    </row>
    <row r="17" spans="1:1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3">
      <c r="A18" s="4" t="s">
        <v>19</v>
      </c>
      <c r="B18" s="2" t="s">
        <v>6</v>
      </c>
      <c r="C18" s="2" t="s">
        <v>7</v>
      </c>
      <c r="D18" s="2" t="s">
        <v>8</v>
      </c>
      <c r="E18" s="2" t="s">
        <v>9</v>
      </c>
      <c r="F18" s="2" t="s">
        <v>10</v>
      </c>
      <c r="G18" s="2" t="s">
        <v>11</v>
      </c>
      <c r="H18" s="9"/>
      <c r="I18" s="4" t="s">
        <v>21</v>
      </c>
      <c r="J18" s="2" t="s">
        <v>6</v>
      </c>
      <c r="K18" s="2" t="s">
        <v>7</v>
      </c>
      <c r="L18" s="2" t="s">
        <v>8</v>
      </c>
      <c r="M18" s="2" t="s">
        <v>9</v>
      </c>
      <c r="N18" s="2" t="s">
        <v>10</v>
      </c>
      <c r="O18" s="2" t="s">
        <v>11</v>
      </c>
      <c r="P18" s="10"/>
    </row>
    <row r="19" spans="1:16" x14ac:dyDescent="0.3">
      <c r="A19" s="5" t="s">
        <v>0</v>
      </c>
      <c r="B19" s="2">
        <v>10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9"/>
      <c r="I19" s="5" t="s">
        <v>0</v>
      </c>
      <c r="J19" s="2">
        <v>30</v>
      </c>
      <c r="K19" s="2">
        <v>30</v>
      </c>
      <c r="L19" s="2">
        <v>30</v>
      </c>
      <c r="M19" s="2">
        <v>30</v>
      </c>
      <c r="N19" s="2">
        <v>30</v>
      </c>
      <c r="O19" s="2">
        <v>30</v>
      </c>
      <c r="P19" s="10"/>
    </row>
    <row r="20" spans="1:16" x14ac:dyDescent="0.3">
      <c r="A20" s="11"/>
      <c r="B20" s="11"/>
      <c r="C20" s="11"/>
      <c r="D20" s="11"/>
      <c r="E20" s="11"/>
      <c r="F20" s="11"/>
      <c r="G20" s="11"/>
      <c r="H20" s="9"/>
      <c r="I20" s="11"/>
      <c r="J20" s="11"/>
      <c r="K20" s="11"/>
      <c r="L20" s="11"/>
      <c r="M20" s="11"/>
      <c r="N20" s="11"/>
      <c r="O20" s="11"/>
      <c r="P20" s="10"/>
    </row>
    <row r="21" spans="1:16" x14ac:dyDescent="0.3">
      <c r="A21" s="18" t="s">
        <v>16</v>
      </c>
      <c r="B21" s="18"/>
      <c r="C21" s="18"/>
      <c r="D21" s="18"/>
      <c r="E21" s="18"/>
      <c r="F21" s="18"/>
      <c r="G21" s="18"/>
      <c r="H21" s="9"/>
      <c r="I21" s="18" t="s">
        <v>16</v>
      </c>
      <c r="J21" s="18"/>
      <c r="K21" s="18"/>
      <c r="L21" s="18"/>
      <c r="M21" s="18"/>
      <c r="N21" s="18"/>
      <c r="O21" s="18"/>
      <c r="P21" s="10"/>
    </row>
    <row r="22" spans="1:16" x14ac:dyDescent="0.3">
      <c r="A22" s="1" t="s">
        <v>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9"/>
      <c r="I22" s="1" t="s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10"/>
    </row>
    <row r="23" spans="1:16" x14ac:dyDescent="0.3">
      <c r="A23" s="1" t="s">
        <v>2</v>
      </c>
      <c r="B23" s="2">
        <v>12.88</v>
      </c>
      <c r="C23" s="2">
        <v>12.88</v>
      </c>
      <c r="D23" s="2">
        <v>12.88</v>
      </c>
      <c r="E23" s="2">
        <v>12.88</v>
      </c>
      <c r="F23" s="2">
        <v>12.88</v>
      </c>
      <c r="G23" s="2">
        <v>12.88</v>
      </c>
      <c r="H23" s="9"/>
      <c r="I23" s="1" t="s">
        <v>2</v>
      </c>
      <c r="J23" s="2">
        <v>12.88</v>
      </c>
      <c r="K23" s="2">
        <v>12.88</v>
      </c>
      <c r="L23" s="2">
        <v>12.88</v>
      </c>
      <c r="M23" s="2">
        <v>12.88</v>
      </c>
      <c r="N23" s="2">
        <v>12.88</v>
      </c>
      <c r="O23" s="2">
        <v>12.88</v>
      </c>
      <c r="P23" s="10"/>
    </row>
    <row r="24" spans="1:16" x14ac:dyDescent="0.3">
      <c r="A24" s="1" t="s">
        <v>3</v>
      </c>
      <c r="B24" s="2">
        <v>20</v>
      </c>
      <c r="C24" s="2">
        <v>18</v>
      </c>
      <c r="D24" s="2">
        <v>16</v>
      </c>
      <c r="E24" s="2">
        <v>14</v>
      </c>
      <c r="F24" s="2">
        <v>12</v>
      </c>
      <c r="G24" s="2">
        <v>10</v>
      </c>
      <c r="H24" s="9"/>
      <c r="I24" s="1" t="s">
        <v>3</v>
      </c>
      <c r="J24" s="2">
        <v>20</v>
      </c>
      <c r="K24" s="2">
        <v>18</v>
      </c>
      <c r="L24" s="2">
        <v>16</v>
      </c>
      <c r="M24" s="2">
        <v>14</v>
      </c>
      <c r="N24" s="2">
        <v>12</v>
      </c>
      <c r="O24" s="2">
        <v>10</v>
      </c>
      <c r="P24" s="10"/>
    </row>
    <row r="25" spans="1:16" x14ac:dyDescent="0.3">
      <c r="A25" s="11"/>
      <c r="B25" s="11"/>
      <c r="C25" s="11"/>
      <c r="D25" s="11"/>
      <c r="E25" s="11"/>
      <c r="F25" s="11"/>
      <c r="G25" s="11"/>
      <c r="H25" s="9"/>
      <c r="I25" s="11"/>
      <c r="J25" s="11"/>
      <c r="K25" s="11"/>
      <c r="L25" s="11"/>
      <c r="M25" s="11"/>
      <c r="N25" s="11"/>
      <c r="O25" s="11"/>
      <c r="P25" s="10"/>
    </row>
    <row r="26" spans="1:16" x14ac:dyDescent="0.3">
      <c r="A26" s="13" t="s">
        <v>5</v>
      </c>
      <c r="B26" s="14"/>
      <c r="C26" s="14"/>
      <c r="D26" s="14"/>
      <c r="E26" s="14"/>
      <c r="F26" s="14"/>
      <c r="G26" s="15"/>
      <c r="H26" s="9"/>
      <c r="I26" s="13" t="s">
        <v>5</v>
      </c>
      <c r="J26" s="14"/>
      <c r="K26" s="14"/>
      <c r="L26" s="14"/>
      <c r="M26" s="14"/>
      <c r="N26" s="14"/>
      <c r="O26" s="15"/>
      <c r="P26" s="10"/>
    </row>
    <row r="27" spans="1:16" x14ac:dyDescent="0.3">
      <c r="A27" s="8" t="s">
        <v>15</v>
      </c>
      <c r="B27" s="7">
        <v>15</v>
      </c>
      <c r="C27" s="7">
        <v>15</v>
      </c>
      <c r="D27" s="7">
        <v>15</v>
      </c>
      <c r="E27" s="7">
        <v>15</v>
      </c>
      <c r="F27" s="7">
        <v>15</v>
      </c>
      <c r="G27" s="7">
        <v>15</v>
      </c>
      <c r="H27" s="9"/>
      <c r="I27" s="8" t="s">
        <v>15</v>
      </c>
      <c r="J27" s="7">
        <v>15</v>
      </c>
      <c r="K27" s="7">
        <v>15</v>
      </c>
      <c r="L27" s="7">
        <v>15</v>
      </c>
      <c r="M27" s="7">
        <v>15</v>
      </c>
      <c r="N27" s="7">
        <v>15</v>
      </c>
      <c r="O27" s="7">
        <v>15</v>
      </c>
      <c r="P27" s="10"/>
    </row>
    <row r="28" spans="1:16" x14ac:dyDescent="0.3">
      <c r="A28" s="3" t="s">
        <v>4</v>
      </c>
      <c r="B28" s="2">
        <v>5</v>
      </c>
      <c r="C28" s="2">
        <v>5</v>
      </c>
      <c r="D28" s="2">
        <v>5</v>
      </c>
      <c r="E28" s="2">
        <v>5</v>
      </c>
      <c r="F28" s="2">
        <v>5</v>
      </c>
      <c r="G28" s="2">
        <v>5</v>
      </c>
      <c r="H28" s="9"/>
      <c r="I28" s="3" t="s">
        <v>4</v>
      </c>
      <c r="J28" s="2">
        <v>5</v>
      </c>
      <c r="K28" s="2">
        <v>5</v>
      </c>
      <c r="L28" s="2">
        <v>5</v>
      </c>
      <c r="M28" s="2">
        <v>5</v>
      </c>
      <c r="N28" s="2">
        <v>5</v>
      </c>
      <c r="O28" s="2">
        <v>5</v>
      </c>
      <c r="P28" s="10"/>
    </row>
    <row r="29" spans="1:16" x14ac:dyDescent="0.3">
      <c r="A29" s="12"/>
      <c r="B29" s="12"/>
      <c r="C29" s="12"/>
      <c r="D29" s="12"/>
      <c r="E29" s="12"/>
      <c r="F29" s="12"/>
      <c r="G29" s="12"/>
      <c r="H29" s="9"/>
      <c r="I29" s="12"/>
      <c r="J29" s="12"/>
      <c r="K29" s="12"/>
      <c r="L29" s="12"/>
      <c r="M29" s="12"/>
      <c r="N29" s="12"/>
      <c r="O29" s="12"/>
      <c r="P29" s="10"/>
    </row>
    <row r="30" spans="1:16" ht="42.75" customHeight="1" x14ac:dyDescent="0.3">
      <c r="A30" s="6" t="s">
        <v>12</v>
      </c>
      <c r="B30" s="2">
        <f>(B19-B22)*(1-(B23/100))*(1-(B24/100))</f>
        <v>6.9695999999999998</v>
      </c>
      <c r="C30" s="2">
        <f t="shared" ref="C30:G30" si="8">(C19-C22)*(1-(C23/100))*(1-(C24/100))</f>
        <v>7.14384</v>
      </c>
      <c r="D30" s="2">
        <f t="shared" si="8"/>
        <v>7.3180799999999993</v>
      </c>
      <c r="E30" s="2">
        <f t="shared" si="8"/>
        <v>7.4923199999999994</v>
      </c>
      <c r="F30" s="2">
        <f t="shared" si="8"/>
        <v>7.6665599999999996</v>
      </c>
      <c r="G30" s="2">
        <f t="shared" si="8"/>
        <v>7.8407999999999998</v>
      </c>
      <c r="H30" s="9"/>
      <c r="I30" s="6" t="s">
        <v>12</v>
      </c>
      <c r="J30" s="2">
        <f>(J19-J22)*(1-(J23/100))*(1-(J24/100))</f>
        <v>20.908799999999999</v>
      </c>
      <c r="K30" s="2">
        <f t="shared" ref="K30:O30" si="9">(K19-K22)*(1-(K23/100))*(1-(K24/100))</f>
        <v>21.431520000000003</v>
      </c>
      <c r="L30" s="2">
        <f t="shared" si="9"/>
        <v>21.954239999999999</v>
      </c>
      <c r="M30" s="2">
        <f t="shared" si="9"/>
        <v>22.476959999999998</v>
      </c>
      <c r="N30" s="2">
        <f t="shared" si="9"/>
        <v>22.999679999999998</v>
      </c>
      <c r="O30" s="2">
        <f t="shared" si="9"/>
        <v>23.522400000000001</v>
      </c>
      <c r="P30" s="10"/>
    </row>
    <row r="31" spans="1:16" ht="41.25" customHeight="1" x14ac:dyDescent="0.3">
      <c r="A31" s="6" t="s">
        <v>13</v>
      </c>
      <c r="B31" s="2">
        <f>(B19-B22)*(1-(B23/100))*(1-B24/100)*(1-B27/100)</f>
        <v>5.9241599999999996</v>
      </c>
      <c r="C31" s="2">
        <f t="shared" ref="C31:G31" si="10">(C19-C22)*(1-(C23/100))*(1-C24/100)*(1-C27/100)</f>
        <v>6.0722639999999997</v>
      </c>
      <c r="D31" s="2">
        <f t="shared" si="10"/>
        <v>6.2203679999999988</v>
      </c>
      <c r="E31" s="2">
        <f t="shared" si="10"/>
        <v>6.3684719999999997</v>
      </c>
      <c r="F31" s="2">
        <f t="shared" si="10"/>
        <v>6.5165759999999997</v>
      </c>
      <c r="G31" s="2">
        <f t="shared" si="10"/>
        <v>6.6646799999999997</v>
      </c>
      <c r="H31" s="9"/>
      <c r="I31" s="6" t="s">
        <v>13</v>
      </c>
      <c r="J31" s="2">
        <f>(J19-J22)*(1-(J23/100))*(1-J24/100)*(1-J27/100)</f>
        <v>17.772479999999998</v>
      </c>
      <c r="K31" s="2">
        <f t="shared" ref="K31:O31" si="11">(K19-K22)*(1-(K23/100))*(1-K24/100)*(1-K27/100)</f>
        <v>18.216792000000002</v>
      </c>
      <c r="L31" s="2">
        <f t="shared" si="11"/>
        <v>18.661103999999998</v>
      </c>
      <c r="M31" s="2">
        <f t="shared" si="11"/>
        <v>19.105415999999998</v>
      </c>
      <c r="N31" s="2">
        <f t="shared" si="11"/>
        <v>19.549727999999998</v>
      </c>
      <c r="O31" s="2">
        <f t="shared" si="11"/>
        <v>19.994040000000002</v>
      </c>
      <c r="P31" s="10"/>
    </row>
    <row r="32" spans="1:16" ht="45.75" customHeight="1" x14ac:dyDescent="0.3">
      <c r="A32" s="6" t="s">
        <v>17</v>
      </c>
      <c r="B32" s="2">
        <f t="shared" ref="B32:G32" si="12">(B19-B22)*(1-(B23/100))*(1-B24/100)*(1-B28/100)</f>
        <v>6.6211199999999995</v>
      </c>
      <c r="C32" s="2">
        <f t="shared" si="12"/>
        <v>6.7866479999999996</v>
      </c>
      <c r="D32" s="2">
        <f t="shared" si="12"/>
        <v>6.9521759999999988</v>
      </c>
      <c r="E32" s="2">
        <f t="shared" si="12"/>
        <v>7.1177039999999989</v>
      </c>
      <c r="F32" s="2">
        <f t="shared" si="12"/>
        <v>7.283231999999999</v>
      </c>
      <c r="G32" s="2">
        <f t="shared" si="12"/>
        <v>7.4487599999999992</v>
      </c>
      <c r="H32" s="9"/>
      <c r="I32" s="6" t="s">
        <v>17</v>
      </c>
      <c r="J32" s="2">
        <f t="shared" ref="J32:O32" si="13">(J19-J22)*(1-(J23/100))*(1-J24/100)*(1-J28/100)</f>
        <v>19.86336</v>
      </c>
      <c r="K32" s="2">
        <f t="shared" si="13"/>
        <v>20.359944000000002</v>
      </c>
      <c r="L32" s="2">
        <f t="shared" si="13"/>
        <v>20.856527999999997</v>
      </c>
      <c r="M32" s="2">
        <f t="shared" si="13"/>
        <v>21.353111999999996</v>
      </c>
      <c r="N32" s="2">
        <f t="shared" si="13"/>
        <v>21.849695999999998</v>
      </c>
      <c r="O32" s="2">
        <f t="shared" si="13"/>
        <v>22.34628</v>
      </c>
      <c r="P32" s="10"/>
    </row>
    <row r="33" spans="1:16" ht="45.75" customHeight="1" x14ac:dyDescent="0.3">
      <c r="A33" s="6" t="s">
        <v>14</v>
      </c>
      <c r="B33" s="2">
        <f t="shared" ref="B33:G33" si="14">(B19-B22)*(1-(B23/100))*(1-B24/100)*(1-B27/100)*(1-B28/100)</f>
        <v>5.6279519999999996</v>
      </c>
      <c r="C33" s="2">
        <f t="shared" si="14"/>
        <v>5.7686507999999996</v>
      </c>
      <c r="D33" s="2">
        <f t="shared" si="14"/>
        <v>5.9093495999999988</v>
      </c>
      <c r="E33" s="2">
        <f t="shared" si="14"/>
        <v>6.0500483999999997</v>
      </c>
      <c r="F33" s="2">
        <f t="shared" si="14"/>
        <v>6.1907471999999997</v>
      </c>
      <c r="G33" s="2">
        <f t="shared" si="14"/>
        <v>6.3314459999999997</v>
      </c>
      <c r="H33" s="9"/>
      <c r="I33" s="6" t="s">
        <v>14</v>
      </c>
      <c r="J33" s="2">
        <f t="shared" ref="J33:O33" si="15">(J19-J22)*(1-(J23/100))*(1-J24/100)*(1-J27/100)*(1-J28/100)</f>
        <v>16.883855999999998</v>
      </c>
      <c r="K33" s="2">
        <f t="shared" si="15"/>
        <v>17.305952400000002</v>
      </c>
      <c r="L33" s="2">
        <f t="shared" si="15"/>
        <v>17.728048799999996</v>
      </c>
      <c r="M33" s="2">
        <f t="shared" si="15"/>
        <v>18.150145199999997</v>
      </c>
      <c r="N33" s="2">
        <f t="shared" si="15"/>
        <v>18.572241599999998</v>
      </c>
      <c r="O33" s="2">
        <f t="shared" si="15"/>
        <v>18.994337999999999</v>
      </c>
      <c r="P33" s="10"/>
    </row>
    <row r="34" spans="1:16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3">
      <c r="A35" s="4" t="s">
        <v>23</v>
      </c>
      <c r="B35" s="2" t="s">
        <v>6</v>
      </c>
      <c r="C35" s="2" t="s">
        <v>7</v>
      </c>
      <c r="D35" s="2" t="s">
        <v>8</v>
      </c>
      <c r="E35" s="2" t="s">
        <v>9</v>
      </c>
      <c r="F35" s="2" t="s">
        <v>10</v>
      </c>
      <c r="G35" s="2" t="s">
        <v>11</v>
      </c>
      <c r="H35" s="9"/>
      <c r="I35" s="4" t="s">
        <v>22</v>
      </c>
      <c r="J35" s="2" t="s">
        <v>6</v>
      </c>
      <c r="K35" s="2" t="s">
        <v>7</v>
      </c>
      <c r="L35" s="2" t="s">
        <v>8</v>
      </c>
      <c r="M35" s="2" t="s">
        <v>9</v>
      </c>
      <c r="N35" s="2" t="s">
        <v>10</v>
      </c>
      <c r="O35" s="2" t="s">
        <v>11</v>
      </c>
      <c r="P35" s="10"/>
    </row>
    <row r="36" spans="1:16" x14ac:dyDescent="0.3">
      <c r="A36" s="5" t="s">
        <v>0</v>
      </c>
      <c r="B36" s="2">
        <v>10</v>
      </c>
      <c r="C36" s="2">
        <v>10</v>
      </c>
      <c r="D36" s="2">
        <v>10</v>
      </c>
      <c r="E36" s="2">
        <v>10</v>
      </c>
      <c r="F36" s="2">
        <v>10</v>
      </c>
      <c r="G36" s="2">
        <v>10</v>
      </c>
      <c r="H36" s="9"/>
      <c r="I36" s="5" t="s">
        <v>0</v>
      </c>
      <c r="J36" s="2">
        <v>30</v>
      </c>
      <c r="K36" s="2">
        <v>30</v>
      </c>
      <c r="L36" s="2">
        <v>30</v>
      </c>
      <c r="M36" s="2">
        <v>30</v>
      </c>
      <c r="N36" s="2">
        <v>30</v>
      </c>
      <c r="O36" s="2">
        <v>30</v>
      </c>
      <c r="P36" s="10"/>
    </row>
    <row r="37" spans="1:16" x14ac:dyDescent="0.3">
      <c r="A37" s="11"/>
      <c r="B37" s="11"/>
      <c r="C37" s="11"/>
      <c r="D37" s="11"/>
      <c r="E37" s="11"/>
      <c r="F37" s="11"/>
      <c r="G37" s="11"/>
      <c r="H37" s="9"/>
      <c r="I37" s="11"/>
      <c r="J37" s="11"/>
      <c r="K37" s="11"/>
      <c r="L37" s="11"/>
      <c r="M37" s="11"/>
      <c r="N37" s="11"/>
      <c r="O37" s="11"/>
      <c r="P37" s="10"/>
    </row>
    <row r="38" spans="1:16" x14ac:dyDescent="0.3">
      <c r="A38" s="18" t="s">
        <v>16</v>
      </c>
      <c r="B38" s="18"/>
      <c r="C38" s="18"/>
      <c r="D38" s="18"/>
      <c r="E38" s="18"/>
      <c r="F38" s="18"/>
      <c r="G38" s="18"/>
      <c r="H38" s="9"/>
      <c r="I38" s="18" t="s">
        <v>16</v>
      </c>
      <c r="J38" s="18"/>
      <c r="K38" s="18"/>
      <c r="L38" s="18"/>
      <c r="M38" s="18"/>
      <c r="N38" s="18"/>
      <c r="O38" s="18"/>
      <c r="P38" s="10"/>
    </row>
    <row r="39" spans="1:16" x14ac:dyDescent="0.3">
      <c r="A39" s="1" t="s">
        <v>1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/>
      <c r="I39" s="1" t="s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10"/>
    </row>
    <row r="40" spans="1:16" x14ac:dyDescent="0.3">
      <c r="A40" s="1" t="s">
        <v>2</v>
      </c>
      <c r="B40" s="2">
        <v>1.5</v>
      </c>
      <c r="C40" s="2">
        <v>1.5</v>
      </c>
      <c r="D40" s="2">
        <v>1.5</v>
      </c>
      <c r="E40" s="2">
        <v>1.5</v>
      </c>
      <c r="F40" s="2">
        <v>1.5</v>
      </c>
      <c r="G40" s="2">
        <v>1.5</v>
      </c>
      <c r="H40" s="9"/>
      <c r="I40" s="1" t="s">
        <v>2</v>
      </c>
      <c r="J40" s="2">
        <v>1.5</v>
      </c>
      <c r="K40" s="2">
        <v>1.5</v>
      </c>
      <c r="L40" s="2">
        <v>1.5</v>
      </c>
      <c r="M40" s="2">
        <v>1.5</v>
      </c>
      <c r="N40" s="2">
        <v>1.5</v>
      </c>
      <c r="O40" s="2">
        <v>1.5</v>
      </c>
      <c r="P40" s="10"/>
    </row>
    <row r="41" spans="1:16" x14ac:dyDescent="0.3">
      <c r="A41" s="1" t="s">
        <v>3</v>
      </c>
      <c r="B41" s="2">
        <v>20</v>
      </c>
      <c r="C41" s="2">
        <v>18</v>
      </c>
      <c r="D41" s="2">
        <v>16</v>
      </c>
      <c r="E41" s="2">
        <v>14</v>
      </c>
      <c r="F41" s="2">
        <v>12</v>
      </c>
      <c r="G41" s="2">
        <v>10</v>
      </c>
      <c r="H41" s="9"/>
      <c r="I41" s="1" t="s">
        <v>3</v>
      </c>
      <c r="J41" s="2">
        <v>20</v>
      </c>
      <c r="K41" s="2">
        <v>18</v>
      </c>
      <c r="L41" s="2">
        <v>16</v>
      </c>
      <c r="M41" s="2">
        <v>14</v>
      </c>
      <c r="N41" s="2">
        <v>12</v>
      </c>
      <c r="O41" s="2">
        <v>10</v>
      </c>
      <c r="P41" s="10"/>
    </row>
    <row r="42" spans="1:16" x14ac:dyDescent="0.3">
      <c r="A42" s="11"/>
      <c r="B42" s="11"/>
      <c r="C42" s="11"/>
      <c r="D42" s="11"/>
      <c r="E42" s="11"/>
      <c r="F42" s="11"/>
      <c r="G42" s="11"/>
      <c r="H42" s="9"/>
      <c r="I42" s="11"/>
      <c r="J42" s="11"/>
      <c r="K42" s="11"/>
      <c r="L42" s="11"/>
      <c r="M42" s="11"/>
      <c r="N42" s="11"/>
      <c r="O42" s="11"/>
      <c r="P42" s="10"/>
    </row>
    <row r="43" spans="1:16" x14ac:dyDescent="0.3">
      <c r="A43" s="13" t="s">
        <v>5</v>
      </c>
      <c r="B43" s="14"/>
      <c r="C43" s="14"/>
      <c r="D43" s="14"/>
      <c r="E43" s="14"/>
      <c r="F43" s="14"/>
      <c r="G43" s="15"/>
      <c r="H43" s="9"/>
      <c r="I43" s="13" t="s">
        <v>5</v>
      </c>
      <c r="J43" s="14"/>
      <c r="K43" s="14"/>
      <c r="L43" s="14"/>
      <c r="M43" s="14"/>
      <c r="N43" s="14"/>
      <c r="O43" s="15"/>
      <c r="P43" s="10"/>
    </row>
    <row r="44" spans="1:16" x14ac:dyDescent="0.3">
      <c r="A44" s="8" t="s">
        <v>15</v>
      </c>
      <c r="B44" s="7">
        <v>15</v>
      </c>
      <c r="C44" s="7">
        <v>15</v>
      </c>
      <c r="D44" s="7">
        <v>15</v>
      </c>
      <c r="E44" s="7">
        <v>15</v>
      </c>
      <c r="F44" s="7">
        <v>15</v>
      </c>
      <c r="G44" s="7">
        <v>15</v>
      </c>
      <c r="H44" s="9"/>
      <c r="I44" s="8" t="s">
        <v>15</v>
      </c>
      <c r="J44" s="7">
        <v>15</v>
      </c>
      <c r="K44" s="7">
        <v>15</v>
      </c>
      <c r="L44" s="7">
        <v>15</v>
      </c>
      <c r="M44" s="7">
        <v>15</v>
      </c>
      <c r="N44" s="7">
        <v>15</v>
      </c>
      <c r="O44" s="7">
        <v>15</v>
      </c>
      <c r="P44" s="10"/>
    </row>
    <row r="45" spans="1:16" x14ac:dyDescent="0.3">
      <c r="A45" s="3" t="s">
        <v>4</v>
      </c>
      <c r="B45" s="2">
        <v>5</v>
      </c>
      <c r="C45" s="2">
        <v>5</v>
      </c>
      <c r="D45" s="2">
        <v>5</v>
      </c>
      <c r="E45" s="2">
        <v>5</v>
      </c>
      <c r="F45" s="2">
        <v>5</v>
      </c>
      <c r="G45" s="2">
        <v>5</v>
      </c>
      <c r="H45" s="9"/>
      <c r="I45" s="3" t="s">
        <v>4</v>
      </c>
      <c r="J45" s="2">
        <v>5</v>
      </c>
      <c r="K45" s="2">
        <v>5</v>
      </c>
      <c r="L45" s="2">
        <v>5</v>
      </c>
      <c r="M45" s="2">
        <v>5</v>
      </c>
      <c r="N45" s="2">
        <v>5</v>
      </c>
      <c r="O45" s="2">
        <v>5</v>
      </c>
      <c r="P45" s="10"/>
    </row>
    <row r="46" spans="1:16" x14ac:dyDescent="0.3">
      <c r="A46" s="12"/>
      <c r="B46" s="12"/>
      <c r="C46" s="12"/>
      <c r="D46" s="12"/>
      <c r="E46" s="12"/>
      <c r="F46" s="12"/>
      <c r="G46" s="12"/>
      <c r="H46" s="9"/>
      <c r="I46" s="12"/>
      <c r="J46" s="12"/>
      <c r="K46" s="12"/>
      <c r="L46" s="12"/>
      <c r="M46" s="12"/>
      <c r="N46" s="12"/>
      <c r="O46" s="12"/>
      <c r="P46" s="10"/>
    </row>
    <row r="47" spans="1:16" ht="33" x14ac:dyDescent="0.3">
      <c r="A47" s="6" t="s">
        <v>12</v>
      </c>
      <c r="B47" s="2">
        <f>(B36-B39)*(1-(B40/100))*(1-(B41/100))</f>
        <v>7.88</v>
      </c>
      <c r="C47" s="2">
        <f t="shared" ref="C47:G47" si="16">(C36-C39)*(1-(C40/100))*(1-(C41/100))</f>
        <v>8.077</v>
      </c>
      <c r="D47" s="2">
        <f t="shared" si="16"/>
        <v>8.2739999999999991</v>
      </c>
      <c r="E47" s="2">
        <f t="shared" si="16"/>
        <v>8.4710000000000001</v>
      </c>
      <c r="F47" s="2">
        <f t="shared" si="16"/>
        <v>8.6679999999999993</v>
      </c>
      <c r="G47" s="2">
        <f t="shared" si="16"/>
        <v>8.8650000000000002</v>
      </c>
      <c r="H47" s="9"/>
      <c r="I47" s="6" t="s">
        <v>12</v>
      </c>
      <c r="J47" s="2">
        <f>(J36-J39)*(1-(J40/100))*(1-(J41/100))</f>
        <v>23.64</v>
      </c>
      <c r="K47" s="2">
        <f t="shared" ref="K47:O47" si="17">(K36-K39)*(1-(K40/100))*(1-(K41/100))</f>
        <v>24.231000000000002</v>
      </c>
      <c r="L47" s="2">
        <f t="shared" si="17"/>
        <v>24.821999999999999</v>
      </c>
      <c r="M47" s="2">
        <f t="shared" si="17"/>
        <v>25.413</v>
      </c>
      <c r="N47" s="2">
        <f t="shared" si="17"/>
        <v>26.004000000000001</v>
      </c>
      <c r="O47" s="2">
        <f t="shared" si="17"/>
        <v>26.595000000000002</v>
      </c>
      <c r="P47" s="10"/>
    </row>
    <row r="48" spans="1:16" ht="33" x14ac:dyDescent="0.3">
      <c r="A48" s="6" t="s">
        <v>13</v>
      </c>
      <c r="B48" s="2">
        <f>(B36-B39)*(1-(B40/100))*(1-B41/100)*(1-B44/100)</f>
        <v>6.6979999999999995</v>
      </c>
      <c r="C48" s="2">
        <f t="shared" ref="C48:G48" si="18">(C36-C39)*(1-(C40/100))*(1-C41/100)*(1-C44/100)</f>
        <v>6.8654500000000001</v>
      </c>
      <c r="D48" s="2">
        <f t="shared" si="18"/>
        <v>7.0328999999999988</v>
      </c>
      <c r="E48" s="2">
        <f t="shared" si="18"/>
        <v>7.2003500000000003</v>
      </c>
      <c r="F48" s="2">
        <f t="shared" si="18"/>
        <v>7.367799999999999</v>
      </c>
      <c r="G48" s="2">
        <f t="shared" si="18"/>
        <v>7.5352499999999996</v>
      </c>
      <c r="H48" s="9"/>
      <c r="I48" s="6" t="s">
        <v>13</v>
      </c>
      <c r="J48" s="2">
        <f>(J36-J39)*(1-(J40/100))*(1-J41/100)*(1-J44/100)</f>
        <v>20.094000000000001</v>
      </c>
      <c r="K48" s="2">
        <f t="shared" ref="K48:O48" si="19">(K36-K39)*(1-(K40/100))*(1-K41/100)*(1-K44/100)</f>
        <v>20.596350000000001</v>
      </c>
      <c r="L48" s="2">
        <f t="shared" si="19"/>
        <v>21.098699999999997</v>
      </c>
      <c r="M48" s="2">
        <f t="shared" si="19"/>
        <v>21.601050000000001</v>
      </c>
      <c r="N48" s="2">
        <f t="shared" si="19"/>
        <v>22.103400000000001</v>
      </c>
      <c r="O48" s="2">
        <f t="shared" si="19"/>
        <v>22.60575</v>
      </c>
      <c r="P48" s="10"/>
    </row>
    <row r="49" spans="1:16" ht="33" x14ac:dyDescent="0.3">
      <c r="A49" s="6" t="s">
        <v>17</v>
      </c>
      <c r="B49" s="2">
        <f t="shared" ref="B49:G49" si="20">(B36-B39)*(1-(B40/100))*(1-B41/100)*(1-B45/100)</f>
        <v>7.4859999999999998</v>
      </c>
      <c r="C49" s="2">
        <f t="shared" si="20"/>
        <v>7.6731499999999997</v>
      </c>
      <c r="D49" s="2">
        <f t="shared" si="20"/>
        <v>7.8602999999999987</v>
      </c>
      <c r="E49" s="2">
        <f t="shared" si="20"/>
        <v>8.0474499999999995</v>
      </c>
      <c r="F49" s="2">
        <f t="shared" si="20"/>
        <v>8.2345999999999986</v>
      </c>
      <c r="G49" s="2">
        <f t="shared" si="20"/>
        <v>8.4217499999999994</v>
      </c>
      <c r="H49" s="9"/>
      <c r="I49" s="6" t="s">
        <v>17</v>
      </c>
      <c r="J49" s="2">
        <f t="shared" ref="J49:O49" si="21">(J36-J39)*(1-(J40/100))*(1-J41/100)*(1-J45/100)</f>
        <v>22.457999999999998</v>
      </c>
      <c r="K49" s="2">
        <f t="shared" si="21"/>
        <v>23.019449999999999</v>
      </c>
      <c r="L49" s="2">
        <f t="shared" si="21"/>
        <v>23.5809</v>
      </c>
      <c r="M49" s="2">
        <f t="shared" si="21"/>
        <v>24.14235</v>
      </c>
      <c r="N49" s="2">
        <f t="shared" si="21"/>
        <v>24.703800000000001</v>
      </c>
      <c r="O49" s="2">
        <f t="shared" si="21"/>
        <v>25.265250000000002</v>
      </c>
      <c r="P49" s="10"/>
    </row>
    <row r="50" spans="1:16" ht="33" x14ac:dyDescent="0.3">
      <c r="A50" s="6" t="s">
        <v>14</v>
      </c>
      <c r="B50" s="2">
        <f t="shared" ref="B50:G50" si="22">(B36-B39)*(1-(B40/100))*(1-B41/100)*(1-B44/100)*(1-B45/100)</f>
        <v>6.3630999999999993</v>
      </c>
      <c r="C50" s="2">
        <f t="shared" si="22"/>
        <v>6.5221774999999997</v>
      </c>
      <c r="D50" s="2">
        <f t="shared" si="22"/>
        <v>6.6812549999999984</v>
      </c>
      <c r="E50" s="2">
        <f t="shared" si="22"/>
        <v>6.8403324999999997</v>
      </c>
      <c r="F50" s="2">
        <f t="shared" si="22"/>
        <v>6.9994099999999984</v>
      </c>
      <c r="G50" s="2">
        <f t="shared" si="22"/>
        <v>7.1584874999999997</v>
      </c>
      <c r="H50" s="9"/>
      <c r="I50" s="6" t="s">
        <v>14</v>
      </c>
      <c r="J50" s="2">
        <f t="shared" ref="J50:O50" si="23">(J36-J39)*(1-(J40/100))*(1-J41/100)*(1-J44/100)*(1-J45/100)</f>
        <v>19.089300000000001</v>
      </c>
      <c r="K50" s="2">
        <f t="shared" si="23"/>
        <v>19.566532500000001</v>
      </c>
      <c r="L50" s="2">
        <f t="shared" si="23"/>
        <v>20.043764999999997</v>
      </c>
      <c r="M50" s="2">
        <f t="shared" si="23"/>
        <v>20.5209975</v>
      </c>
      <c r="N50" s="2">
        <f t="shared" si="23"/>
        <v>20.99823</v>
      </c>
      <c r="O50" s="2">
        <f t="shared" si="23"/>
        <v>21.475462499999999</v>
      </c>
      <c r="P50" s="10"/>
    </row>
    <row r="51" spans="1:16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x14ac:dyDescent="0.3">
      <c r="A52" s="16" t="s">
        <v>24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</sheetData>
  <mergeCells count="13">
    <mergeCell ref="I4:O4"/>
    <mergeCell ref="A38:G38"/>
    <mergeCell ref="I38:O38"/>
    <mergeCell ref="I9:O9"/>
    <mergeCell ref="A21:G21"/>
    <mergeCell ref="A9:G9"/>
    <mergeCell ref="A4:G4"/>
    <mergeCell ref="A43:G43"/>
    <mergeCell ref="I43:O43"/>
    <mergeCell ref="A52:P54"/>
    <mergeCell ref="A26:G26"/>
    <mergeCell ref="I21:O21"/>
    <mergeCell ref="I26:O26"/>
  </mergeCells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6e0e238-f91a-4843-b677-ca4efdb818e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A2BE379B99F6EB45A6995346152F4D7E" ma:contentTypeVersion="5" ma:contentTypeDescription="새 문서를 만듭니다." ma:contentTypeScope="" ma:versionID="59fa8c0a55b25762ab934d8db62701e6">
  <xsd:schema xmlns:xsd="http://www.w3.org/2001/XMLSchema" xmlns:xs="http://www.w3.org/2001/XMLSchema" xmlns:p="http://schemas.microsoft.com/office/2006/metadata/properties" xmlns:ns3="86e0e238-f91a-4843-b677-ca4efdb818e7" targetNamespace="http://schemas.microsoft.com/office/2006/metadata/properties" ma:root="true" ma:fieldsID="39954c164ab3e4bbf029e900d2f12a4c" ns3:_="">
    <xsd:import namespace="86e0e238-f91a-4843-b677-ca4efdb818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0e238-f91a-4843-b677-ca4efdb818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197975-8E7D-43DC-B799-6E08D50BAD05}">
  <ds:schemaRefs>
    <ds:schemaRef ds:uri="http://purl.org/dc/elements/1.1/"/>
    <ds:schemaRef ds:uri="86e0e238-f91a-4843-b677-ca4efdb818e7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515802-D265-4B72-9809-712C97151E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ED2871-B08F-487D-A0EB-D09329724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e0e238-f91a-4843-b677-ca4efdb818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김민석/메카트로닉스공학과(3)</dc:creator>
  <cp:lastModifiedBy>김민석/메카트로닉스공학과(3)</cp:lastModifiedBy>
  <dcterms:created xsi:type="dcterms:W3CDTF">2024-04-16T03:23:57Z</dcterms:created>
  <dcterms:modified xsi:type="dcterms:W3CDTF">2024-04-16T08:03:06Z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0x010100A2BE379B99F6EB45A6995346152F4D7E</vt:lpwstr>
  </property>
</Properties>
</file>