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\Pictures\"/>
    </mc:Choice>
  </mc:AlternateContent>
  <xr:revisionPtr revIDLastSave="0" documentId="8_{5E685440-0A4D-42CF-BE53-1EB259A2C432}" xr6:coauthVersionLast="47" xr6:coauthVersionMax="47" xr10:uidLastSave="{00000000-0000-0000-0000-000000000000}"/>
  <bookViews>
    <workbookView xWindow="-108" yWindow="-108" windowWidth="41496" windowHeight="17496" xr2:uid="{96C8DE76-5C1D-404D-B1DD-3471288C0C9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1" l="1"/>
  <c r="P14" i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12" i="1"/>
  <c r="R13" i="1"/>
  <c r="R14" i="1"/>
  <c r="R12" i="1"/>
  <c r="G29" i="1"/>
  <c r="E28" i="1"/>
  <c r="F28" i="1"/>
  <c r="E27" i="1"/>
  <c r="F27" i="1"/>
  <c r="E26" i="1"/>
  <c r="F26" i="1"/>
  <c r="E25" i="1"/>
  <c r="F25" i="1"/>
  <c r="E24" i="1"/>
  <c r="F24" i="1"/>
  <c r="G24" i="1" s="1"/>
  <c r="E23" i="1"/>
  <c r="F23" i="1"/>
  <c r="E22" i="1"/>
  <c r="F22" i="1"/>
  <c r="E21" i="1"/>
  <c r="F21" i="1"/>
  <c r="G20" i="1"/>
  <c r="F20" i="1"/>
  <c r="E20" i="1"/>
  <c r="G21" i="1"/>
  <c r="G22" i="1"/>
  <c r="G23" i="1"/>
  <c r="G25" i="1"/>
  <c r="G26" i="1"/>
  <c r="G27" i="1"/>
  <c r="G28" i="1"/>
  <c r="J15" i="1" s="1"/>
  <c r="G30" i="1"/>
  <c r="G31" i="1"/>
  <c r="G32" i="1"/>
  <c r="G33" i="1"/>
  <c r="G34" i="1"/>
  <c r="G35" i="1"/>
  <c r="G18" i="1"/>
  <c r="G19" i="1"/>
  <c r="F18" i="1"/>
  <c r="F19" i="1"/>
  <c r="E18" i="1"/>
  <c r="E19" i="1"/>
  <c r="G17" i="1"/>
  <c r="F17" i="1"/>
  <c r="E17" i="1"/>
  <c r="W9" i="1" l="1"/>
  <c r="X9" i="1" l="1"/>
  <c r="Y9" i="1" s="1"/>
  <c r="J16" i="1" s="1"/>
  <c r="J18" i="1" s="1"/>
</calcChain>
</file>

<file path=xl/sharedStrings.xml><?xml version="1.0" encoding="utf-8"?>
<sst xmlns="http://schemas.openxmlformats.org/spreadsheetml/2006/main" count="177" uniqueCount="163">
  <si>
    <t>설원 비취 상자</t>
    <phoneticPr fontId="2" type="noConversion"/>
  </si>
  <si>
    <t>거리 보너스</t>
    <phoneticPr fontId="2" type="noConversion"/>
  </si>
  <si>
    <t>초급1</t>
  </si>
  <si>
    <t>초급2</t>
  </si>
  <si>
    <t>초급3</t>
  </si>
  <si>
    <t>초급4</t>
  </si>
  <si>
    <t>초급5</t>
  </si>
  <si>
    <t>초급6</t>
  </si>
  <si>
    <t>초급7</t>
  </si>
  <si>
    <t>초급8</t>
  </si>
  <si>
    <t>초급9</t>
  </si>
  <si>
    <t>초급10</t>
  </si>
  <si>
    <t>견습1</t>
  </si>
  <si>
    <t>견습2</t>
  </si>
  <si>
    <t>견습3</t>
  </si>
  <si>
    <t>견습4</t>
  </si>
  <si>
    <t>견습5</t>
  </si>
  <si>
    <t>견습6</t>
  </si>
  <si>
    <t>견습7</t>
  </si>
  <si>
    <t>견습8</t>
  </si>
  <si>
    <t>견습9</t>
  </si>
  <si>
    <t>견습10</t>
  </si>
  <si>
    <t>숙련1</t>
  </si>
  <si>
    <t>숙련2</t>
  </si>
  <si>
    <t>숙련3</t>
  </si>
  <si>
    <t>숙련4</t>
  </si>
  <si>
    <t>숙련5</t>
  </si>
  <si>
    <t>숙련6</t>
  </si>
  <si>
    <t>숙련7</t>
  </si>
  <si>
    <t>숙련8</t>
  </si>
  <si>
    <t>숙련9</t>
  </si>
  <si>
    <t>숙련10</t>
  </si>
  <si>
    <t>전문1</t>
  </si>
  <si>
    <t>전문2</t>
  </si>
  <si>
    <t>전문3</t>
  </si>
  <si>
    <t>전문4</t>
  </si>
  <si>
    <t>전문5</t>
  </si>
  <si>
    <t>전문6</t>
  </si>
  <si>
    <t>전문7</t>
  </si>
  <si>
    <t>전문8</t>
  </si>
  <si>
    <t>전문9</t>
  </si>
  <si>
    <t>전문10</t>
  </si>
  <si>
    <t>장인1</t>
  </si>
  <si>
    <t>장인2</t>
  </si>
  <si>
    <t>장인3</t>
  </si>
  <si>
    <t>장인4</t>
  </si>
  <si>
    <t>장인5</t>
  </si>
  <si>
    <t>장인6</t>
  </si>
  <si>
    <t>장인7</t>
  </si>
  <si>
    <t>장인8</t>
  </si>
  <si>
    <t>장인9</t>
  </si>
  <si>
    <t>장인10</t>
  </si>
  <si>
    <t>명장1</t>
  </si>
  <si>
    <t>명장2</t>
  </si>
  <si>
    <t>명장3</t>
  </si>
  <si>
    <t>명장4</t>
  </si>
  <si>
    <t>명장5</t>
  </si>
  <si>
    <t>명장6</t>
  </si>
  <si>
    <t>명장7</t>
  </si>
  <si>
    <t>명장8</t>
  </si>
  <si>
    <t>명장9</t>
  </si>
  <si>
    <t>명장10</t>
  </si>
  <si>
    <t>명장11</t>
  </si>
  <si>
    <t>명장12</t>
  </si>
  <si>
    <t>명장13</t>
  </si>
  <si>
    <t>명장14</t>
  </si>
  <si>
    <t>명장15</t>
  </si>
  <si>
    <t>명장16</t>
  </si>
  <si>
    <t>명장17</t>
  </si>
  <si>
    <t>명장18</t>
  </si>
  <si>
    <t>명장19</t>
  </si>
  <si>
    <t>명장20</t>
  </si>
  <si>
    <t>명장21</t>
  </si>
  <si>
    <t>명장22</t>
  </si>
  <si>
    <t>명장23</t>
  </si>
  <si>
    <t>명장24</t>
  </si>
  <si>
    <t>명장25</t>
  </si>
  <si>
    <t>명장26</t>
  </si>
  <si>
    <t>명장27</t>
  </si>
  <si>
    <t>명장28</t>
  </si>
  <si>
    <t>명장29</t>
  </si>
  <si>
    <t>명장30</t>
  </si>
  <si>
    <t>도인1</t>
  </si>
  <si>
    <t>도인2</t>
  </si>
  <si>
    <t>도인3</t>
  </si>
  <si>
    <t>도인4</t>
  </si>
  <si>
    <t>도인5</t>
  </si>
  <si>
    <t>도인6</t>
  </si>
  <si>
    <t>도인7</t>
  </si>
  <si>
    <t>도인8</t>
  </si>
  <si>
    <t>도인9</t>
  </si>
  <si>
    <t>도인10</t>
  </si>
  <si>
    <t>도인11</t>
  </si>
  <si>
    <t>도인12</t>
  </si>
  <si>
    <t>도인13</t>
  </si>
  <si>
    <t>도인14</t>
  </si>
  <si>
    <t>도인15</t>
  </si>
  <si>
    <t>도인16</t>
  </si>
  <si>
    <t>도인17</t>
  </si>
  <si>
    <t>도인18</t>
  </si>
  <si>
    <t>도인19</t>
  </si>
  <si>
    <t>도인20</t>
  </si>
  <si>
    <t>도인21</t>
  </si>
  <si>
    <t>도인22</t>
  </si>
  <si>
    <t>도인23</t>
  </si>
  <si>
    <t>도인24</t>
  </si>
  <si>
    <t>도인25</t>
  </si>
  <si>
    <t>도인26</t>
  </si>
  <si>
    <t>도인27</t>
  </si>
  <si>
    <t>도인28</t>
  </si>
  <si>
    <t>도인29</t>
  </si>
  <si>
    <t>도인30</t>
  </si>
  <si>
    <t>도인31</t>
  </si>
  <si>
    <t>도인32</t>
  </si>
  <si>
    <t>도인33</t>
  </si>
  <si>
    <t>도인34</t>
  </si>
  <si>
    <t>도인35</t>
  </si>
  <si>
    <t>도인36</t>
  </si>
  <si>
    <t>도인37</t>
  </si>
  <si>
    <t>도인38</t>
  </si>
  <si>
    <t>도인39</t>
  </si>
  <si>
    <t>도인40</t>
  </si>
  <si>
    <t>도인41</t>
  </si>
  <si>
    <t>도인42</t>
  </si>
  <si>
    <t>도인43</t>
  </si>
  <si>
    <t>도인44</t>
  </si>
  <si>
    <t>도인45</t>
  </si>
  <si>
    <t>도인46</t>
  </si>
  <si>
    <t>도인47</t>
  </si>
  <si>
    <t>도인48</t>
  </si>
  <si>
    <t>도인49</t>
  </si>
  <si>
    <t>도인50</t>
  </si>
  <si>
    <t>무역 상자</t>
    <phoneticPr fontId="2" type="noConversion"/>
  </si>
  <si>
    <t>개수</t>
    <phoneticPr fontId="2" type="noConversion"/>
  </si>
  <si>
    <t>거리보너스</t>
    <phoneticPr fontId="2" type="noConversion"/>
  </si>
  <si>
    <t>무역 레벨</t>
    <phoneticPr fontId="2" type="noConversion"/>
  </si>
  <si>
    <t>가시 목재 상자</t>
    <phoneticPr fontId="2" type="noConversion"/>
  </si>
  <si>
    <t>설원 흑요석 상자</t>
    <phoneticPr fontId="2" type="noConversion"/>
  </si>
  <si>
    <t>원가</t>
    <phoneticPr fontId="2" type="noConversion"/>
  </si>
  <si>
    <t>수령 금액</t>
    <phoneticPr fontId="2" type="noConversion"/>
  </si>
  <si>
    <t>발렌&gt;남포</t>
    <phoneticPr fontId="2" type="noConversion"/>
  </si>
  <si>
    <t>입력</t>
    <phoneticPr fontId="2" type="noConversion"/>
  </si>
  <si>
    <t>발레노스 목재 상자</t>
    <phoneticPr fontId="2" type="noConversion"/>
  </si>
  <si>
    <t>세렌디아 목재 상자</t>
    <phoneticPr fontId="2" type="noConversion"/>
  </si>
  <si>
    <t>칼페온 목재 상자</t>
    <phoneticPr fontId="2" type="noConversion"/>
  </si>
  <si>
    <t>메디아 목재 상자</t>
    <phoneticPr fontId="2" type="noConversion"/>
  </si>
  <si>
    <t>황동 주괴 상자</t>
    <phoneticPr fontId="2" type="noConversion"/>
  </si>
  <si>
    <t>청동 주괴 상자</t>
    <phoneticPr fontId="2" type="noConversion"/>
  </si>
  <si>
    <t>강철 주괴 상자</t>
    <phoneticPr fontId="2" type="noConversion"/>
  </si>
  <si>
    <t>야자수 원목 상자</t>
    <phoneticPr fontId="2" type="noConversion"/>
  </si>
  <si>
    <t>은빛 철쭉 상자</t>
    <phoneticPr fontId="2" type="noConversion"/>
  </si>
  <si>
    <t>수송비</t>
    <phoneticPr fontId="2" type="noConversion"/>
  </si>
  <si>
    <t>무게</t>
    <phoneticPr fontId="2" type="noConversion"/>
  </si>
  <si>
    <t>무역상자</t>
    <phoneticPr fontId="2" type="noConversion"/>
  </si>
  <si>
    <t>31500LT</t>
    <phoneticPr fontId="2" type="noConversion"/>
  </si>
  <si>
    <t>총 무게</t>
    <phoneticPr fontId="2" type="noConversion"/>
  </si>
  <si>
    <t>풀무게 수송비</t>
    <phoneticPr fontId="2" type="noConversion"/>
  </si>
  <si>
    <t>총무게 합계</t>
    <phoneticPr fontId="2" type="noConversion"/>
  </si>
  <si>
    <t>총무게 보낸횟수</t>
    <phoneticPr fontId="2" type="noConversion"/>
  </si>
  <si>
    <t>수송보낸 비용</t>
    <phoneticPr fontId="2" type="noConversion"/>
  </si>
  <si>
    <t>총 수령 금액</t>
    <phoneticPr fontId="2" type="noConversion"/>
  </si>
  <si>
    <t>수송 비용</t>
    <phoneticPr fontId="2" type="noConversion"/>
  </si>
  <si>
    <t>무역 수령 금액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</si>
</sst>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188" formatCode="0.00000000"/>
    <numFmt numFmtId="189" formatCode="0_ 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.3"/>
      <color rgb="FF6068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AD7"/>
        <bgColor indexed="64"/>
      </patternFill>
    </fill>
    <fill>
      <patternFill patternType="solid">
        <fgColor rgb="FFD6D4D1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rgb="FFCAC7C3"/>
      </left>
      <right style="thin">
        <color rgb="FF000000"/>
      </right>
      <top style="medium">
        <color rgb="FFCAC7C3"/>
      </top>
      <bottom style="thin">
        <color rgb="FF000000"/>
      </bottom>
      <diagonal/>
    </border>
    <border>
      <left style="medium">
        <color rgb="FFCAC7C3"/>
      </left>
      <right style="medium">
        <color rgb="FFCAC7C3"/>
      </right>
      <top style="medium">
        <color rgb="FFCAC7C3"/>
      </top>
      <bottom style="thin">
        <color rgb="FF000000"/>
      </bottom>
      <diagonal/>
    </border>
    <border>
      <left style="medium">
        <color rgb="FFCAC7C3"/>
      </left>
      <right style="thin">
        <color rgb="FF000000"/>
      </right>
      <top style="medium">
        <color rgb="FFCAC7C3"/>
      </top>
      <bottom style="medium">
        <color rgb="FFCAC7C3"/>
      </bottom>
      <diagonal/>
    </border>
    <border>
      <left style="medium">
        <color rgb="FFCAC7C3"/>
      </left>
      <right style="medium">
        <color rgb="FFCAC7C3"/>
      </right>
      <top style="medium">
        <color rgb="FFCAC7C3"/>
      </top>
      <bottom style="medium">
        <color rgb="FFCAC7C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1"/>
      </bottom>
      <diagonal/>
    </border>
    <border>
      <left style="medium">
        <color auto="1"/>
      </left>
      <right style="thick">
        <color theme="1"/>
      </right>
      <top/>
      <bottom style="medium">
        <color auto="1"/>
      </bottom>
      <diagonal/>
    </border>
    <border>
      <left style="medium">
        <color auto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 style="thick">
        <color theme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2" fontId="0" fillId="0" borderId="0" xfId="1" applyFont="1" applyAlignment="1">
      <alignment horizontal="center" vertical="center"/>
    </xf>
    <xf numFmtId="9" fontId="0" fillId="0" borderId="0" xfId="1" applyNumberFormat="1" applyFont="1" applyAlignment="1">
      <alignment horizontal="center" vertical="center"/>
    </xf>
    <xf numFmtId="0" fontId="0" fillId="0" borderId="0" xfId="2" applyNumberFormat="1" applyFon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2" fontId="0" fillId="0" borderId="9" xfId="1" applyFont="1" applyBorder="1" applyAlignment="1">
      <alignment horizontal="center" vertical="center"/>
    </xf>
    <xf numFmtId="42" fontId="0" fillId="0" borderId="9" xfId="0" applyNumberFormat="1" applyBorder="1">
      <alignment vertical="center"/>
    </xf>
    <xf numFmtId="42" fontId="0" fillId="0" borderId="5" xfId="0" applyNumberFormat="1" applyBorder="1">
      <alignment vertical="center"/>
    </xf>
    <xf numFmtId="0" fontId="0" fillId="4" borderId="10" xfId="0" applyFill="1" applyBorder="1" applyAlignment="1">
      <alignment horizontal="center" vertical="center"/>
    </xf>
    <xf numFmtId="42" fontId="0" fillId="0" borderId="11" xfId="1" applyFont="1" applyBorder="1" applyAlignment="1">
      <alignment horizontal="center" vertical="center"/>
    </xf>
    <xf numFmtId="42" fontId="0" fillId="0" borderId="11" xfId="0" applyNumberFormat="1" applyBorder="1">
      <alignment vertical="center"/>
    </xf>
    <xf numFmtId="42" fontId="0" fillId="0" borderId="12" xfId="0" applyNumberFormat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9" fontId="0" fillId="4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 applyAlignment="1">
      <alignment horizontal="center" vertical="center"/>
    </xf>
    <xf numFmtId="10" fontId="0" fillId="4" borderId="6" xfId="0" applyNumberFormat="1" applyFill="1" applyBorder="1" applyAlignment="1">
      <alignment horizontal="center" vertical="center"/>
    </xf>
    <xf numFmtId="42" fontId="0" fillId="4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>
      <alignment vertical="center"/>
    </xf>
    <xf numFmtId="189" fontId="0" fillId="0" borderId="0" xfId="0" applyNumberFormat="1">
      <alignment vertical="center"/>
    </xf>
    <xf numFmtId="42" fontId="0" fillId="0" borderId="0" xfId="0" applyNumberFormat="1">
      <alignment vertical="center"/>
    </xf>
  </cellXfs>
  <cellStyles count="3">
    <cellStyle name="백분율" xfId="2" builtinId="5"/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8B656-2E5C-4087-9CD3-5114C1533B67}">
  <dimension ref="B1:Y36"/>
  <sheetViews>
    <sheetView tabSelected="1" workbookViewId="0">
      <selection activeCell="C29" sqref="C29"/>
    </sheetView>
  </sheetViews>
  <sheetFormatPr defaultRowHeight="17.399999999999999" x14ac:dyDescent="0.4"/>
  <cols>
    <col min="1" max="1" width="11" customWidth="1"/>
    <col min="2" max="2" width="19.69921875" customWidth="1"/>
    <col min="3" max="3" width="11.5" customWidth="1"/>
    <col min="4" max="4" width="20.5" customWidth="1"/>
    <col min="5" max="5" width="15.8984375" customWidth="1"/>
    <col min="6" max="6" width="15.69921875" customWidth="1"/>
    <col min="7" max="7" width="15.19921875" customWidth="1"/>
    <col min="8" max="8" width="18.69921875" customWidth="1"/>
    <col min="9" max="9" width="19.59765625" customWidth="1"/>
    <col min="10" max="10" width="19.19921875" customWidth="1"/>
    <col min="12" max="12" width="13.09765625" customWidth="1"/>
    <col min="15" max="15" width="27.796875" customWidth="1"/>
    <col min="18" max="18" width="9.3984375" bestFit="1" customWidth="1"/>
    <col min="23" max="23" width="12.09765625" customWidth="1"/>
    <col min="24" max="24" width="14.796875" customWidth="1"/>
    <col min="25" max="25" width="12.59765625" bestFit="1" customWidth="1"/>
  </cols>
  <sheetData>
    <row r="1" spans="2:25" x14ac:dyDescent="0.4">
      <c r="G1" t="s">
        <v>154</v>
      </c>
    </row>
    <row r="2" spans="2:25" x14ac:dyDescent="0.4">
      <c r="E2" s="33" t="s">
        <v>151</v>
      </c>
      <c r="F2" s="33"/>
      <c r="G2">
        <v>152.07980000000001</v>
      </c>
      <c r="X2" s="34"/>
    </row>
    <row r="3" spans="2:25" x14ac:dyDescent="0.4">
      <c r="B3" t="s">
        <v>134</v>
      </c>
      <c r="C3">
        <v>2.5</v>
      </c>
      <c r="E3" s="1"/>
      <c r="F3" s="1" t="s">
        <v>156</v>
      </c>
      <c r="G3">
        <v>4790514</v>
      </c>
    </row>
    <row r="4" spans="2:25" x14ac:dyDescent="0.4">
      <c r="B4" t="s">
        <v>135</v>
      </c>
      <c r="C4">
        <v>1.405</v>
      </c>
    </row>
    <row r="8" spans="2:25" x14ac:dyDescent="0.4">
      <c r="W8" t="s">
        <v>157</v>
      </c>
      <c r="X8" t="s">
        <v>158</v>
      </c>
      <c r="Y8" t="s">
        <v>159</v>
      </c>
    </row>
    <row r="9" spans="2:25" x14ac:dyDescent="0.4">
      <c r="C9" s="1"/>
      <c r="D9" s="1"/>
      <c r="E9" s="1"/>
      <c r="F9" s="1"/>
      <c r="G9" s="1"/>
      <c r="H9" s="1"/>
      <c r="I9" s="1"/>
      <c r="J9" s="14"/>
      <c r="K9" s="1"/>
      <c r="M9" s="1"/>
      <c r="W9">
        <f>R12+R13+R14+R15+R16+R17+R18+R19+R20+R21+R22+R23</f>
        <v>1242215</v>
      </c>
      <c r="X9" s="35">
        <f>W9/31500</f>
        <v>39.435396825396822</v>
      </c>
      <c r="Y9" s="35">
        <f>X9*G3</f>
        <v>188915820.58761904</v>
      </c>
    </row>
    <row r="10" spans="2:25" x14ac:dyDescent="0.4">
      <c r="C10" s="1"/>
      <c r="D10" s="1"/>
      <c r="E10" s="11"/>
      <c r="F10" s="13"/>
      <c r="G10" s="12"/>
      <c r="H10" s="1"/>
      <c r="I10" s="1"/>
      <c r="J10" s="1"/>
      <c r="K10" s="1"/>
      <c r="L10" s="1"/>
      <c r="M10" s="1"/>
      <c r="O10" t="s">
        <v>153</v>
      </c>
      <c r="P10" t="s">
        <v>133</v>
      </c>
      <c r="Q10" t="s">
        <v>152</v>
      </c>
      <c r="R10" t="s">
        <v>155</v>
      </c>
    </row>
    <row r="11" spans="2:25" ht="18" thickBot="1" x14ac:dyDescent="0.4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25" ht="18.600000000000001" thickTop="1" thickBot="1" x14ac:dyDescent="0.4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32" t="s">
        <v>0</v>
      </c>
      <c r="P12">
        <f>C17</f>
        <v>5806</v>
      </c>
      <c r="Q12">
        <v>30</v>
      </c>
      <c r="R12">
        <f>P12*Q12</f>
        <v>174180</v>
      </c>
    </row>
    <row r="13" spans="2:25" ht="18.600000000000001" thickTop="1" thickBot="1" x14ac:dyDescent="0.4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32" t="s">
        <v>137</v>
      </c>
      <c r="P13">
        <f t="shared" ref="P13:P23" si="0">C18</f>
        <v>6197</v>
      </c>
      <c r="Q13">
        <v>30</v>
      </c>
      <c r="R13">
        <f t="shared" ref="R13:R23" si="1">P13*Q13</f>
        <v>185910</v>
      </c>
    </row>
    <row r="14" spans="2:25" ht="18.600000000000001" thickTop="1" thickBot="1" x14ac:dyDescent="0.45">
      <c r="C14" s="1"/>
      <c r="D14" s="1"/>
      <c r="E14" s="9"/>
      <c r="F14" s="8"/>
      <c r="G14" s="1"/>
      <c r="H14" s="1"/>
      <c r="I14" s="1"/>
      <c r="J14" s="1"/>
      <c r="K14" s="1"/>
      <c r="L14" s="1"/>
      <c r="M14" s="1"/>
      <c r="O14" s="32" t="s">
        <v>136</v>
      </c>
      <c r="P14">
        <f t="shared" si="0"/>
        <v>1521</v>
      </c>
      <c r="Q14">
        <v>30</v>
      </c>
      <c r="R14">
        <f t="shared" si="1"/>
        <v>45630</v>
      </c>
    </row>
    <row r="15" spans="2:25" ht="18.600000000000001" thickTop="1" thickBot="1" x14ac:dyDescent="0.45">
      <c r="B15" s="21" t="s">
        <v>132</v>
      </c>
      <c r="C15" s="21" t="s">
        <v>133</v>
      </c>
      <c r="D15" s="21" t="s">
        <v>138</v>
      </c>
      <c r="E15" s="21" t="s">
        <v>1</v>
      </c>
      <c r="F15" s="21" t="s">
        <v>135</v>
      </c>
      <c r="G15" s="21" t="s">
        <v>139</v>
      </c>
      <c r="H15" s="1"/>
      <c r="I15" s="1" t="s">
        <v>162</v>
      </c>
      <c r="J15" s="15">
        <f>SUM(G17:G28)</f>
        <v>20139155541.674999</v>
      </c>
      <c r="K15" s="1"/>
      <c r="L15" s="1"/>
      <c r="M15" s="1"/>
      <c r="O15" s="32" t="s">
        <v>142</v>
      </c>
      <c r="P15">
        <f t="shared" si="0"/>
        <v>3465</v>
      </c>
      <c r="Q15">
        <v>30</v>
      </c>
      <c r="R15">
        <f t="shared" si="1"/>
        <v>103950</v>
      </c>
    </row>
    <row r="16" spans="2:25" ht="18.600000000000001" thickTop="1" thickBot="1" x14ac:dyDescent="0.45">
      <c r="B16" s="26" t="s">
        <v>140</v>
      </c>
      <c r="C16" s="27" t="s">
        <v>141</v>
      </c>
      <c r="D16" s="28">
        <v>1</v>
      </c>
      <c r="E16" s="29">
        <v>1.5</v>
      </c>
      <c r="F16" s="30">
        <v>0.40050000000000002</v>
      </c>
      <c r="G16" s="31"/>
      <c r="H16" s="1"/>
      <c r="I16" s="15" t="s">
        <v>161</v>
      </c>
      <c r="J16" s="10">
        <f>Y9</f>
        <v>188915820.58761904</v>
      </c>
      <c r="K16" s="1"/>
      <c r="L16" s="1"/>
      <c r="M16" s="1"/>
      <c r="O16" s="32" t="s">
        <v>143</v>
      </c>
      <c r="P16">
        <f t="shared" si="0"/>
        <v>5667</v>
      </c>
      <c r="Q16">
        <v>30</v>
      </c>
      <c r="R16">
        <f t="shared" si="1"/>
        <v>170010</v>
      </c>
    </row>
    <row r="17" spans="2:18" ht="18.600000000000001" thickTop="1" thickBot="1" x14ac:dyDescent="0.45">
      <c r="B17" s="32" t="s">
        <v>0</v>
      </c>
      <c r="C17" s="17">
        <v>5806</v>
      </c>
      <c r="D17" s="18">
        <v>200000</v>
      </c>
      <c r="E17" s="19">
        <f>D17*C$3</f>
        <v>500000</v>
      </c>
      <c r="F17" s="19">
        <f>D17*C$3*C$4</f>
        <v>702500</v>
      </c>
      <c r="G17" s="24">
        <f>F17*C17</f>
        <v>4078715000</v>
      </c>
      <c r="H17" s="1"/>
      <c r="K17" s="1"/>
      <c r="L17" s="1"/>
      <c r="M17" s="1"/>
      <c r="O17" s="32" t="s">
        <v>144</v>
      </c>
      <c r="P17">
        <f t="shared" si="0"/>
        <v>3820</v>
      </c>
      <c r="Q17">
        <v>30</v>
      </c>
      <c r="R17">
        <f t="shared" si="1"/>
        <v>114600</v>
      </c>
    </row>
    <row r="18" spans="2:18" ht="18.600000000000001" thickTop="1" thickBot="1" x14ac:dyDescent="0.45">
      <c r="B18" s="32" t="s">
        <v>137</v>
      </c>
      <c r="C18" s="17">
        <v>6197</v>
      </c>
      <c r="D18" s="16">
        <v>215000</v>
      </c>
      <c r="E18" s="20">
        <f t="shared" ref="E18:E35" si="2">D18*C$3</f>
        <v>537500</v>
      </c>
      <c r="F18" s="20">
        <f t="shared" ref="F18:F35" si="3">D18*C$3*C$4</f>
        <v>755187.5</v>
      </c>
      <c r="G18" s="24">
        <f t="shared" ref="G18:G35" si="4">F18*C18</f>
        <v>4679896937.5</v>
      </c>
      <c r="H18" s="1"/>
      <c r="I18" s="1" t="s">
        <v>160</v>
      </c>
      <c r="J18" s="15">
        <f>J15-J16</f>
        <v>19950239721.087379</v>
      </c>
      <c r="K18" s="1"/>
      <c r="L18" s="1"/>
      <c r="M18" s="1"/>
      <c r="O18" s="32" t="s">
        <v>145</v>
      </c>
      <c r="P18">
        <f t="shared" si="0"/>
        <v>2585</v>
      </c>
      <c r="Q18">
        <v>30</v>
      </c>
      <c r="R18">
        <f t="shared" si="1"/>
        <v>77550</v>
      </c>
    </row>
    <row r="19" spans="2:18" ht="18.600000000000001" thickTop="1" thickBot="1" x14ac:dyDescent="0.45">
      <c r="B19" s="32" t="s">
        <v>136</v>
      </c>
      <c r="C19" s="17">
        <v>1521</v>
      </c>
      <c r="D19" s="16">
        <v>201150</v>
      </c>
      <c r="E19" s="20">
        <f t="shared" si="2"/>
        <v>502875</v>
      </c>
      <c r="F19" s="20">
        <f t="shared" si="3"/>
        <v>706539.375</v>
      </c>
      <c r="G19" s="24">
        <f t="shared" si="4"/>
        <v>1074646389.375</v>
      </c>
      <c r="H19" s="1"/>
      <c r="I19" s="1"/>
      <c r="J19" s="1"/>
      <c r="K19" s="1"/>
      <c r="L19" s="1"/>
      <c r="M19" s="1"/>
      <c r="O19" s="32" t="s">
        <v>146</v>
      </c>
      <c r="P19">
        <f t="shared" si="0"/>
        <v>2492</v>
      </c>
      <c r="Q19">
        <v>30</v>
      </c>
      <c r="R19">
        <f t="shared" si="1"/>
        <v>74760</v>
      </c>
    </row>
    <row r="20" spans="2:18" ht="18.600000000000001" thickTop="1" thickBot="1" x14ac:dyDescent="0.45">
      <c r="B20" s="32" t="s">
        <v>142</v>
      </c>
      <c r="C20" s="17">
        <v>3465</v>
      </c>
      <c r="D20" s="16">
        <v>110340</v>
      </c>
      <c r="E20" s="20">
        <f t="shared" si="2"/>
        <v>275850</v>
      </c>
      <c r="F20" s="20">
        <f t="shared" si="3"/>
        <v>387569.25</v>
      </c>
      <c r="G20" s="24">
        <f t="shared" si="4"/>
        <v>1342927451.25</v>
      </c>
      <c r="H20" s="1"/>
      <c r="I20" s="1"/>
      <c r="J20" s="1"/>
      <c r="K20" s="1"/>
      <c r="L20" s="1"/>
      <c r="M20" s="1"/>
      <c r="O20" s="32" t="s">
        <v>147</v>
      </c>
      <c r="P20">
        <f t="shared" si="0"/>
        <v>1184</v>
      </c>
      <c r="Q20">
        <v>30</v>
      </c>
      <c r="R20">
        <f t="shared" si="1"/>
        <v>35520</v>
      </c>
    </row>
    <row r="21" spans="2:18" ht="18.600000000000001" thickTop="1" thickBot="1" x14ac:dyDescent="0.45">
      <c r="B21" s="32" t="s">
        <v>143</v>
      </c>
      <c r="C21" s="17">
        <v>5667</v>
      </c>
      <c r="D21" s="16">
        <v>125460</v>
      </c>
      <c r="E21" s="20">
        <f t="shared" si="2"/>
        <v>313650</v>
      </c>
      <c r="F21" s="20">
        <f t="shared" si="3"/>
        <v>440678.25</v>
      </c>
      <c r="G21" s="24">
        <f t="shared" si="4"/>
        <v>2497323642.75</v>
      </c>
      <c r="H21" s="1"/>
      <c r="I21" s="1"/>
      <c r="J21" s="1"/>
      <c r="K21" s="1"/>
      <c r="L21" s="1"/>
      <c r="M21" s="1"/>
      <c r="O21" s="32" t="s">
        <v>148</v>
      </c>
      <c r="P21">
        <f t="shared" si="0"/>
        <v>3581</v>
      </c>
      <c r="Q21">
        <v>30</v>
      </c>
      <c r="R21">
        <f t="shared" si="1"/>
        <v>107430</v>
      </c>
    </row>
    <row r="22" spans="2:18" ht="18.600000000000001" thickTop="1" thickBot="1" x14ac:dyDescent="0.45">
      <c r="B22" s="32" t="s">
        <v>144</v>
      </c>
      <c r="C22" s="17">
        <v>3820</v>
      </c>
      <c r="D22" s="16">
        <v>197280</v>
      </c>
      <c r="E22" s="20">
        <f t="shared" si="2"/>
        <v>493200</v>
      </c>
      <c r="F22" s="20">
        <f t="shared" si="3"/>
        <v>692946</v>
      </c>
      <c r="G22" s="24">
        <f t="shared" si="4"/>
        <v>2647053720</v>
      </c>
      <c r="H22" s="1"/>
      <c r="I22" s="1"/>
      <c r="J22" s="1"/>
      <c r="K22" s="1"/>
      <c r="L22" s="1"/>
      <c r="M22" s="1"/>
      <c r="O22" s="32" t="s">
        <v>149</v>
      </c>
      <c r="P22">
        <f t="shared" si="0"/>
        <v>6616</v>
      </c>
      <c r="Q22">
        <v>20</v>
      </c>
      <c r="R22">
        <f t="shared" si="1"/>
        <v>132320</v>
      </c>
    </row>
    <row r="23" spans="2:18" ht="18.600000000000001" thickTop="1" thickBot="1" x14ac:dyDescent="0.45">
      <c r="B23" s="32" t="s">
        <v>145</v>
      </c>
      <c r="C23" s="17">
        <v>2585</v>
      </c>
      <c r="D23" s="16">
        <v>155700</v>
      </c>
      <c r="E23" s="20">
        <f t="shared" si="2"/>
        <v>389250</v>
      </c>
      <c r="F23" s="20">
        <f t="shared" si="3"/>
        <v>546896.25</v>
      </c>
      <c r="G23" s="24">
        <f t="shared" si="4"/>
        <v>1413726806.25</v>
      </c>
      <c r="H23" s="1"/>
      <c r="I23" s="1"/>
      <c r="J23" s="1"/>
      <c r="K23" s="1"/>
      <c r="L23" s="1"/>
      <c r="M23" s="1"/>
      <c r="O23" s="32" t="s">
        <v>150</v>
      </c>
      <c r="P23">
        <f t="shared" si="0"/>
        <v>1357</v>
      </c>
      <c r="Q23">
        <v>15</v>
      </c>
      <c r="R23">
        <f t="shared" si="1"/>
        <v>20355</v>
      </c>
    </row>
    <row r="24" spans="2:18" ht="18.600000000000001" thickTop="1" thickBot="1" x14ac:dyDescent="0.45">
      <c r="B24" s="32" t="s">
        <v>146</v>
      </c>
      <c r="C24" s="17">
        <v>2492</v>
      </c>
      <c r="D24" s="16">
        <v>113724</v>
      </c>
      <c r="E24" s="20">
        <f t="shared" si="2"/>
        <v>284310</v>
      </c>
      <c r="F24" s="20">
        <f t="shared" si="3"/>
        <v>399455.55</v>
      </c>
      <c r="G24" s="24">
        <f t="shared" si="4"/>
        <v>995443230.60000002</v>
      </c>
    </row>
    <row r="25" spans="2:18" ht="18.600000000000001" thickTop="1" thickBot="1" x14ac:dyDescent="0.45">
      <c r="B25" s="32" t="s">
        <v>147</v>
      </c>
      <c r="C25" s="17">
        <v>1184</v>
      </c>
      <c r="D25" s="16">
        <v>100878</v>
      </c>
      <c r="E25" s="20">
        <f t="shared" si="2"/>
        <v>252195</v>
      </c>
      <c r="F25" s="20">
        <f t="shared" si="3"/>
        <v>354333.97500000003</v>
      </c>
      <c r="G25" s="24">
        <f t="shared" si="4"/>
        <v>419531426.40000004</v>
      </c>
    </row>
    <row r="26" spans="2:18" ht="18.600000000000001" thickTop="1" thickBot="1" x14ac:dyDescent="0.45">
      <c r="B26" s="32" t="s">
        <v>148</v>
      </c>
      <c r="C26" s="17">
        <v>3581</v>
      </c>
      <c r="D26" s="16">
        <v>67296</v>
      </c>
      <c r="E26" s="20">
        <f t="shared" si="2"/>
        <v>168240</v>
      </c>
      <c r="F26" s="20">
        <f t="shared" si="3"/>
        <v>236377.2</v>
      </c>
      <c r="G26" s="24">
        <f t="shared" si="4"/>
        <v>846466753.20000005</v>
      </c>
    </row>
    <row r="27" spans="2:18" ht="18.600000000000001" thickTop="1" thickBot="1" x14ac:dyDescent="0.45">
      <c r="B27" s="32" t="s">
        <v>149</v>
      </c>
      <c r="C27" s="17">
        <v>6616</v>
      </c>
      <c r="D27" s="16">
        <v>5490</v>
      </c>
      <c r="E27" s="20">
        <f t="shared" si="2"/>
        <v>13725</v>
      </c>
      <c r="F27" s="20">
        <f t="shared" si="3"/>
        <v>19283.625</v>
      </c>
      <c r="G27" s="24">
        <f t="shared" si="4"/>
        <v>127580463</v>
      </c>
    </row>
    <row r="28" spans="2:18" ht="18.600000000000001" thickTop="1" thickBot="1" x14ac:dyDescent="0.45">
      <c r="B28" s="32" t="s">
        <v>150</v>
      </c>
      <c r="C28" s="17">
        <v>1357</v>
      </c>
      <c r="D28" s="16">
        <v>3324</v>
      </c>
      <c r="E28" s="20">
        <f t="shared" si="2"/>
        <v>8310</v>
      </c>
      <c r="F28" s="20">
        <f t="shared" si="3"/>
        <v>11675.550000000001</v>
      </c>
      <c r="G28" s="24">
        <f t="shared" si="4"/>
        <v>15843721.350000001</v>
      </c>
    </row>
    <row r="29" spans="2:18" ht="18.600000000000001" thickTop="1" thickBot="1" x14ac:dyDescent="0.45">
      <c r="B29" s="32"/>
      <c r="C29" s="17">
        <v>1</v>
      </c>
      <c r="D29" s="16"/>
      <c r="E29" s="20"/>
      <c r="F29" s="20"/>
      <c r="G29" s="24">
        <f t="shared" si="4"/>
        <v>0</v>
      </c>
    </row>
    <row r="30" spans="2:18" ht="18.600000000000001" thickTop="1" thickBot="1" x14ac:dyDescent="0.45">
      <c r="B30" s="32"/>
      <c r="C30" s="17">
        <v>1</v>
      </c>
      <c r="D30" s="16"/>
      <c r="E30" s="20"/>
      <c r="F30" s="20"/>
      <c r="G30" s="24">
        <f t="shared" si="4"/>
        <v>0</v>
      </c>
    </row>
    <row r="31" spans="2:18" ht="18.600000000000001" thickTop="1" thickBot="1" x14ac:dyDescent="0.45">
      <c r="B31" s="32"/>
      <c r="C31" s="17">
        <v>1</v>
      </c>
      <c r="D31" s="16"/>
      <c r="E31" s="20"/>
      <c r="F31" s="20"/>
      <c r="G31" s="24">
        <f t="shared" si="4"/>
        <v>0</v>
      </c>
    </row>
    <row r="32" spans="2:18" ht="18.600000000000001" thickTop="1" thickBot="1" x14ac:dyDescent="0.45">
      <c r="B32" s="32"/>
      <c r="C32" s="17">
        <v>1</v>
      </c>
      <c r="D32" s="16"/>
      <c r="E32" s="20"/>
      <c r="F32" s="20"/>
      <c r="G32" s="24">
        <f t="shared" si="4"/>
        <v>0</v>
      </c>
    </row>
    <row r="33" spans="2:10" ht="18.600000000000001" thickTop="1" thickBot="1" x14ac:dyDescent="0.45">
      <c r="B33" s="32"/>
      <c r="C33" s="17">
        <v>1</v>
      </c>
      <c r="D33" s="16"/>
      <c r="E33" s="20"/>
      <c r="F33" s="20"/>
      <c r="G33" s="24">
        <f t="shared" si="4"/>
        <v>0</v>
      </c>
    </row>
    <row r="34" spans="2:10" ht="18.600000000000001" thickTop="1" thickBot="1" x14ac:dyDescent="0.45">
      <c r="B34" s="32"/>
      <c r="C34" s="17">
        <v>1</v>
      </c>
      <c r="D34" s="16"/>
      <c r="E34" s="20"/>
      <c r="F34" s="20"/>
      <c r="G34" s="24">
        <f t="shared" si="4"/>
        <v>0</v>
      </c>
    </row>
    <row r="35" spans="2:10" ht="18.600000000000001" thickTop="1" thickBot="1" x14ac:dyDescent="0.45">
      <c r="B35" s="32"/>
      <c r="C35" s="17">
        <v>1</v>
      </c>
      <c r="D35" s="22"/>
      <c r="E35" s="23"/>
      <c r="F35" s="23"/>
      <c r="G35" s="25">
        <f t="shared" si="4"/>
        <v>0</v>
      </c>
      <c r="H35" s="36"/>
      <c r="J35" s="36"/>
    </row>
    <row r="36" spans="2:10" ht="18" thickTop="1" x14ac:dyDescent="0.4"/>
  </sheetData>
  <mergeCells count="1">
    <mergeCell ref="E2:F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3EBC2-5DE9-4763-878F-688D5C54DC0F}">
  <dimension ref="A1:B130"/>
  <sheetViews>
    <sheetView topLeftCell="A109" workbookViewId="0">
      <selection activeCell="B71" sqref="B71"/>
    </sheetView>
  </sheetViews>
  <sheetFormatPr defaultRowHeight="17.399999999999999" x14ac:dyDescent="0.4"/>
  <sheetData>
    <row r="1" spans="1:2" ht="18" thickBot="1" x14ac:dyDescent="0.45">
      <c r="A1" s="2" t="s">
        <v>2</v>
      </c>
      <c r="B1" s="4">
        <v>5.5E-2</v>
      </c>
    </row>
    <row r="2" spans="1:2" ht="18" thickBot="1" x14ac:dyDescent="0.45">
      <c r="A2" s="3" t="s">
        <v>3</v>
      </c>
      <c r="B2" s="5">
        <v>0.06</v>
      </c>
    </row>
    <row r="3" spans="1:2" ht="18" thickBot="1" x14ac:dyDescent="0.45">
      <c r="A3" s="2" t="s">
        <v>4</v>
      </c>
      <c r="B3" s="4">
        <v>6.5000000000000002E-2</v>
      </c>
    </row>
    <row r="4" spans="1:2" ht="18" thickBot="1" x14ac:dyDescent="0.45">
      <c r="A4" s="3" t="s">
        <v>5</v>
      </c>
      <c r="B4" s="5">
        <v>7.0000000000000007E-2</v>
      </c>
    </row>
    <row r="5" spans="1:2" ht="18" thickBot="1" x14ac:dyDescent="0.45">
      <c r="A5" s="2" t="s">
        <v>6</v>
      </c>
      <c r="B5" s="4">
        <v>7.4999999999999997E-2</v>
      </c>
    </row>
    <row r="6" spans="1:2" ht="18" thickBot="1" x14ac:dyDescent="0.45">
      <c r="A6" s="3" t="s">
        <v>7</v>
      </c>
      <c r="B6" s="5">
        <v>0.08</v>
      </c>
    </row>
    <row r="7" spans="1:2" ht="18" thickBot="1" x14ac:dyDescent="0.45">
      <c r="A7" s="2" t="s">
        <v>8</v>
      </c>
      <c r="B7" s="4">
        <v>8.5000000000000006E-2</v>
      </c>
    </row>
    <row r="8" spans="1:2" ht="18" thickBot="1" x14ac:dyDescent="0.45">
      <c r="A8" s="3" t="s">
        <v>9</v>
      </c>
      <c r="B8" s="5">
        <v>0.09</v>
      </c>
    </row>
    <row r="9" spans="1:2" ht="18" thickBot="1" x14ac:dyDescent="0.45">
      <c r="A9" s="2" t="s">
        <v>10</v>
      </c>
      <c r="B9" s="4">
        <v>9.5000000000000001E-2</v>
      </c>
    </row>
    <row r="10" spans="1:2" ht="18" thickBot="1" x14ac:dyDescent="0.45">
      <c r="A10" s="3" t="s">
        <v>11</v>
      </c>
      <c r="B10" s="5">
        <v>0.1</v>
      </c>
    </row>
    <row r="11" spans="1:2" ht="18" thickBot="1" x14ac:dyDescent="0.45">
      <c r="A11" s="2" t="s">
        <v>12</v>
      </c>
      <c r="B11" s="4">
        <v>0.105</v>
      </c>
    </row>
    <row r="12" spans="1:2" ht="18" thickBot="1" x14ac:dyDescent="0.45">
      <c r="A12" s="3" t="s">
        <v>13</v>
      </c>
      <c r="B12" s="5">
        <v>0.11</v>
      </c>
    </row>
    <row r="13" spans="1:2" ht="18" thickBot="1" x14ac:dyDescent="0.45">
      <c r="A13" s="2" t="s">
        <v>14</v>
      </c>
      <c r="B13" s="4">
        <v>0.115</v>
      </c>
    </row>
    <row r="14" spans="1:2" ht="18" thickBot="1" x14ac:dyDescent="0.45">
      <c r="A14" s="3" t="s">
        <v>15</v>
      </c>
      <c r="B14" s="5">
        <v>0.12</v>
      </c>
    </row>
    <row r="15" spans="1:2" ht="18" thickBot="1" x14ac:dyDescent="0.45">
      <c r="A15" s="2" t="s">
        <v>16</v>
      </c>
      <c r="B15" s="4">
        <v>0.125</v>
      </c>
    </row>
    <row r="16" spans="1:2" ht="18" thickBot="1" x14ac:dyDescent="0.45">
      <c r="A16" s="3" t="s">
        <v>17</v>
      </c>
      <c r="B16" s="5">
        <v>0.13</v>
      </c>
    </row>
    <row r="17" spans="1:2" ht="18" thickBot="1" x14ac:dyDescent="0.45">
      <c r="A17" s="2" t="s">
        <v>18</v>
      </c>
      <c r="B17" s="4">
        <v>0.13500000000000001</v>
      </c>
    </row>
    <row r="18" spans="1:2" ht="18" thickBot="1" x14ac:dyDescent="0.45">
      <c r="A18" s="3" t="s">
        <v>19</v>
      </c>
      <c r="B18" s="5">
        <v>0.14000000000000001</v>
      </c>
    </row>
    <row r="19" spans="1:2" ht="18" thickBot="1" x14ac:dyDescent="0.45">
      <c r="A19" s="2" t="s">
        <v>20</v>
      </c>
      <c r="B19" s="4">
        <v>0.14499999999999999</v>
      </c>
    </row>
    <row r="20" spans="1:2" ht="18" thickBot="1" x14ac:dyDescent="0.45">
      <c r="A20" s="3" t="s">
        <v>21</v>
      </c>
      <c r="B20" s="5">
        <v>0.15</v>
      </c>
    </row>
    <row r="21" spans="1:2" ht="18" thickBot="1" x14ac:dyDescent="0.45">
      <c r="A21" s="2" t="s">
        <v>22</v>
      </c>
      <c r="B21" s="4">
        <v>0.155</v>
      </c>
    </row>
    <row r="22" spans="1:2" ht="18" thickBot="1" x14ac:dyDescent="0.45">
      <c r="A22" s="3" t="s">
        <v>23</v>
      </c>
      <c r="B22" s="5">
        <v>0.16</v>
      </c>
    </row>
    <row r="23" spans="1:2" ht="18" thickBot="1" x14ac:dyDescent="0.45">
      <c r="A23" s="2" t="s">
        <v>24</v>
      </c>
      <c r="B23" s="4">
        <v>0.16500000000000001</v>
      </c>
    </row>
    <row r="24" spans="1:2" ht="18" thickBot="1" x14ac:dyDescent="0.45">
      <c r="A24" s="3" t="s">
        <v>25</v>
      </c>
      <c r="B24" s="5">
        <v>0.17</v>
      </c>
    </row>
    <row r="25" spans="1:2" ht="18" thickBot="1" x14ac:dyDescent="0.45">
      <c r="A25" s="2" t="s">
        <v>26</v>
      </c>
      <c r="B25" s="4">
        <v>0.17499999999999999</v>
      </c>
    </row>
    <row r="26" spans="1:2" ht="18" thickBot="1" x14ac:dyDescent="0.45">
      <c r="A26" s="3" t="s">
        <v>27</v>
      </c>
      <c r="B26" s="5">
        <v>0.18</v>
      </c>
    </row>
    <row r="27" spans="1:2" ht="18" thickBot="1" x14ac:dyDescent="0.45">
      <c r="A27" s="2" t="s">
        <v>28</v>
      </c>
      <c r="B27" s="4">
        <v>0.185</v>
      </c>
    </row>
    <row r="28" spans="1:2" ht="18" thickBot="1" x14ac:dyDescent="0.45">
      <c r="A28" s="3" t="s">
        <v>29</v>
      </c>
      <c r="B28" s="5">
        <v>0.19</v>
      </c>
    </row>
    <row r="29" spans="1:2" ht="18" thickBot="1" x14ac:dyDescent="0.45">
      <c r="A29" s="2" t="s">
        <v>30</v>
      </c>
      <c r="B29" s="4">
        <v>0.19500000000000001</v>
      </c>
    </row>
    <row r="30" spans="1:2" ht="18" thickBot="1" x14ac:dyDescent="0.45">
      <c r="A30" s="3" t="s">
        <v>31</v>
      </c>
      <c r="B30" s="5">
        <v>0.2</v>
      </c>
    </row>
    <row r="31" spans="1:2" ht="18" thickBot="1" x14ac:dyDescent="0.45">
      <c r="A31" s="2" t="s">
        <v>32</v>
      </c>
      <c r="B31" s="4">
        <v>0.20499999999999999</v>
      </c>
    </row>
    <row r="32" spans="1:2" ht="18" thickBot="1" x14ac:dyDescent="0.45">
      <c r="A32" s="3" t="s">
        <v>33</v>
      </c>
      <c r="B32" s="5">
        <v>0.21</v>
      </c>
    </row>
    <row r="33" spans="1:2" ht="18" thickBot="1" x14ac:dyDescent="0.45">
      <c r="A33" s="2" t="s">
        <v>34</v>
      </c>
      <c r="B33" s="4">
        <v>0.215</v>
      </c>
    </row>
    <row r="34" spans="1:2" ht="18" thickBot="1" x14ac:dyDescent="0.45">
      <c r="A34" s="3" t="s">
        <v>35</v>
      </c>
      <c r="B34" s="5">
        <v>0.22</v>
      </c>
    </row>
    <row r="35" spans="1:2" ht="18" thickBot="1" x14ac:dyDescent="0.45">
      <c r="A35" s="2" t="s">
        <v>36</v>
      </c>
      <c r="B35" s="4">
        <v>0.22500000000000001</v>
      </c>
    </row>
    <row r="36" spans="1:2" ht="18" thickBot="1" x14ac:dyDescent="0.45">
      <c r="A36" s="3" t="s">
        <v>37</v>
      </c>
      <c r="B36" s="5">
        <v>0.23</v>
      </c>
    </row>
    <row r="37" spans="1:2" ht="18" thickBot="1" x14ac:dyDescent="0.45">
      <c r="A37" s="2" t="s">
        <v>38</v>
      </c>
      <c r="B37" s="4">
        <v>0.23499999999999999</v>
      </c>
    </row>
    <row r="38" spans="1:2" ht="18" thickBot="1" x14ac:dyDescent="0.45">
      <c r="A38" s="3" t="s">
        <v>39</v>
      </c>
      <c r="B38" s="5">
        <v>0.24</v>
      </c>
    </row>
    <row r="39" spans="1:2" ht="18" thickBot="1" x14ac:dyDescent="0.45">
      <c r="A39" s="2" t="s">
        <v>40</v>
      </c>
      <c r="B39" s="4">
        <v>0.245</v>
      </c>
    </row>
    <row r="40" spans="1:2" ht="18" thickBot="1" x14ac:dyDescent="0.45">
      <c r="A40" s="3" t="s">
        <v>41</v>
      </c>
      <c r="B40" s="5">
        <v>0.25</v>
      </c>
    </row>
    <row r="41" spans="1:2" ht="18" thickBot="1" x14ac:dyDescent="0.45">
      <c r="A41" s="2" t="s">
        <v>42</v>
      </c>
      <c r="B41" s="4">
        <v>0.255</v>
      </c>
    </row>
    <row r="42" spans="1:2" ht="18" thickBot="1" x14ac:dyDescent="0.45">
      <c r="A42" s="3" t="s">
        <v>43</v>
      </c>
      <c r="B42" s="5">
        <v>0.26</v>
      </c>
    </row>
    <row r="43" spans="1:2" ht="18" thickBot="1" x14ac:dyDescent="0.45">
      <c r="A43" s="2" t="s">
        <v>44</v>
      </c>
      <c r="B43" s="4">
        <v>0.26500000000000001</v>
      </c>
    </row>
    <row r="44" spans="1:2" ht="18" thickBot="1" x14ac:dyDescent="0.45">
      <c r="A44" s="3" t="s">
        <v>45</v>
      </c>
      <c r="B44" s="5">
        <v>0.27</v>
      </c>
    </row>
    <row r="45" spans="1:2" ht="18" thickBot="1" x14ac:dyDescent="0.45">
      <c r="A45" s="2" t="s">
        <v>46</v>
      </c>
      <c r="B45" s="4">
        <v>0.27500000000000002</v>
      </c>
    </row>
    <row r="46" spans="1:2" ht="18" thickBot="1" x14ac:dyDescent="0.45">
      <c r="A46" s="3" t="s">
        <v>47</v>
      </c>
      <c r="B46" s="5">
        <v>0.28000000000000003</v>
      </c>
    </row>
    <row r="47" spans="1:2" ht="18" thickBot="1" x14ac:dyDescent="0.45">
      <c r="A47" s="2" t="s">
        <v>48</v>
      </c>
      <c r="B47" s="4">
        <v>0.28499999999999998</v>
      </c>
    </row>
    <row r="48" spans="1:2" ht="18" thickBot="1" x14ac:dyDescent="0.45">
      <c r="A48" s="3" t="s">
        <v>49</v>
      </c>
      <c r="B48" s="5">
        <v>0.28999999999999998</v>
      </c>
    </row>
    <row r="49" spans="1:2" ht="18" thickBot="1" x14ac:dyDescent="0.45">
      <c r="A49" s="2" t="s">
        <v>50</v>
      </c>
      <c r="B49" s="4">
        <v>0.29499999999999998</v>
      </c>
    </row>
    <row r="50" spans="1:2" ht="18" thickBot="1" x14ac:dyDescent="0.45">
      <c r="A50" s="3" t="s">
        <v>51</v>
      </c>
      <c r="B50" s="5">
        <v>0.3</v>
      </c>
    </row>
    <row r="51" spans="1:2" ht="18" thickBot="1" x14ac:dyDescent="0.45">
      <c r="A51" s="2" t="s">
        <v>52</v>
      </c>
      <c r="B51" s="4">
        <v>0.30499999999999999</v>
      </c>
    </row>
    <row r="52" spans="1:2" ht="18" thickBot="1" x14ac:dyDescent="0.45">
      <c r="A52" s="3" t="s">
        <v>53</v>
      </c>
      <c r="B52" s="5">
        <v>0.31</v>
      </c>
    </row>
    <row r="53" spans="1:2" ht="18" thickBot="1" x14ac:dyDescent="0.45">
      <c r="A53" s="2" t="s">
        <v>54</v>
      </c>
      <c r="B53" s="4">
        <v>0.315</v>
      </c>
    </row>
    <row r="54" spans="1:2" ht="18" thickBot="1" x14ac:dyDescent="0.45">
      <c r="A54" s="3" t="s">
        <v>55</v>
      </c>
      <c r="B54" s="5">
        <v>0.32</v>
      </c>
    </row>
    <row r="55" spans="1:2" ht="18" thickBot="1" x14ac:dyDescent="0.45">
      <c r="A55" s="2" t="s">
        <v>56</v>
      </c>
      <c r="B55" s="4">
        <v>0.32500000000000001</v>
      </c>
    </row>
    <row r="56" spans="1:2" ht="18" thickBot="1" x14ac:dyDescent="0.45">
      <c r="A56" s="3" t="s">
        <v>57</v>
      </c>
      <c r="B56" s="5">
        <v>0.33</v>
      </c>
    </row>
    <row r="57" spans="1:2" ht="18" thickBot="1" x14ac:dyDescent="0.45">
      <c r="A57" s="2" t="s">
        <v>58</v>
      </c>
      <c r="B57" s="4">
        <v>0.33500000000000002</v>
      </c>
    </row>
    <row r="58" spans="1:2" ht="18" thickBot="1" x14ac:dyDescent="0.45">
      <c r="A58" s="3" t="s">
        <v>59</v>
      </c>
      <c r="B58" s="5">
        <v>0.34</v>
      </c>
    </row>
    <row r="59" spans="1:2" ht="18" thickBot="1" x14ac:dyDescent="0.45">
      <c r="A59" s="2" t="s">
        <v>60</v>
      </c>
      <c r="B59" s="4">
        <v>0.34499999999999997</v>
      </c>
    </row>
    <row r="60" spans="1:2" ht="18" thickBot="1" x14ac:dyDescent="0.45">
      <c r="A60" s="3" t="s">
        <v>61</v>
      </c>
      <c r="B60" s="5">
        <v>0.35</v>
      </c>
    </row>
    <row r="61" spans="1:2" ht="18" thickBot="1" x14ac:dyDescent="0.45">
      <c r="A61" s="2" t="s">
        <v>62</v>
      </c>
      <c r="B61" s="4">
        <v>0.35499999999999998</v>
      </c>
    </row>
    <row r="62" spans="1:2" ht="18" thickBot="1" x14ac:dyDescent="0.45">
      <c r="A62" s="3" t="s">
        <v>63</v>
      </c>
      <c r="B62" s="5">
        <v>0.36</v>
      </c>
    </row>
    <row r="63" spans="1:2" ht="18" thickBot="1" x14ac:dyDescent="0.45">
      <c r="A63" s="2" t="s">
        <v>64</v>
      </c>
      <c r="B63" s="4">
        <v>0.36499999999999999</v>
      </c>
    </row>
    <row r="64" spans="1:2" ht="18" thickBot="1" x14ac:dyDescent="0.45">
      <c r="A64" s="3" t="s">
        <v>65</v>
      </c>
      <c r="B64" s="5">
        <v>0.37</v>
      </c>
    </row>
    <row r="65" spans="1:2" ht="18" thickBot="1" x14ac:dyDescent="0.45">
      <c r="A65" s="2" t="s">
        <v>66</v>
      </c>
      <c r="B65" s="4">
        <v>0.375</v>
      </c>
    </row>
    <row r="66" spans="1:2" ht="18" thickBot="1" x14ac:dyDescent="0.45">
      <c r="A66" s="3" t="s">
        <v>67</v>
      </c>
      <c r="B66" s="5">
        <v>0.38</v>
      </c>
    </row>
    <row r="67" spans="1:2" ht="18" thickBot="1" x14ac:dyDescent="0.45">
      <c r="A67" s="2" t="s">
        <v>68</v>
      </c>
      <c r="B67" s="4">
        <v>0.38500000000000001</v>
      </c>
    </row>
    <row r="68" spans="1:2" ht="18" thickBot="1" x14ac:dyDescent="0.45">
      <c r="A68" s="3" t="s">
        <v>69</v>
      </c>
      <c r="B68" s="5">
        <v>0.39</v>
      </c>
    </row>
    <row r="69" spans="1:2" ht="18" thickBot="1" x14ac:dyDescent="0.45">
      <c r="A69" s="2" t="s">
        <v>70</v>
      </c>
      <c r="B69" s="4">
        <v>0.39500000000000002</v>
      </c>
    </row>
    <row r="70" spans="1:2" ht="18" thickBot="1" x14ac:dyDescent="0.45">
      <c r="A70" s="3" t="s">
        <v>71</v>
      </c>
      <c r="B70" s="5">
        <v>0.4</v>
      </c>
    </row>
    <row r="71" spans="1:2" ht="18" thickBot="1" x14ac:dyDescent="0.45">
      <c r="A71" s="2" t="s">
        <v>72</v>
      </c>
      <c r="B71" s="4">
        <v>0.40500000000000003</v>
      </c>
    </row>
    <row r="72" spans="1:2" ht="18" thickBot="1" x14ac:dyDescent="0.45">
      <c r="A72" s="3" t="s">
        <v>73</v>
      </c>
      <c r="B72" s="5">
        <v>0.41</v>
      </c>
    </row>
    <row r="73" spans="1:2" ht="18" thickBot="1" x14ac:dyDescent="0.45">
      <c r="A73" s="2" t="s">
        <v>74</v>
      </c>
      <c r="B73" s="4">
        <v>0.41499999999999998</v>
      </c>
    </row>
    <row r="74" spans="1:2" ht="18" thickBot="1" x14ac:dyDescent="0.45">
      <c r="A74" s="3" t="s">
        <v>75</v>
      </c>
      <c r="B74" s="5">
        <v>0.42</v>
      </c>
    </row>
    <row r="75" spans="1:2" ht="18" thickBot="1" x14ac:dyDescent="0.45">
      <c r="A75" s="2" t="s">
        <v>76</v>
      </c>
      <c r="B75" s="4">
        <v>0.42499999999999999</v>
      </c>
    </row>
    <row r="76" spans="1:2" ht="18" thickBot="1" x14ac:dyDescent="0.45">
      <c r="A76" s="3" t="s">
        <v>77</v>
      </c>
      <c r="B76" s="5">
        <v>0.43</v>
      </c>
    </row>
    <row r="77" spans="1:2" ht="18" thickBot="1" x14ac:dyDescent="0.45">
      <c r="A77" s="2" t="s">
        <v>78</v>
      </c>
      <c r="B77" s="4">
        <v>0.435</v>
      </c>
    </row>
    <row r="78" spans="1:2" ht="18" thickBot="1" x14ac:dyDescent="0.45">
      <c r="A78" s="3" t="s">
        <v>79</v>
      </c>
      <c r="B78" s="5">
        <v>0.44</v>
      </c>
    </row>
    <row r="79" spans="1:2" ht="18" thickBot="1" x14ac:dyDescent="0.45">
      <c r="A79" s="2" t="s">
        <v>80</v>
      </c>
      <c r="B79" s="4">
        <v>0.44500000000000001</v>
      </c>
    </row>
    <row r="80" spans="1:2" ht="18" thickBot="1" x14ac:dyDescent="0.45">
      <c r="A80" s="3" t="s">
        <v>81</v>
      </c>
      <c r="B80" s="5">
        <v>0.45</v>
      </c>
    </row>
    <row r="81" spans="1:2" ht="18" thickBot="1" x14ac:dyDescent="0.45">
      <c r="A81" s="2" t="s">
        <v>82</v>
      </c>
      <c r="B81" s="4">
        <v>0.45500000000000002</v>
      </c>
    </row>
    <row r="82" spans="1:2" ht="18" thickBot="1" x14ac:dyDescent="0.45">
      <c r="A82" s="3" t="s">
        <v>83</v>
      </c>
      <c r="B82" s="5">
        <v>0.46</v>
      </c>
    </row>
    <row r="83" spans="1:2" ht="18" thickBot="1" x14ac:dyDescent="0.45">
      <c r="A83" s="2" t="s">
        <v>84</v>
      </c>
      <c r="B83" s="4">
        <v>0.46500000000000002</v>
      </c>
    </row>
    <row r="84" spans="1:2" ht="18" thickBot="1" x14ac:dyDescent="0.45">
      <c r="A84" s="3" t="s">
        <v>85</v>
      </c>
      <c r="B84" s="5">
        <v>0.47</v>
      </c>
    </row>
    <row r="85" spans="1:2" ht="18" thickBot="1" x14ac:dyDescent="0.45">
      <c r="A85" s="2" t="s">
        <v>86</v>
      </c>
      <c r="B85" s="4">
        <v>0.47499999999999998</v>
      </c>
    </row>
    <row r="86" spans="1:2" ht="18" thickBot="1" x14ac:dyDescent="0.45">
      <c r="A86" s="3" t="s">
        <v>87</v>
      </c>
      <c r="B86" s="5">
        <v>0.48</v>
      </c>
    </row>
    <row r="87" spans="1:2" ht="18" thickBot="1" x14ac:dyDescent="0.45">
      <c r="A87" s="2" t="s">
        <v>88</v>
      </c>
      <c r="B87" s="4">
        <v>0.48499999999999999</v>
      </c>
    </row>
    <row r="88" spans="1:2" ht="18" thickBot="1" x14ac:dyDescent="0.45">
      <c r="A88" s="3" t="s">
        <v>89</v>
      </c>
      <c r="B88" s="5">
        <v>0.49</v>
      </c>
    </row>
    <row r="89" spans="1:2" ht="18" thickBot="1" x14ac:dyDescent="0.45">
      <c r="A89" s="2" t="s">
        <v>90</v>
      </c>
      <c r="B89" s="4">
        <v>0.495</v>
      </c>
    </row>
    <row r="90" spans="1:2" ht="18" thickBot="1" x14ac:dyDescent="0.45">
      <c r="A90" s="3" t="s">
        <v>91</v>
      </c>
      <c r="B90" s="5">
        <v>0.5</v>
      </c>
    </row>
    <row r="91" spans="1:2" ht="18" thickBot="1" x14ac:dyDescent="0.45">
      <c r="A91" s="2" t="s">
        <v>92</v>
      </c>
      <c r="B91" s="4">
        <v>0.505</v>
      </c>
    </row>
    <row r="92" spans="1:2" ht="18" thickBot="1" x14ac:dyDescent="0.45">
      <c r="A92" s="3" t="s">
        <v>93</v>
      </c>
      <c r="B92" s="5">
        <v>0.51</v>
      </c>
    </row>
    <row r="93" spans="1:2" ht="18" thickBot="1" x14ac:dyDescent="0.45">
      <c r="A93" s="2" t="s">
        <v>94</v>
      </c>
      <c r="B93" s="4">
        <v>0.51500000000000001</v>
      </c>
    </row>
    <row r="94" spans="1:2" ht="18" thickBot="1" x14ac:dyDescent="0.45">
      <c r="A94" s="3" t="s">
        <v>95</v>
      </c>
      <c r="B94" s="5">
        <v>0.52</v>
      </c>
    </row>
    <row r="95" spans="1:2" ht="18" thickBot="1" x14ac:dyDescent="0.45">
      <c r="A95" s="2" t="s">
        <v>96</v>
      </c>
      <c r="B95" s="4">
        <v>0.52500000000000002</v>
      </c>
    </row>
    <row r="96" spans="1:2" ht="18" thickBot="1" x14ac:dyDescent="0.45">
      <c r="A96" s="3" t="s">
        <v>97</v>
      </c>
      <c r="B96" s="5">
        <v>0.53</v>
      </c>
    </row>
    <row r="97" spans="1:2" ht="18" thickBot="1" x14ac:dyDescent="0.45">
      <c r="A97" s="2" t="s">
        <v>98</v>
      </c>
      <c r="B97" s="4">
        <v>0.53500000000000003</v>
      </c>
    </row>
    <row r="98" spans="1:2" ht="18" thickBot="1" x14ac:dyDescent="0.45">
      <c r="A98" s="3" t="s">
        <v>99</v>
      </c>
      <c r="B98" s="5">
        <v>0.54</v>
      </c>
    </row>
    <row r="99" spans="1:2" ht="18" thickBot="1" x14ac:dyDescent="0.45">
      <c r="A99" s="2" t="s">
        <v>100</v>
      </c>
      <c r="B99" s="4">
        <v>0.54500000000000004</v>
      </c>
    </row>
    <row r="100" spans="1:2" ht="18" thickBot="1" x14ac:dyDescent="0.45">
      <c r="A100" s="3" t="s">
        <v>101</v>
      </c>
      <c r="B100" s="5">
        <v>0.55000000000000004</v>
      </c>
    </row>
    <row r="101" spans="1:2" ht="18" thickBot="1" x14ac:dyDescent="0.45">
      <c r="A101" s="2" t="s">
        <v>102</v>
      </c>
      <c r="B101" s="4">
        <v>0.55500000000000005</v>
      </c>
    </row>
    <row r="102" spans="1:2" ht="18" thickBot="1" x14ac:dyDescent="0.45">
      <c r="A102" s="3" t="s">
        <v>103</v>
      </c>
      <c r="B102" s="5">
        <v>0.56000000000000005</v>
      </c>
    </row>
    <row r="103" spans="1:2" ht="18" thickBot="1" x14ac:dyDescent="0.45">
      <c r="A103" s="2" t="s">
        <v>104</v>
      </c>
      <c r="B103" s="4">
        <v>0.56499999999999995</v>
      </c>
    </row>
    <row r="104" spans="1:2" ht="18" thickBot="1" x14ac:dyDescent="0.45">
      <c r="A104" s="3" t="s">
        <v>105</v>
      </c>
      <c r="B104" s="5">
        <v>0.56999999999999995</v>
      </c>
    </row>
    <row r="105" spans="1:2" ht="18" thickBot="1" x14ac:dyDescent="0.45">
      <c r="A105" s="2" t="s">
        <v>106</v>
      </c>
      <c r="B105" s="4">
        <v>0.57499999999999996</v>
      </c>
    </row>
    <row r="106" spans="1:2" ht="18" thickBot="1" x14ac:dyDescent="0.45">
      <c r="A106" s="3" t="s">
        <v>107</v>
      </c>
      <c r="B106" s="5">
        <v>0.57999999999999996</v>
      </c>
    </row>
    <row r="107" spans="1:2" ht="18" thickBot="1" x14ac:dyDescent="0.45">
      <c r="A107" s="2" t="s">
        <v>108</v>
      </c>
      <c r="B107" s="4">
        <v>0.58499999999999996</v>
      </c>
    </row>
    <row r="108" spans="1:2" ht="18" thickBot="1" x14ac:dyDescent="0.45">
      <c r="A108" s="3" t="s">
        <v>109</v>
      </c>
      <c r="B108" s="5">
        <v>0.59</v>
      </c>
    </row>
    <row r="109" spans="1:2" ht="18" thickBot="1" x14ac:dyDescent="0.45">
      <c r="A109" s="2" t="s">
        <v>110</v>
      </c>
      <c r="B109" s="4">
        <v>0.59499999999999997</v>
      </c>
    </row>
    <row r="110" spans="1:2" ht="18" thickBot="1" x14ac:dyDescent="0.45">
      <c r="A110" s="3" t="s">
        <v>111</v>
      </c>
      <c r="B110" s="5">
        <v>0.6</v>
      </c>
    </row>
    <row r="111" spans="1:2" ht="18" thickBot="1" x14ac:dyDescent="0.45">
      <c r="A111" s="2" t="s">
        <v>112</v>
      </c>
      <c r="B111" s="4">
        <v>0.60499999999999998</v>
      </c>
    </row>
    <row r="112" spans="1:2" ht="18" thickBot="1" x14ac:dyDescent="0.45">
      <c r="A112" s="3" t="s">
        <v>113</v>
      </c>
      <c r="B112" s="5">
        <v>0.61</v>
      </c>
    </row>
    <row r="113" spans="1:2" ht="18" thickBot="1" x14ac:dyDescent="0.45">
      <c r="A113" s="2" t="s">
        <v>114</v>
      </c>
      <c r="B113" s="4">
        <v>0.61499999999999999</v>
      </c>
    </row>
    <row r="114" spans="1:2" ht="18" thickBot="1" x14ac:dyDescent="0.45">
      <c r="A114" s="3" t="s">
        <v>115</v>
      </c>
      <c r="B114" s="5">
        <v>0.62</v>
      </c>
    </row>
    <row r="115" spans="1:2" ht="18" thickBot="1" x14ac:dyDescent="0.45">
      <c r="A115" s="2" t="s">
        <v>116</v>
      </c>
      <c r="B115" s="4">
        <v>0.625</v>
      </c>
    </row>
    <row r="116" spans="1:2" ht="18" thickBot="1" x14ac:dyDescent="0.45">
      <c r="A116" s="3" t="s">
        <v>117</v>
      </c>
      <c r="B116" s="5">
        <v>0.63</v>
      </c>
    </row>
    <row r="117" spans="1:2" ht="18" thickBot="1" x14ac:dyDescent="0.45">
      <c r="A117" s="2" t="s">
        <v>118</v>
      </c>
      <c r="B117" s="4">
        <v>0.63500000000000001</v>
      </c>
    </row>
    <row r="118" spans="1:2" ht="18" thickBot="1" x14ac:dyDescent="0.45">
      <c r="A118" s="3" t="s">
        <v>119</v>
      </c>
      <c r="B118" s="5">
        <v>0.64</v>
      </c>
    </row>
    <row r="119" spans="1:2" ht="18" thickBot="1" x14ac:dyDescent="0.45">
      <c r="A119" s="2" t="s">
        <v>120</v>
      </c>
      <c r="B119" s="4">
        <v>0.64500000000000002</v>
      </c>
    </row>
    <row r="120" spans="1:2" ht="18" thickBot="1" x14ac:dyDescent="0.45">
      <c r="A120" s="3" t="s">
        <v>121</v>
      </c>
      <c r="B120" s="5">
        <v>0.65</v>
      </c>
    </row>
    <row r="121" spans="1:2" ht="18" thickBot="1" x14ac:dyDescent="0.45">
      <c r="A121" s="2" t="s">
        <v>122</v>
      </c>
      <c r="B121" s="4">
        <v>0.65500000000000003</v>
      </c>
    </row>
    <row r="122" spans="1:2" ht="18" thickBot="1" x14ac:dyDescent="0.45">
      <c r="A122" s="3" t="s">
        <v>123</v>
      </c>
      <c r="B122" s="5">
        <v>0.66</v>
      </c>
    </row>
    <row r="123" spans="1:2" ht="18" thickBot="1" x14ac:dyDescent="0.45">
      <c r="A123" s="2" t="s">
        <v>124</v>
      </c>
      <c r="B123" s="4">
        <v>0.66500000000000004</v>
      </c>
    </row>
    <row r="124" spans="1:2" ht="18" thickBot="1" x14ac:dyDescent="0.45">
      <c r="A124" s="3" t="s">
        <v>125</v>
      </c>
      <c r="B124" s="5">
        <v>0.67</v>
      </c>
    </row>
    <row r="125" spans="1:2" ht="18" thickBot="1" x14ac:dyDescent="0.45">
      <c r="A125" s="2" t="s">
        <v>126</v>
      </c>
      <c r="B125" s="4">
        <v>0.67500000000000004</v>
      </c>
    </row>
    <row r="126" spans="1:2" ht="18" thickBot="1" x14ac:dyDescent="0.45">
      <c r="A126" s="3" t="s">
        <v>127</v>
      </c>
      <c r="B126" s="5">
        <v>0.68</v>
      </c>
    </row>
    <row r="127" spans="1:2" ht="18" thickBot="1" x14ac:dyDescent="0.45">
      <c r="A127" s="2" t="s">
        <v>128</v>
      </c>
      <c r="B127" s="4">
        <v>0.68500000000000005</v>
      </c>
    </row>
    <row r="128" spans="1:2" ht="18" thickBot="1" x14ac:dyDescent="0.45">
      <c r="A128" s="3" t="s">
        <v>129</v>
      </c>
      <c r="B128" s="5">
        <v>0.69</v>
      </c>
    </row>
    <row r="129" spans="1:2" ht="18" thickBot="1" x14ac:dyDescent="0.45">
      <c r="A129" s="2" t="s">
        <v>130</v>
      </c>
      <c r="B129" s="4">
        <v>0.69499999999999995</v>
      </c>
    </row>
    <row r="130" spans="1:2" ht="18" thickBot="1" x14ac:dyDescent="0.45">
      <c r="A130" s="6" t="s">
        <v>131</v>
      </c>
      <c r="B130" s="7">
        <v>0.7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lee</cp:lastModifiedBy>
  <dcterms:created xsi:type="dcterms:W3CDTF">2024-05-25T04:19:19Z</dcterms:created>
  <dcterms:modified xsi:type="dcterms:W3CDTF">2024-05-25T07:02:13Z</dcterms:modified>
</cp:coreProperties>
</file>