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lsdn.진우메인\바탕 화면\"/>
    </mc:Choice>
  </mc:AlternateContent>
  <xr:revisionPtr revIDLastSave="0" documentId="13_ncr:1_{B9A18D1C-D1B3-46B6-9F62-F523E9E8219E}" xr6:coauthVersionLast="47" xr6:coauthVersionMax="47" xr10:uidLastSave="{00000000-0000-0000-0000-000000000000}"/>
  <bookViews>
    <workbookView xWindow="-105" yWindow="0" windowWidth="32460" windowHeight="20985" xr2:uid="{EDB77E94-71FB-4EE0-BBB3-728542C313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D7" i="1"/>
  <c r="E7" i="1"/>
  <c r="F7" i="1"/>
  <c r="G7" i="1"/>
  <c r="H7" i="1"/>
  <c r="I7" i="1"/>
  <c r="J7" i="1"/>
  <c r="K7" i="1"/>
  <c r="L7" i="1"/>
  <c r="C7" i="1"/>
  <c r="B7" i="1"/>
  <c r="C5" i="1"/>
  <c r="D5" i="1"/>
  <c r="E5" i="1"/>
  <c r="F5" i="1"/>
  <c r="G5" i="1"/>
  <c r="H5" i="1"/>
  <c r="I5" i="1"/>
  <c r="J5" i="1"/>
  <c r="K5" i="1"/>
  <c r="L5" i="1"/>
  <c r="B5" i="1"/>
  <c r="J6" i="1"/>
  <c r="K6" i="1"/>
  <c r="L6" i="1"/>
  <c r="D6" i="1"/>
  <c r="E6" i="1"/>
  <c r="F6" i="1"/>
  <c r="G6" i="1"/>
  <c r="H6" i="1"/>
  <c r="I6" i="1"/>
  <c r="C6" i="1"/>
  <c r="B6" i="1"/>
  <c r="N6" i="1" l="1"/>
  <c r="M5" i="1"/>
  <c r="O5" i="1" s="1"/>
  <c r="M7" i="1"/>
  <c r="M6" i="1"/>
  <c r="O6" i="1" l="1"/>
  <c r="O7" i="1"/>
</calcChain>
</file>

<file path=xl/sharedStrings.xml><?xml version="1.0" encoding="utf-8"?>
<sst xmlns="http://schemas.openxmlformats.org/spreadsheetml/2006/main" count="21" uniqueCount="21">
  <si>
    <t>1멸</t>
    <phoneticPr fontId="1" type="noConversion"/>
  </si>
  <si>
    <t>2멸</t>
    <phoneticPr fontId="1" type="noConversion"/>
  </si>
  <si>
    <t>3멸</t>
    <phoneticPr fontId="1" type="noConversion"/>
  </si>
  <si>
    <t>4멸</t>
    <phoneticPr fontId="1" type="noConversion"/>
  </si>
  <si>
    <t>5멸</t>
    <phoneticPr fontId="1" type="noConversion"/>
  </si>
  <si>
    <t>6멸</t>
    <phoneticPr fontId="1" type="noConversion"/>
  </si>
  <si>
    <t>7멸</t>
    <phoneticPr fontId="1" type="noConversion"/>
  </si>
  <si>
    <t>8멸</t>
    <phoneticPr fontId="1" type="noConversion"/>
  </si>
  <si>
    <t>9멸</t>
    <phoneticPr fontId="1" type="noConversion"/>
  </si>
  <si>
    <t>10멸</t>
    <phoneticPr fontId="1" type="noConversion"/>
  </si>
  <si>
    <t>11멸</t>
    <phoneticPr fontId="1" type="noConversion"/>
  </si>
  <si>
    <t>딜지분</t>
    <phoneticPr fontId="1" type="noConversion"/>
  </si>
  <si>
    <t>멸화개수</t>
    <phoneticPr fontId="1" type="noConversion"/>
  </si>
  <si>
    <t>T4 8멸홍</t>
    <phoneticPr fontId="1" type="noConversion"/>
  </si>
  <si>
    <t>보석 데미지 증가율</t>
    <phoneticPr fontId="1" type="noConversion"/>
  </si>
  <si>
    <t>T4 기본 공격력 증가량</t>
    <phoneticPr fontId="1" type="noConversion"/>
  </si>
  <si>
    <t>최종 데미지 증가량</t>
    <phoneticPr fontId="1" type="noConversion"/>
  </si>
  <si>
    <t>T3 10멸, T4 8홍</t>
    <phoneticPr fontId="1" type="noConversion"/>
  </si>
  <si>
    <t>보석 티어</t>
    <phoneticPr fontId="1" type="noConversion"/>
  </si>
  <si>
    <t>딜지분 높은 거만 10멸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</si>
  <si>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설명서</t>
    </r>
    <r>
      <rPr>
        <sz val="11"/>
        <color theme="1"/>
        <rFont val="맑은 고딕"/>
        <family val="2"/>
        <charset val="129"/>
        <scheme val="minor"/>
      </rPr>
      <t xml:space="preserve">
1. 보석의 티어를 고른다.
2. 멸화 보석의 스킬 딜지분을 넣는다.
3. 멸화 보석이 더 이상 없으면 나머지 딜지분 부분을 0으로 체크한다.
3. 3개의 값 중, 가장 높은 값이 나오는 것을 찾아서 T3 10멸을 사용할지, T4  8멸을 사용할지 판단한다.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</si>
</sst>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38B4-308D-42CE-92B7-D204C81E6523}">
  <dimension ref="A1:O14"/>
  <sheetViews>
    <sheetView tabSelected="1" workbookViewId="0">
      <selection activeCell="A9" sqref="A9:O14"/>
    </sheetView>
  </sheetViews>
  <sheetFormatPr defaultRowHeight="16.5" x14ac:dyDescent="0.3"/>
  <cols>
    <col min="1" max="1" width="20" customWidth="1"/>
    <col min="13" max="13" width="18.75" customWidth="1"/>
    <col min="14" max="14" width="25" customWidth="1"/>
    <col min="15" max="15" width="18.75" customWidth="1"/>
    <col min="18" max="18" width="12.5" customWidth="1"/>
    <col min="19" max="19" width="16.25" customWidth="1"/>
  </cols>
  <sheetData>
    <row r="1" spans="1:15" x14ac:dyDescent="0.3">
      <c r="A1" s="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5" x14ac:dyDescent="0.3">
      <c r="A2" s="1" t="s">
        <v>18</v>
      </c>
      <c r="B2">
        <v>3</v>
      </c>
      <c r="C2">
        <v>4</v>
      </c>
      <c r="D2">
        <v>4</v>
      </c>
      <c r="E2">
        <v>4</v>
      </c>
      <c r="F2">
        <v>4</v>
      </c>
      <c r="G2">
        <v>4</v>
      </c>
      <c r="H2">
        <v>4</v>
      </c>
      <c r="I2">
        <v>4</v>
      </c>
      <c r="J2">
        <v>4</v>
      </c>
      <c r="K2">
        <v>4</v>
      </c>
      <c r="L2">
        <v>4</v>
      </c>
    </row>
    <row r="3" spans="1:15" x14ac:dyDescent="0.3">
      <c r="A3" s="1" t="s">
        <v>11</v>
      </c>
      <c r="B3">
        <v>60</v>
      </c>
      <c r="C3">
        <v>10</v>
      </c>
      <c r="D3">
        <v>10</v>
      </c>
      <c r="E3">
        <v>10</v>
      </c>
      <c r="F3">
        <v>10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5" x14ac:dyDescent="0.3">
      <c r="A4" s="1"/>
      <c r="M4" s="1" t="s">
        <v>14</v>
      </c>
      <c r="N4" s="1" t="s">
        <v>15</v>
      </c>
      <c r="O4" s="1" t="s">
        <v>16</v>
      </c>
    </row>
    <row r="5" spans="1:15" x14ac:dyDescent="0.3">
      <c r="A5" s="1" t="s">
        <v>13</v>
      </c>
      <c r="B5">
        <f>B3*1.36</f>
        <v>81.600000000000009</v>
      </c>
      <c r="C5">
        <f t="shared" ref="C5:L5" si="0">C3*1.36</f>
        <v>13.600000000000001</v>
      </c>
      <c r="D5">
        <f t="shared" si="0"/>
        <v>13.600000000000001</v>
      </c>
      <c r="E5">
        <f t="shared" si="0"/>
        <v>13.600000000000001</v>
      </c>
      <c r="F5">
        <f t="shared" si="0"/>
        <v>13.600000000000001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>SUM(B5:L5)</f>
        <v>136</v>
      </c>
      <c r="N5">
        <v>1.0880000000000001</v>
      </c>
      <c r="O5">
        <f>M5*N5</f>
        <v>147.96800000000002</v>
      </c>
    </row>
    <row r="6" spans="1:15" x14ac:dyDescent="0.3">
      <c r="A6" s="1" t="s">
        <v>17</v>
      </c>
      <c r="B6">
        <f>B3*1.4</f>
        <v>84</v>
      </c>
      <c r="C6">
        <f>C3*1.4</f>
        <v>14</v>
      </c>
      <c r="D6">
        <f t="shared" ref="D6:L6" si="1">D3*1.4</f>
        <v>14</v>
      </c>
      <c r="E6">
        <f t="shared" si="1"/>
        <v>14</v>
      </c>
      <c r="F6">
        <f t="shared" si="1"/>
        <v>14</v>
      </c>
      <c r="G6">
        <f t="shared" si="1"/>
        <v>0</v>
      </c>
      <c r="H6">
        <f t="shared" si="1"/>
        <v>0</v>
      </c>
      <c r="I6">
        <f>I3*1.4</f>
        <v>0</v>
      </c>
      <c r="J6">
        <f t="shared" si="1"/>
        <v>0</v>
      </c>
      <c r="K6">
        <f t="shared" si="1"/>
        <v>0</v>
      </c>
      <c r="L6">
        <f t="shared" si="1"/>
        <v>0</v>
      </c>
      <c r="M6">
        <f>SUM(B6:L6)</f>
        <v>140</v>
      </c>
      <c r="N6">
        <f>1+COUNTIF(B6:L6,"&lt;1")*0.008</f>
        <v>1.048</v>
      </c>
      <c r="O6">
        <f>M6*N6</f>
        <v>146.72</v>
      </c>
    </row>
    <row r="7" spans="1:15" x14ac:dyDescent="0.3">
      <c r="A7" s="1" t="s">
        <v>19</v>
      </c>
      <c r="B7">
        <f>(COUNTIF(B2,"&lt;4")*1.4+COUNTIF(B2,"&gt;3")*1.36)*B3</f>
        <v>84</v>
      </c>
      <c r="C7">
        <f>(COUNTIF(C2,"&lt;4")*1.4+COUNTIF(C2,"&gt;3")*1.36)*C3</f>
        <v>13.600000000000001</v>
      </c>
      <c r="D7">
        <f t="shared" ref="D7:L7" si="2">(COUNTIF(D2,"&lt;4")*1.4+COUNTIF(D2,"&gt;3")*1.36)*D3</f>
        <v>13.600000000000001</v>
      </c>
      <c r="E7">
        <f t="shared" si="2"/>
        <v>13.600000000000001</v>
      </c>
      <c r="F7">
        <f t="shared" si="2"/>
        <v>13.600000000000001</v>
      </c>
      <c r="G7">
        <f t="shared" si="2"/>
        <v>0</v>
      </c>
      <c r="H7">
        <f t="shared" si="2"/>
        <v>0</v>
      </c>
      <c r="I7">
        <f t="shared" si="2"/>
        <v>0</v>
      </c>
      <c r="J7">
        <f t="shared" si="2"/>
        <v>0</v>
      </c>
      <c r="K7">
        <f t="shared" si="2"/>
        <v>0</v>
      </c>
      <c r="L7">
        <f t="shared" si="2"/>
        <v>0</v>
      </c>
      <c r="M7">
        <f>SUM(B7:L7)</f>
        <v>138.39999999999998</v>
      </c>
      <c r="N7">
        <f>1+COUNTIF(B2:L2,"&gt;3")*0.008</f>
        <v>1.08</v>
      </c>
      <c r="O7">
        <f>M7*N7</f>
        <v>149.47199999999998</v>
      </c>
    </row>
    <row r="9" spans="1:15" x14ac:dyDescent="0.3">
      <c r="A9" s="3" t="s">
        <v>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1">
    <mergeCell ref="A9:O14"/>
  </mergeCells>
  <phoneticPr fontId="1" type="noConversion"/>
  <dataValidations count="2">
    <dataValidation type="list" allowBlank="1" showInputMessage="1" showErrorMessage="1" sqref="B3:L3" xr:uid="{804930D7-D301-4441-8376-E73585A9A385}">
      <formula1>"0,10,20,30,40,50,60,70,80,90,100"</formula1>
    </dataValidation>
    <dataValidation type="list" allowBlank="1" showInputMessage="1" showErrorMessage="1" sqref="B2:L2" xr:uid="{E3F724D6-EE9E-444F-9671-AF99635B30B2}">
      <formula1>"3,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송진우</dc:creator>
  <cp:lastModifiedBy>송진우</cp:lastModifiedBy>
  <dcterms:created xsi:type="dcterms:W3CDTF">2024-06-11T17:25:51Z</dcterms:created>
  <dcterms:modified xsi:type="dcterms:W3CDTF">2024-06-11T18:45:15Z</dcterms:modified>
</cp:coreProperties>
</file>