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4" rupBuild="10.105.228.52576"/>
  <workbookPr/>
  <bookViews>
    <workbookView xWindow="360" yWindow="30" windowWidth="25755" windowHeight="11595" activeTab="0"/>
  </bookViews>
  <sheets>
    <sheet name="사용처" sheetId="1" r:id="rId1"/>
    <sheet name="세팅별 비용" sheetId="3" r:id="rId2"/>
    <sheet name="전체 세팅 비용 &amp; 가격 설정" sheetId="2" r:id="rId3"/>
  </sheets>
  <definedNames/>
  <calcPr calcId="152511"/>
</workbook>
</file>

<file path=xl/comments1.xml><?xml version="1.0" encoding="utf-8"?>
<comments xmlns="http://schemas.openxmlformats.org/spreadsheetml/2006/main">
  <authors/>
  <commentList/>
</comments>
</file>

<file path=xl/comments2.xml><?xml version="1.0" encoding="utf-8"?>
<comments xmlns="http://schemas.openxmlformats.org/spreadsheetml/2006/main">
  <authors/>
  <commentList/>
</comments>
</file>

<file path=xl/comments3.xml><?xml version="1.0" encoding="utf-8"?>
<comments xmlns="http://schemas.openxmlformats.org/spreadsheetml/2006/main">
  <authors/>
  <commentList/>
</comments>
</file>

<file path=xl/sharedStrings.xml><?xml version="1.0" encoding="utf-8"?>
<sst xmlns="http://schemas.openxmlformats.org/spreadsheetml/2006/main" count="154" uniqueCount="154">
  <si>
    <t>광명석 조합</t>
  </si>
  <si>
    <t>[배수의 진]</t>
  </si>
  <si>
    <t>모든 피해 감소 -15</t>
  </si>
  <si>
    <t>모든 회피력 -25</t>
  </si>
  <si>
    <t>모든 공격력 +20</t>
  </si>
  <si>
    <t>치명타 피해량 +3%</t>
  </si>
  <si>
    <t>불의 광명석 : 격노</t>
  </si>
  <si>
    <t>불의 광명석 : 일격</t>
  </si>
  <si>
    <t>[일격필살]</t>
  </si>
  <si>
    <t>몬스터 추가 공격력 +10</t>
  </si>
  <si>
    <t>치명타 확률 증가 +10%</t>
  </si>
  <si>
    <t>불의 광명석 : 천적</t>
  </si>
  <si>
    <t>불의 광명석 : 비수</t>
  </si>
  <si>
    <t>[야수 : 인간족]</t>
  </si>
  <si>
    <t>인간족 추가 피해 +12</t>
  </si>
  <si>
    <t>불의 광명석 : 부패</t>
  </si>
  <si>
    <t>오색빛 광명석</t>
  </si>
  <si>
    <t>[야수 : 아인종]</t>
  </si>
  <si>
    <t>아인종 추가 피해 +15</t>
  </si>
  <si>
    <t>불의 광명석 : 포효</t>
  </si>
  <si>
    <t>[야수 : 카마실비아 종족]</t>
  </si>
  <si>
    <t>카마실비아 종족 추가 피해 +15</t>
  </si>
  <si>
    <t>불의 광명석 : 타락</t>
  </si>
  <si>
    <t>[철옹성]</t>
  </si>
  <si>
    <t>몬스터 피해 감소 +20</t>
  </si>
  <si>
    <t>몬스터에게 받는 피해량 -3%</t>
  </si>
  <si>
    <t>땅의 광명석 : 장막</t>
  </si>
  <si>
    <t>[선택과 집중]</t>
  </si>
  <si>
    <t>모든 공격력 -150</t>
  </si>
  <si>
    <t>아이템 획득 확률 증가 +30%</t>
  </si>
  <si>
    <t>이동 속도 +2%</t>
  </si>
  <si>
    <t>불의 광명석 : 질주</t>
  </si>
  <si>
    <t>바람의 광명석 : 깃털</t>
  </si>
  <si>
    <t>바람의 광명석 : 행운</t>
  </si>
  <si>
    <t>[황금손]</t>
  </si>
  <si>
    <t>아이템 획득 확률 증가 +15%</t>
  </si>
  <si>
    <t>최대 소지 무게 +25LT</t>
  </si>
  <si>
    <t>&lt;하품하는 고슴도치&gt;</t>
  </si>
  <si>
    <t>모든 채집물 획득 확률 증가 +10%</t>
  </si>
  <si>
    <t>채집 경험치 획득량 +10%</t>
  </si>
  <si>
    <t>채집 숙련도+20</t>
  </si>
  <si>
    <t>채집 속도 잠재력 +1단계</t>
  </si>
  <si>
    <t>기운 회복량 +1</t>
  </si>
  <si>
    <t>풀의 광명석 : 초원</t>
  </si>
  <si>
    <t>풀의 광명석 : 숲</t>
  </si>
  <si>
    <t>&lt;신의 입질&gt;</t>
  </si>
  <si>
    <t>자동 낚시 시간 -15%</t>
  </si>
  <si>
    <t>낚시 경험치 획득량 +10%</t>
  </si>
  <si>
    <t>낚시 숙련도 +20</t>
  </si>
  <si>
    <t>낚시 속도 잠재력 +1단계</t>
  </si>
  <si>
    <t>풀의 광명석 : 기회</t>
  </si>
  <si>
    <t>풀의 광명석 : 세월</t>
  </si>
  <si>
    <t>바람의 광명석 : 허파</t>
  </si>
  <si>
    <t>&lt;송곳니&gt;</t>
  </si>
  <si>
    <t>치명타 확률 +8%</t>
  </si>
  <si>
    <t>수렵 경험치 획득량 +10%</t>
  </si>
  <si>
    <t>수렵 숙련도 +20</t>
  </si>
  <si>
    <t>공격 속도 잠재력 +2단계</t>
  </si>
  <si>
    <t>치명타 잠재력 +1단계</t>
  </si>
  <si>
    <t>풀의 광명석 : 덫</t>
  </si>
  <si>
    <t>풀의 광명석 : 추적</t>
  </si>
  <si>
    <t>불의 광명석 : 발톱</t>
  </si>
  <si>
    <t>&lt;눈 깜짝할 사이&gt;</t>
  </si>
  <si>
    <t>화승총 재장전 속도 +10%</t>
  </si>
  <si>
    <t>공격 속도 잠재력 +1단계</t>
  </si>
  <si>
    <t>치명타 잠재력 +2단계</t>
  </si>
  <si>
    <t>불의 광명석 : 열정</t>
  </si>
  <si>
    <t>&lt;요리의 정석&gt;</t>
  </si>
  <si>
    <t>요리 시간 -2초</t>
  </si>
  <si>
    <t>요리 경험치 획득량 +10%</t>
  </si>
  <si>
    <t>요리 숙련도 +20</t>
  </si>
  <si>
    <t>최대 소지 무게 +30LT</t>
  </si>
  <si>
    <t>풀의 광명석 : 비법</t>
  </si>
  <si>
    <t>풀의 광명석 : 배합</t>
  </si>
  <si>
    <t>&lt;별 한 조각, 달 한 스푼&gt;</t>
  </si>
  <si>
    <t>연금 시간 -2초</t>
  </si>
  <si>
    <t>연금 경험치 획득량 +10%</t>
  </si>
  <si>
    <t>연금 숙련도 +20</t>
  </si>
  <si>
    <t xml:space="preserve">풀의 광명석 : 시간 </t>
  </si>
  <si>
    <t>풀의 광명석 : 연성</t>
  </si>
  <si>
    <t>&lt;뚝딱뚝딱&gt;</t>
  </si>
  <si>
    <t>가공 성공률 +20%</t>
  </si>
  <si>
    <t>가공 경험치 획득량 +10%</t>
  </si>
  <si>
    <t>가공 숙련도 +20</t>
  </si>
  <si>
    <t>풀의 광명석 : 도구</t>
  </si>
  <si>
    <t>풀의 광명석 : 재량</t>
  </si>
  <si>
    <t>&lt;나보다 말&gt;</t>
  </si>
  <si>
    <t>탑승물 경험치 획득량 +25%</t>
  </si>
  <si>
    <t>풀의 광명석 : 질주</t>
  </si>
  <si>
    <t>풀의 광명석 : 명마</t>
  </si>
  <si>
    <t>&lt;선택과 집중 : 조련&gt;</t>
  </si>
  <si>
    <t>조련숙련도 -500</t>
  </si>
  <si>
    <t>조련 경험치 획득량 +35%</t>
  </si>
  <si>
    <t>바람의 광명석 : 머리</t>
  </si>
  <si>
    <t>[뒤를 조심해]
모든 피해 감소 -15
모든 회피력 -25
모든 공격력 +20
백어택 피해량 +3%</t>
  </si>
  <si>
    <r>
      <t>[뒤를 조심해]</t>
    </r>
    <r>
      <rPr>
        <sz val="11"/>
        <color rgb="FF3D3D3D"/>
        <rFont val="StrongSword_New"/>
      </rPr>
      <t xml:space="preserve">
모든 피해 감소 -15
모든 회피력 -25
모든 공격력 +20
백어택 피해량 +3%</t>
    </r>
  </si>
  <si>
    <t>불의 광명석 : 격노
불의 광명석 : 격노
불의 광명석 : 그림자
불의 광명석 : 그림자</t>
  </si>
  <si>
    <r>
      <t>불의 광명석 : 격노</t>
    </r>
    <r>
      <rPr>
        <sz val="11"/>
        <color rgb="FF3D3D3D"/>
        <rFont val="StrongSword_New"/>
      </rPr>
      <t xml:space="preserve">
</t>
    </r>
    <r>
      <rPr>
        <sz val="11"/>
        <color rgb="FFE74C3C"/>
        <rFont val="StrongSword_New"/>
      </rPr>
      <t>불의 광명석 : 격노</t>
    </r>
    <r>
      <rPr>
        <sz val="11"/>
        <color rgb="FF3D3D3D"/>
        <rFont val="StrongSword_New"/>
      </rPr>
      <t xml:space="preserve">
</t>
    </r>
    <r>
      <rPr>
        <sz val="11"/>
        <color rgb="FFE74C3C"/>
        <rFont val="StrongSword_New"/>
      </rPr>
      <t>불의 광명석 : 그림자</t>
    </r>
    <r>
      <rPr>
        <sz val="11"/>
        <color rgb="FF3D3D3D"/>
        <rFont val="StrongSword_New"/>
      </rPr>
      <t xml:space="preserve">
</t>
    </r>
    <r>
      <rPr>
        <sz val="11"/>
        <color rgb="FFE74C3C"/>
        <rFont val="StrongSword_New"/>
      </rPr>
      <t>불의 광명석 : 그림자</t>
    </r>
  </si>
  <si>
    <t>[뒤를 조심해]</t>
  </si>
  <si>
    <t>백어택 피해량 +3%</t>
  </si>
  <si>
    <t>불의 광명석 : 그림자</t>
  </si>
  <si>
    <t>공격</t>
  </si>
  <si>
    <t>종족</t>
  </si>
  <si>
    <t>방어</t>
  </si>
  <si>
    <t>아획</t>
  </si>
  <si>
    <t>채집</t>
  </si>
  <si>
    <t>낚시</t>
  </si>
  <si>
    <t>수렵</t>
  </si>
  <si>
    <t>요리</t>
  </si>
  <si>
    <t>연금</t>
  </si>
  <si>
    <t>가공</t>
  </si>
  <si>
    <t>조련</t>
  </si>
  <si>
    <t>[맹렬한 그림자]</t>
  </si>
  <si>
    <t>몬스터 추가 공격력 +7</t>
  </si>
  <si>
    <t>백어택 피해량 +5%</t>
  </si>
  <si>
    <t>치명타 피해량 +2%</t>
  </si>
  <si>
    <t>[등 뒤의 그림자]</t>
  </si>
  <si>
    <t>모든 공격력 +8</t>
  </si>
  <si>
    <t>모든 적중력 +12</t>
  </si>
  <si>
    <t>최대 지구력 +75</t>
  </si>
  <si>
    <t>불의 광명석 : 명중</t>
  </si>
  <si>
    <t>[약점 공략]</t>
  </si>
  <si>
    <t>치명타 피해량 +5%</t>
  </si>
  <si>
    <t>[서리 방패]
모든 피해 감소 +18</t>
  </si>
  <si>
    <r>
      <t>[서리 방패]</t>
    </r>
    <r>
      <rPr>
        <sz val="11"/>
        <color rgb="FF3D3D3D"/>
        <rFont val="StrongSword_New"/>
      </rPr>
      <t xml:space="preserve">
모든 피해 감소 +18</t>
    </r>
  </si>
  <si>
    <t>땅의 광명석 : 철벽
땅의 광명석 : 철벽
땅의 광명석 : 철벽
땅의 광명석 : 철벽</t>
  </si>
  <si>
    <r>
      <t>땅의 광명석 : 철벽</t>
    </r>
    <r>
      <rPr>
        <sz val="11"/>
        <color rgb="FF3D3D3D"/>
        <rFont val="StrongSword_New"/>
      </rPr>
      <t xml:space="preserve">
</t>
    </r>
    <r>
      <rPr>
        <sz val="11"/>
        <color rgb="FFE67E23"/>
        <rFont val="StrongSword_New"/>
      </rPr>
      <t>땅의 광명석 : 철벽</t>
    </r>
    <r>
      <rPr>
        <sz val="11"/>
        <color rgb="FF3D3D3D"/>
        <rFont val="StrongSword_New"/>
      </rPr>
      <t xml:space="preserve">
</t>
    </r>
    <r>
      <rPr>
        <sz val="11"/>
        <color rgb="FFE67E23"/>
        <rFont val="StrongSword_New"/>
      </rPr>
      <t>땅의 광명석 : 철벽</t>
    </r>
    <r>
      <rPr>
        <sz val="11"/>
        <color rgb="FF3D3D3D"/>
        <rFont val="StrongSword_New"/>
      </rPr>
      <t xml:space="preserve">
</t>
    </r>
    <r>
      <rPr>
        <sz val="11"/>
        <color rgb="FFE67E23"/>
        <rFont val="StrongSword_New"/>
      </rPr>
      <t>땅의 광명석 : 철벽</t>
    </r>
  </si>
  <si>
    <t>[서리 방패]</t>
  </si>
  <si>
    <t>모든 피해 감소 +18</t>
  </si>
  <si>
    <t>땅의 광명석 : 철벽</t>
  </si>
  <si>
    <t>종류</t>
  </si>
  <si>
    <t>갯수</t>
  </si>
  <si>
    <t>가격</t>
  </si>
  <si>
    <t>비용</t>
  </si>
  <si>
    <t>총 비용</t>
  </si>
  <si>
    <t>='전체 비용'!C4</t>
  </si>
  <si>
    <t>='전체 비용'!C13</t>
  </si>
  <si>
    <t>='전체 비용'!C5</t>
  </si>
  <si>
    <t>='전체 비용'!C11</t>
  </si>
  <si>
    <t>='전체 비용'!C6</t>
  </si>
  <si>
    <t>='전체 비용'!C23</t>
  </si>
  <si>
    <t>='전체 비용'!C8</t>
  </si>
  <si>
    <t>='전체 비용'!C2</t>
  </si>
  <si>
    <t>='전체 비용'!C15</t>
  </si>
  <si>
    <t>='전체 비용'!C14</t>
  </si>
  <si>
    <t>='전체 비용'!C17</t>
  </si>
  <si>
    <t>='전체 비용'!C18</t>
  </si>
  <si>
    <t>='전체 비용'!C20</t>
  </si>
  <si>
    <t>='전체 비용'!C22</t>
  </si>
  <si>
    <t>='전체 세팅 비용 &amp; 가격 설정'!C23</t>
  </si>
  <si>
    <t>='전체 세팅 비용 &amp; 가격 설정'!C29</t>
  </si>
  <si>
    <t>='전체 세팅 비용 &amp; 가격 설정'!C30</t>
  </si>
  <si>
    <t>='전체 세팅 비용 &amp; 가격 설정'!C38</t>
  </si>
  <si>
    <t>='전체 세팅 비용 &amp; 가격 설정'!C37</t>
  </si>
</sst>
</file>

<file path=xl/styles.xml><?xml version="1.0" encoding="utf-8"?>
<styleSheet xmlns="http://schemas.openxmlformats.org/spreadsheetml/2006/main">
  <numFmts count="2">
    <numFmt numFmtId="64" formatCode="#,##0_ "/>
    <numFmt numFmtId="65" formatCode="#,##0_);[Red]\(#,##0\)"/>
  </numFmts>
  <fonts count="38">
    <font>
      <sz val="11.0"/>
      <name val="맑은 고딕"/>
      <color theme="1"/>
    </font>
    <font>
      <sz val="8.0"/>
      <name val="맑은 고딕"/>
      <color rgb="FF000000"/>
    </font>
    <font>
      <u/>
      <sz val="11.0"/>
      <name val="맑은 고딕"/>
      <color theme="10"/>
    </font>
    <font>
      <u/>
      <sz val="11.0"/>
      <name val="맑은 고딕"/>
      <color theme="11"/>
    </font>
    <font>
      <sz val="11.0"/>
      <name val="맑은 고딕"/>
      <color rgb="FFFF0000"/>
    </font>
    <font>
      <sz val="18.0"/>
      <name val="맑은 고딕"/>
      <color theme="3"/>
    </font>
    <font>
      <b/>
      <sz val="15.0"/>
      <name val="맑은 고딕"/>
      <color theme="3"/>
    </font>
    <font>
      <b/>
      <sz val="13.0"/>
      <name val="맑은 고딕"/>
      <color theme="3"/>
    </font>
    <font>
      <b/>
      <sz val="11.0"/>
      <name val="맑은 고딕"/>
      <color theme="3"/>
    </font>
    <font>
      <sz val="11.0"/>
      <name val="맑은 고딕"/>
      <color rgb="FF3F3F76"/>
    </font>
    <font>
      <b/>
      <sz val="11.0"/>
      <name val="맑은 고딕"/>
      <color rgb="FF3F3F3F"/>
    </font>
    <font>
      <b/>
      <sz val="11.0"/>
      <name val="맑은 고딕"/>
      <color rgb="FFFA7D00"/>
    </font>
    <font>
      <b/>
      <sz val="11.0"/>
      <name val="맑은 고딕"/>
      <color rgb="FFFFFFFF"/>
    </font>
    <font>
      <sz val="11.0"/>
      <name val="맑은 고딕"/>
      <color rgb="FFFA7D00"/>
    </font>
    <font>
      <b/>
      <sz val="11.0"/>
      <name val="맑은 고딕"/>
      <color theme="1"/>
    </font>
    <font>
      <sz val="11.0"/>
      <name val="맑은 고딕"/>
      <color rgb="FF006100"/>
    </font>
    <font>
      <sz val="11.0"/>
      <name val="맑은 고딕"/>
      <color rgb="FF9C0006"/>
    </font>
    <font>
      <sz val="11.0"/>
      <name val="맑은 고딕"/>
      <color rgb="FF9C6500"/>
    </font>
    <font>
      <sz val="11.0"/>
      <name val="맑은 고딕"/>
      <color theme="0"/>
    </font>
    <font>
      <i/>
      <sz val="11.0"/>
      <name val="맑은 고딕"/>
      <color rgb="FF7F7F7F"/>
    </font>
    <font>
      <b/>
      <sz val="11.2"/>
      <name val="StrongSword_New"/>
      <color rgb="FF3D3D3D"/>
    </font>
    <font>
      <sz val="11.2"/>
      <name val="StrongSword_New"/>
      <color rgb="FF3D3D3D"/>
    </font>
    <font>
      <sz val="11.2"/>
      <name val="StrongSword_New"/>
      <color rgb="FFE74C3C"/>
    </font>
    <font>
      <sz val="11.0"/>
      <name val="맑은 고딕"/>
      <color theme="8"/>
    </font>
    <font>
      <sz val="11.0"/>
      <name val="맑은 고딕"/>
      <color theme="0" tint="-0.499980"/>
    </font>
    <font>
      <sz val="11.2"/>
      <name val="StrongSword_New"/>
      <color rgb="FFE67E23"/>
    </font>
    <font>
      <sz val="11.0"/>
      <name val="StrongSword_New"/>
      <color rgb="FF3D3D3D"/>
    </font>
    <font>
      <sz val="11.0"/>
      <name val="StrongSword_New"/>
      <color rgb="FFE74C3C"/>
    </font>
    <font>
      <sz val="11.0"/>
      <name val="StrongSword_New"/>
      <color rgb="FFE67E23"/>
    </font>
    <font>
      <sz val="11.0"/>
      <name val="맑은 고딕"/>
      <color theme="4"/>
    </font>
    <font>
      <sz val="11.0"/>
      <name val="맑은 고딕"/>
      <color theme="9"/>
    </font>
    <font>
      <sz val="11.0"/>
      <name val="맑은 고딕"/>
      <color theme="7" tint="-0.249980"/>
    </font>
    <font>
      <sz val="11.0"/>
      <name val="맑은 고딕"/>
      <color theme="2"/>
    </font>
    <font>
      <sz val="11.0"/>
      <name val="맑은 고딕"/>
      <color theme="5"/>
    </font>
    <font>
      <sz val="11.0"/>
      <name val="맑은 고딕"/>
      <color theme="3"/>
    </font>
    <font>
      <sz val="11.0"/>
      <name val="맑은 고딕"/>
      <color theme="6"/>
    </font>
    <font>
      <sz val="11.0"/>
      <name val="맑은 고딕"/>
      <color theme="3" tint="-0.249980"/>
    </font>
    <font>
      <sz val="11.0"/>
      <name val="맑은 고딕"/>
      <color theme="3" tint="0.399980"/>
    </font>
  </fonts>
  <fills count="36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rgb="FFACCCEA"/>
      </bottom>
    </border>
    <border>
      <left/>
      <right/>
      <top/>
      <bottom style="medium">
        <color theme="4" tint="0.39998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0" fillId="2" borderId="1" applyAlignment="0" applyFont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2" applyAlignment="0" applyFill="0" applyNumberFormat="0" applyProtection="0">
      <alignment vertical="center"/>
    </xf>
    <xf numFmtId="0" fontId="7" fillId="0" borderId="3" applyAlignment="0" applyFill="0" applyNumberFormat="0" applyProtection="0">
      <alignment vertical="center"/>
    </xf>
    <xf numFmtId="0" fontId="8" fillId="0" borderId="4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3" borderId="5" applyAlignment="0" applyNumberFormat="0" applyProtection="0">
      <alignment vertical="center"/>
    </xf>
    <xf numFmtId="0" fontId="10" fillId="4" borderId="6" applyAlignment="0" applyNumberFormat="0" applyProtection="0">
      <alignment vertical="center"/>
    </xf>
    <xf numFmtId="0" fontId="11" fillId="4" borderId="5" applyAlignment="0" applyNumberFormat="0" applyProtection="0">
      <alignment vertical="center"/>
    </xf>
    <xf numFmtId="0" fontId="12" fillId="5" borderId="7" applyAlignment="0" applyNumberFormat="0" applyProtection="0">
      <alignment vertical="center"/>
    </xf>
    <xf numFmtId="0" fontId="13" fillId="0" borderId="8" applyAlignment="0" applyFill="0" applyNumberFormat="0" applyProtection="0">
      <alignment vertical="center"/>
    </xf>
    <xf numFmtId="0" fontId="14" fillId="0" borderId="9" applyAlignment="0" applyFill="0" applyNumberFormat="0" applyProtection="0">
      <alignment vertical="center"/>
    </xf>
    <xf numFmtId="0" fontId="15" fillId="6" borderId="0" applyAlignment="0" applyBorder="0" applyNumberFormat="0" applyProtection="0">
      <alignment vertical="center"/>
    </xf>
    <xf numFmtId="0" fontId="16" fillId="7" borderId="0" applyAlignment="0" applyBorder="0" applyNumberFormat="0" applyProtection="0">
      <alignment vertical="center"/>
    </xf>
    <xf numFmtId="0" fontId="17" fillId="8" borderId="0" applyAlignment="0" applyBorder="0" applyNumberFormat="0" applyProtection="0">
      <alignment vertical="center"/>
    </xf>
    <xf numFmtId="0" fontId="18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18" fillId="12" borderId="0" applyAlignment="0" applyBorder="0" applyNumberFormat="0" applyProtection="0">
      <alignment vertical="center"/>
    </xf>
    <xf numFmtId="0" fontId="18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18" fillId="16" borderId="0" applyAlignment="0" applyBorder="0" applyNumberFormat="0" applyProtection="0">
      <alignment vertical="center"/>
    </xf>
    <xf numFmtId="0" fontId="18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18" fillId="20" borderId="0" applyAlignment="0" applyBorder="0" applyNumberFormat="0" applyProtection="0">
      <alignment vertical="center"/>
    </xf>
    <xf numFmtId="0" fontId="18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18" fillId="24" borderId="0" applyAlignment="0" applyBorder="0" applyNumberFormat="0" applyProtection="0">
      <alignment vertical="center"/>
    </xf>
    <xf numFmtId="0" fontId="18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18" fillId="28" borderId="0" applyAlignment="0" applyBorder="0" applyNumberFormat="0" applyProtection="0">
      <alignment vertical="center"/>
    </xf>
    <xf numFmtId="0" fontId="18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18" fillId="32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65">
    <xf numFmtId="0" fontId="0" fillId="0" borderId="0" xfId="0">
      <alignment vertical="center"/>
    </xf>
    <xf numFmtId="0" fontId="20" fillId="33" borderId="10" xfId="0" applyFill="1" applyBorder="1" applyAlignment="1">
      <alignment horizontal="center" vertical="center" wrapText="1"/>
    </xf>
    <xf numFmtId="0" fontId="22" fillId="3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Alignment="1">
      <alignment horizontal="center" vertical="center"/>
    </xf>
    <xf numFmtId="0" fontId="23" fillId="0" borderId="0" xfId="0" applyAlignment="1">
      <alignment horizontal="center" vertical="center"/>
    </xf>
    <xf numFmtId="0" fontId="24" fillId="0" borderId="0" xfId="0" applyAlignment="1">
      <alignment horizontal="center" vertical="center"/>
    </xf>
    <xf numFmtId="0" fontId="25" fillId="33" borderId="11" xfId="0" applyFill="1" applyBorder="1" applyAlignment="1">
      <alignment horizontal="center" vertical="center" wrapText="1"/>
    </xf>
    <xf numFmtId="0" fontId="29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Alignment="1">
      <alignment vertical="center"/>
    </xf>
    <xf numFmtId="0" fontId="14" fillId="0" borderId="0" xfId="0" applyAlignment="1">
      <alignment vertical="center"/>
    </xf>
    <xf numFmtId="0" fontId="14" fillId="0" borderId="0" xfId="0" applyBorder="1" applyAlignment="1">
      <alignment horizontal="center" vertical="center"/>
    </xf>
    <xf numFmtId="0" fontId="29" fillId="0" borderId="0" xfId="0" applyBorder="1" applyAlignment="1">
      <alignment horizontal="center" vertical="center"/>
    </xf>
    <xf numFmtId="0" fontId="29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3" xfId="0" applyBorder="1" applyAlignment="1">
      <alignment horizontal="center" vertical="center"/>
    </xf>
    <xf numFmtId="64" fontId="0" fillId="0" borderId="0" xfId="0" applyNumberFormat="1" applyBorder="1" applyAlignment="1">
      <alignment horizontal="center" vertical="center"/>
    </xf>
    <xf numFmtId="65" fontId="0" fillId="0" borderId="0" xfId="0" applyNumberFormat="1" applyBorder="1" applyAlignment="1">
      <alignment horizontal="center" vertical="center"/>
    </xf>
    <xf numFmtId="65" fontId="0" fillId="0" borderId="12" xfId="0" applyNumberFormat="1" applyBorder="1" applyAlignment="1">
      <alignment horizontal="center" vertical="center"/>
    </xf>
    <xf numFmtId="64" fontId="0" fillId="0" borderId="12" xfId="0" applyNumberFormat="1" applyBorder="1" applyAlignment="1">
      <alignment horizontal="center" vertical="center"/>
    </xf>
    <xf numFmtId="0" fontId="30" fillId="0" borderId="0" xfId="0" applyBorder="1" applyAlignment="1">
      <alignment horizontal="center" vertical="center"/>
    </xf>
    <xf numFmtId="0" fontId="30" fillId="0" borderId="12" xfId="0" applyBorder="1" applyAlignment="1">
      <alignment horizontal="center" vertical="center"/>
    </xf>
    <xf numFmtId="0" fontId="31" fillId="0" borderId="0" xfId="0" applyBorder="1" applyAlignment="1">
      <alignment horizontal="center" vertical="center"/>
    </xf>
    <xf numFmtId="0" fontId="4" fillId="0" borderId="0" xfId="0" applyBorder="1" applyAlignment="1">
      <alignment horizontal="center" vertical="center"/>
    </xf>
    <xf numFmtId="0" fontId="4" fillId="0" borderId="0" xfId="0" applyAlignment="1">
      <alignment horizontal="center" vertical="center"/>
    </xf>
    <xf numFmtId="0" fontId="32" fillId="0" borderId="0" xfId="0" applyAlignment="1">
      <alignment horizontal="center" vertical="center"/>
    </xf>
    <xf numFmtId="0" fontId="33" fillId="0" borderId="0" xfId="0" applyAlignment="1">
      <alignment horizontal="center" vertical="center"/>
    </xf>
    <xf numFmtId="0" fontId="34" fillId="0" borderId="0" xfId="0" applyAlignment="1">
      <alignment horizontal="center" vertical="center"/>
    </xf>
    <xf numFmtId="0" fontId="30" fillId="0" borderId="0" xfId="0" applyAlignment="1">
      <alignment horizontal="center" vertical="center"/>
    </xf>
    <xf numFmtId="0" fontId="23" fillId="34" borderId="0" xfId="0" applyFill="1" applyAlignment="1">
      <alignment horizontal="center" vertical="center"/>
    </xf>
    <xf numFmtId="0" fontId="23" fillId="35" borderId="0" xfId="0" applyFill="1" applyAlignment="1">
      <alignment horizontal="center" vertical="center"/>
    </xf>
    <xf numFmtId="0" fontId="4" fillId="35" borderId="0" xfId="0" applyFill="1" applyAlignment="1">
      <alignment horizontal="center" vertical="center"/>
    </xf>
    <xf numFmtId="0" fontId="4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ill="1" applyAlignment="1">
      <alignment horizontal="center" vertical="center"/>
    </xf>
    <xf numFmtId="0" fontId="34" fillId="0" borderId="0" xfId="0" applyFill="1" applyAlignment="1">
      <alignment horizontal="center" vertical="center"/>
    </xf>
    <xf numFmtId="0" fontId="33" fillId="0" borderId="0" xfId="0" applyFill="1" applyAlignment="1">
      <alignment horizontal="center" vertical="center"/>
    </xf>
    <xf numFmtId="0" fontId="23" fillId="0" borderId="0" xfId="0" applyFill="1" applyAlignment="1">
      <alignment horizontal="center" vertical="center"/>
    </xf>
    <xf numFmtId="0" fontId="30" fillId="0" borderId="0" xfId="0" applyFill="1" applyAlignment="1">
      <alignment horizontal="center" vertical="center"/>
    </xf>
    <xf numFmtId="0" fontId="32" fillId="0" borderId="0" xfId="0" applyFill="1" applyAlignment="1">
      <alignment horizontal="center" vertical="center"/>
    </xf>
    <xf numFmtId="0" fontId="35" fillId="0" borderId="0" xfId="0" applyFill="1" applyAlignment="1">
      <alignment horizontal="center" vertical="center"/>
    </xf>
    <xf numFmtId="0" fontId="36" fillId="0" borderId="0" xfId="0" applyFill="1" applyAlignment="1">
      <alignment horizontal="center" vertical="center"/>
    </xf>
    <xf numFmtId="0" fontId="37" fillId="0" borderId="0" xfId="0" applyFill="1" applyAlignment="1">
      <alignment horizontal="center" vertical="center"/>
    </xf>
    <xf numFmtId="0" fontId="14" fillId="0" borderId="0" xfId="0" applyFill="1" applyBorder="1" applyAlignment="1">
      <alignment horizontal="center" vertical="center"/>
    </xf>
    <xf numFmtId="0" fontId="4" fillId="0" borderId="0" xfId="0" applyFill="1" applyBorder="1" applyAlignment="1">
      <alignment horizontal="center" vertical="center"/>
    </xf>
    <xf numFmtId="0" fontId="4" fillId="0" borderId="12" xfId="0" applyFill="1" applyBorder="1" applyAlignment="1">
      <alignment horizontal="center" vertical="center"/>
    </xf>
    <xf numFmtId="0" fontId="23" fillId="0" borderId="12" xfId="0" applyFill="1" applyBorder="1" applyAlignment="1">
      <alignment horizontal="center" vertical="center"/>
    </xf>
    <xf numFmtId="0" fontId="23" fillId="0" borderId="0" xfId="0" applyFill="1" applyBorder="1" applyAlignment="1">
      <alignment horizontal="center" vertical="center"/>
    </xf>
    <xf numFmtId="65" fontId="0" fillId="0" borderId="0" xfId="0" applyNumberFormat="1" applyAlignment="1">
      <alignment horizontal="center" vertical="center"/>
    </xf>
    <xf numFmtId="65" fontId="14" fillId="0" borderId="0" xfId="0" applyNumberFormat="1" applyFill="1" applyBorder="1" applyAlignment="1">
      <alignment horizontal="center" vertical="center"/>
    </xf>
    <xf numFmtId="65" fontId="4" fillId="0" borderId="0" xfId="0" applyNumberFormat="1" applyFill="1" applyBorder="1" applyAlignment="1">
      <alignment horizontal="center" vertical="center"/>
    </xf>
    <xf numFmtId="65" fontId="14" fillId="0" borderId="0" xfId="0" applyNumberFormat="1" applyFill="1" applyAlignment="1">
      <alignment horizontal="center" vertical="center"/>
    </xf>
    <xf numFmtId="65" fontId="4" fillId="0" borderId="0" xfId="0" applyNumberFormat="1" applyFill="1" applyAlignment="1">
      <alignment horizontal="center" vertical="center"/>
    </xf>
    <xf numFmtId="65" fontId="34" fillId="0" borderId="0" xfId="0" applyNumberFormat="1" applyFill="1" applyAlignment="1">
      <alignment horizontal="center" vertical="center"/>
    </xf>
    <xf numFmtId="65" fontId="33" fillId="0" borderId="0" xfId="0" applyNumberFormat="1" applyFill="1" applyAlignment="1">
      <alignment horizontal="center" vertical="center"/>
    </xf>
    <xf numFmtId="65" fontId="23" fillId="0" borderId="0" xfId="0" applyNumberFormat="1" applyFill="1" applyAlignment="1">
      <alignment horizontal="center" vertical="center"/>
    </xf>
    <xf numFmtId="65" fontId="30" fillId="0" borderId="0" xfId="0" applyNumberFormat="1" applyFill="1" applyAlignment="1">
      <alignment horizontal="center" vertical="center"/>
    </xf>
    <xf numFmtId="65" fontId="0" fillId="0" borderId="0" xfId="0" applyNumberFormat="1" applyFill="1" applyAlignment="1">
      <alignment horizontal="center" vertical="center"/>
    </xf>
    <xf numFmtId="65" fontId="23" fillId="0" borderId="0" xfId="0" applyNumberFormat="1" applyFill="1" applyBorder="1" applyAlignment="1">
      <alignment horizontal="center" vertical="center"/>
    </xf>
    <xf numFmtId="65" fontId="0" fillId="0" borderId="12" xfId="0" applyNumberFormat="1" applyFill="1" applyBorder="1" applyAlignment="1">
      <alignment horizontal="center" vertical="center"/>
    </xf>
    <xf numFmtId="65" fontId="14" fillId="0" borderId="0" xfId="0" applyNumberFormat="1" applyBorder="1" applyAlignment="1">
      <alignment horizontal="center" vertical="center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2" builtinId="4"/>
    <cellStyle name="통화[0]" xfId="5" builtinId="7"/>
    <cellStyle name="표준" xfId="0" builtinId="0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theme" Target="theme/theme1.xml"></Relationship><Relationship Id="rId5" Type="http://schemas.openxmlformats.org/officeDocument/2006/relationships/styles" Target="styles.xml"></Relationship><Relationship Id="rId6" Type="http://schemas.openxmlformats.org/officeDocument/2006/relationships/sharedStrings" Target="sharedStrings.xml"></Relationship></Relationships>
</file>

<file path=xl/drawings/_rels/vmlDrawing1.vml.rels><?xml version="1.0" encoding="UTF-8"?>
<Relationships xmlns="http://schemas.openxmlformats.org/package/2006/relationships"></Relationships>
</file>

<file path=xl/drawings/_rels/vmlDrawing2.vml.rels><?xml version="1.0" encoding="UTF-8"?>
<Relationships xmlns="http://schemas.openxmlformats.org/package/2006/relationships"></Relationships>
</file>

<file path=xl/drawings/_rels/vmlDrawing3.vml.rels><?xml version="1.0" encoding="UTF-8"?>
<Relationships xmlns="http://schemas.openxmlformats.org/package/2006/relationships"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vmlDrawing" Target="../drawings/vmlDrawing1.vml"></Relationship><Relationship Id="rId2" Type="http://schemas.openxmlformats.org/officeDocument/2006/relationships/comments" Target="../comments1.xml"></Relationship></Relationships>
</file>

<file path=xl/worksheets/_rels/sheet2.xml.rels><?xml version="1.0" encoding="UTF-8"?>
<Relationships xmlns="http://schemas.openxmlformats.org/package/2006/relationships"><Relationship Id="rId1" Type="http://schemas.openxmlformats.org/officeDocument/2006/relationships/vmlDrawing" Target="../drawings/vmlDrawing2.vml"></Relationship><Relationship Id="rId2" Type="http://schemas.openxmlformats.org/officeDocument/2006/relationships/comments" Target="../comments2.xml"></Relationship></Relationships>
</file>

<file path=xl/worksheets/_rels/sheet3.xml.rels><?xml version="1.0" encoding="UTF-8"?>
<Relationships xmlns="http://schemas.openxmlformats.org/package/2006/relationships"><Relationship Id="rId1" Type="http://schemas.openxmlformats.org/officeDocument/2006/relationships/vmlDrawing" Target="../drawings/vmlDrawing3.vml"></Relationship><Relationship Id="rId2" Type="http://schemas.openxmlformats.org/officeDocument/2006/relationships/comments" Target="../comments3.xm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06"/>
  <sheetViews>
    <sheetView tabSelected="1" zoomScale="110" workbookViewId="0">
      <selection activeCell="A1" sqref="A1"/>
    </sheetView>
  </sheetViews>
  <sheetFormatPr defaultRowHeight="16.500000"/>
  <cols>
    <col min="1" max="1" style="36" width="23.37999916" customWidth="1" outlineLevel="0"/>
    <col min="2" max="2" style="36" width="31.75499916" customWidth="1" outlineLevel="0"/>
    <col min="3" max="3" style="36" width="27.00499916" customWidth="1" outlineLevel="0"/>
    <col min="4" max="4" style="36" width="29.62999916" customWidth="1" outlineLevel="0"/>
    <col min="5" max="5" style="36" width="21.75499916" customWidth="1" outlineLevel="0"/>
    <col min="6" max="8" style="36" width="19.75499916" customWidth="1" outlineLevel="0"/>
    <col min="9" max="16384" style="36" width="9.00500011" customWidth="1" outlineLevel="0"/>
  </cols>
  <sheetData>
    <row r="3" spans="1:7">
      <c r="A3" s="37" t="s">
        <v>101</v>
      </c>
      <c r="B3" s="38" t="s">
        <v>1</v>
      </c>
      <c r="C3" s="38" t="s">
        <v>8</v>
      </c>
      <c r="D3" s="38" t="s">
        <v>98</v>
      </c>
      <c r="E3" s="38" t="s">
        <v>112</v>
      </c>
      <c r="F3" s="38" t="s">
        <v>116</v>
      </c>
      <c r="G3" s="38" t="s">
        <v>121</v>
      </c>
    </row>
    <row r="4" spans="1:7">
      <c r="A4" s="37"/>
      <c r="B4" s="36" t="s">
        <v>2</v>
      </c>
      <c r="C4" s="36" t="s">
        <v>9</v>
      </c>
      <c r="D4" s="36" t="s">
        <v>2</v>
      </c>
      <c r="E4" s="36" t="s">
        <v>113</v>
      </c>
      <c r="F4" s="36" t="s">
        <v>117</v>
      </c>
      <c r="G4" s="36" t="s">
        <v>117</v>
      </c>
    </row>
    <row r="5" spans="1:7">
      <c r="A5" s="37"/>
      <c r="B5" s="36" t="s">
        <v>3</v>
      </c>
      <c r="C5" s="36" t="s">
        <v>10</v>
      </c>
      <c r="D5" s="36" t="s">
        <v>3</v>
      </c>
      <c r="E5" s="36" t="s">
        <v>114</v>
      </c>
      <c r="F5" s="36" t="s">
        <v>118</v>
      </c>
      <c r="G5" s="36" t="s">
        <v>118</v>
      </c>
    </row>
    <row r="6" spans="1:7">
      <c r="A6" s="37"/>
      <c r="B6" s="36" t="s">
        <v>4</v>
      </c>
      <c r="C6" s="35" t="s">
        <v>11</v>
      </c>
      <c r="D6" s="36" t="s">
        <v>4</v>
      </c>
      <c r="E6" s="36" t="s">
        <v>115</v>
      </c>
      <c r="F6" s="36" t="s">
        <v>119</v>
      </c>
      <c r="G6" s="36" t="s">
        <v>119</v>
      </c>
    </row>
    <row r="7" spans="1:7">
      <c r="A7" s="37"/>
      <c r="B7" s="36" t="s">
        <v>5</v>
      </c>
      <c r="C7" s="35" t="s">
        <v>11</v>
      </c>
      <c r="D7" s="36" t="s">
        <v>99</v>
      </c>
      <c r="E7" s="35" t="s">
        <v>11</v>
      </c>
      <c r="F7" s="36" t="s">
        <v>114</v>
      </c>
      <c r="G7" s="36" t="s">
        <v>122</v>
      </c>
    </row>
    <row r="8" spans="1:7">
      <c r="A8" s="37"/>
      <c r="B8" s="35" t="s">
        <v>6</v>
      </c>
      <c r="C8" s="35" t="s">
        <v>12</v>
      </c>
      <c r="D8" s="35" t="s">
        <v>6</v>
      </c>
      <c r="E8" s="35" t="s">
        <v>11</v>
      </c>
      <c r="F8" s="35" t="s">
        <v>6</v>
      </c>
      <c r="G8" s="35" t="s">
        <v>6</v>
      </c>
    </row>
    <row r="9" spans="1:7">
      <c r="A9" s="37"/>
      <c r="B9" s="35" t="s">
        <v>6</v>
      </c>
      <c r="C9" s="35" t="s">
        <v>12</v>
      </c>
      <c r="D9" s="35" t="s">
        <v>6</v>
      </c>
      <c r="E9" s="35" t="s">
        <v>100</v>
      </c>
      <c r="F9" s="35" t="s">
        <v>120</v>
      </c>
      <c r="G9" s="35" t="s">
        <v>120</v>
      </c>
    </row>
    <row r="10" spans="1:7">
      <c r="A10" s="37"/>
      <c r="B10" s="35" t="s">
        <v>7</v>
      </c>
      <c r="D10" s="35" t="s">
        <v>100</v>
      </c>
      <c r="E10" s="35" t="s">
        <v>7</v>
      </c>
      <c r="F10" s="35" t="s">
        <v>100</v>
      </c>
      <c r="G10" s="35" t="s">
        <v>7</v>
      </c>
    </row>
    <row r="11" spans="1:7">
      <c r="A11" s="37"/>
      <c r="B11" s="35" t="s">
        <v>7</v>
      </c>
      <c r="D11" s="35" t="s">
        <v>100</v>
      </c>
      <c r="F11" s="41" t="s">
        <v>52</v>
      </c>
      <c r="G11" s="41" t="s">
        <v>52</v>
      </c>
    </row>
    <row r="13" spans="1:7">
      <c r="A13" s="37" t="s">
        <v>102</v>
      </c>
      <c r="B13" s="38" t="s">
        <v>13</v>
      </c>
      <c r="C13" s="38" t="s">
        <v>17</v>
      </c>
      <c r="D13" s="38" t="s">
        <v>20</v>
      </c>
    </row>
    <row r="14" spans="1:7">
      <c r="A14" s="37"/>
      <c r="B14" s="36" t="s">
        <v>14</v>
      </c>
      <c r="C14" s="36" t="s">
        <v>18</v>
      </c>
      <c r="D14" s="36" t="s">
        <v>21</v>
      </c>
    </row>
    <row r="15" spans="1:7">
      <c r="A15" s="37"/>
      <c r="B15" s="35" t="s">
        <v>15</v>
      </c>
      <c r="C15" s="35" t="s">
        <v>19</v>
      </c>
      <c r="D15" s="35" t="s">
        <v>22</v>
      </c>
    </row>
    <row r="16" spans="1:7">
      <c r="A16" s="37"/>
      <c r="B16" s="35" t="s">
        <v>15</v>
      </c>
      <c r="C16" s="35" t="s">
        <v>19</v>
      </c>
      <c r="D16" s="35" t="s">
        <v>22</v>
      </c>
    </row>
    <row r="17" spans="1:4">
      <c r="A17" s="37"/>
      <c r="B17" s="35" t="s">
        <v>15</v>
      </c>
      <c r="C17" s="35" t="s">
        <v>19</v>
      </c>
      <c r="D17" s="35" t="s">
        <v>22</v>
      </c>
    </row>
    <row r="18" spans="1:4">
      <c r="A18" s="37"/>
      <c r="B18" s="39" t="s">
        <v>16</v>
      </c>
      <c r="C18" s="39" t="s">
        <v>16</v>
      </c>
      <c r="D18" s="39" t="s">
        <v>16</v>
      </c>
    </row>
    <row r="20" spans="1:4">
      <c r="A20" s="37" t="s">
        <v>103</v>
      </c>
      <c r="B20" s="38" t="s">
        <v>23</v>
      </c>
      <c r="C20" s="38" t="s">
        <v>127</v>
      </c>
    </row>
    <row r="21" spans="1:4">
      <c r="A21" s="37"/>
      <c r="B21" s="36" t="s">
        <v>24</v>
      </c>
      <c r="C21" s="36" t="s">
        <v>128</v>
      </c>
    </row>
    <row r="22" spans="1:4">
      <c r="A22" s="37"/>
      <c r="B22" s="36" t="s">
        <v>25</v>
      </c>
      <c r="C22" s="40" t="s">
        <v>129</v>
      </c>
    </row>
    <row r="23" spans="1:4">
      <c r="A23" s="37"/>
      <c r="B23" s="40" t="s">
        <v>26</v>
      </c>
      <c r="C23" s="40" t="s">
        <v>129</v>
      </c>
    </row>
    <row r="24" spans="1:4">
      <c r="A24" s="37"/>
      <c r="B24" s="40" t="s">
        <v>26</v>
      </c>
      <c r="C24" s="40" t="s">
        <v>129</v>
      </c>
    </row>
    <row r="25" spans="1:4">
      <c r="A25" s="37"/>
      <c r="B25" s="40" t="s">
        <v>26</v>
      </c>
      <c r="C25" s="40" t="s">
        <v>129</v>
      </c>
    </row>
    <row r="26" spans="1:4">
      <c r="A26" s="37"/>
      <c r="B26" s="39" t="s">
        <v>16</v>
      </c>
    </row>
    <row r="28" spans="1:4">
      <c r="A28" s="37" t="s">
        <v>104</v>
      </c>
      <c r="B28" s="38" t="s">
        <v>27</v>
      </c>
      <c r="C28" s="38" t="s">
        <v>34</v>
      </c>
    </row>
    <row r="29" spans="1:4">
      <c r="A29" s="37"/>
      <c r="B29" s="36" t="s">
        <v>28</v>
      </c>
      <c r="C29" s="36" t="s">
        <v>35</v>
      </c>
    </row>
    <row r="30" spans="1:4">
      <c r="A30" s="37"/>
      <c r="B30" s="36" t="s">
        <v>29</v>
      </c>
      <c r="C30" s="36" t="s">
        <v>36</v>
      </c>
    </row>
    <row r="31" spans="1:4">
      <c r="A31" s="37"/>
      <c r="B31" s="36" t="s">
        <v>30</v>
      </c>
      <c r="C31" s="41" t="s">
        <v>32</v>
      </c>
    </row>
    <row r="32" spans="1:4">
      <c r="A32" s="37"/>
      <c r="B32" s="35" t="s">
        <v>31</v>
      </c>
      <c r="C32" s="41" t="s">
        <v>32</v>
      </c>
    </row>
    <row r="33" spans="1:3">
      <c r="A33" s="37"/>
      <c r="B33" s="41" t="s">
        <v>32</v>
      </c>
      <c r="C33" s="41" t="s">
        <v>33</v>
      </c>
    </row>
    <row r="34" spans="1:3">
      <c r="A34" s="37"/>
      <c r="B34" s="41" t="s">
        <v>33</v>
      </c>
      <c r="C34" s="41" t="s">
        <v>33</v>
      </c>
    </row>
    <row r="35" spans="1:3">
      <c r="A35" s="37"/>
      <c r="B35" s="41" t="s">
        <v>33</v>
      </c>
    </row>
    <row r="37" spans="1:3">
      <c r="A37" s="37" t="s">
        <v>105</v>
      </c>
      <c r="B37" s="38" t="s">
        <v>37</v>
      </c>
    </row>
    <row r="38" spans="1:3">
      <c r="A38" s="37"/>
      <c r="B38" s="36" t="s">
        <v>38</v>
      </c>
    </row>
    <row r="39" spans="1:3">
      <c r="A39" s="37"/>
      <c r="B39" s="36" t="s">
        <v>39</v>
      </c>
    </row>
    <row r="40" spans="1:3">
      <c r="A40" s="37"/>
      <c r="B40" s="36" t="s">
        <v>40</v>
      </c>
    </row>
    <row r="41" spans="1:3">
      <c r="A41" s="37"/>
      <c r="B41" s="36" t="s">
        <v>41</v>
      </c>
    </row>
    <row r="42" spans="1:3">
      <c r="A42" s="37"/>
      <c r="B42" s="36" t="s">
        <v>42</v>
      </c>
    </row>
    <row r="43" spans="1:3">
      <c r="A43" s="37"/>
      <c r="B43" s="42" t="s">
        <v>43</v>
      </c>
    </row>
    <row r="44" spans="1:3">
      <c r="A44" s="37"/>
      <c r="B44" s="42" t="s">
        <v>44</v>
      </c>
    </row>
    <row r="45" spans="1:3">
      <c r="A45" s="37"/>
      <c r="B45" s="41" t="s">
        <v>33</v>
      </c>
    </row>
    <row r="46" spans="1:3">
      <c r="A46" s="37"/>
      <c r="B46" s="39" t="s">
        <v>16</v>
      </c>
    </row>
    <row r="48" spans="1:3">
      <c r="A48" s="37" t="s">
        <v>106</v>
      </c>
      <c r="B48" s="38" t="s">
        <v>45</v>
      </c>
    </row>
    <row r="49" spans="1:3">
      <c r="A49" s="37"/>
      <c r="B49" s="36" t="s">
        <v>46</v>
      </c>
    </row>
    <row r="50" spans="1:3">
      <c r="A50" s="37"/>
      <c r="B50" s="36" t="s">
        <v>47</v>
      </c>
    </row>
    <row r="51" spans="1:3">
      <c r="A51" s="37"/>
      <c r="B51" s="36" t="s">
        <v>48</v>
      </c>
    </row>
    <row r="52" spans="1:3">
      <c r="A52" s="37"/>
      <c r="B52" s="36" t="s">
        <v>49</v>
      </c>
    </row>
    <row r="53" spans="1:3">
      <c r="A53" s="37"/>
      <c r="B53" s="42" t="s">
        <v>50</v>
      </c>
    </row>
    <row r="54" spans="1:3">
      <c r="A54" s="37"/>
      <c r="B54" s="42" t="s">
        <v>51</v>
      </c>
    </row>
    <row r="55" spans="1:3">
      <c r="A55" s="37"/>
      <c r="B55" s="41" t="s">
        <v>52</v>
      </c>
    </row>
    <row r="56" spans="1:3">
      <c r="A56" s="37"/>
      <c r="B56" s="39" t="s">
        <v>16</v>
      </c>
    </row>
    <row r="58" spans="1:3">
      <c r="A58" s="37" t="s">
        <v>107</v>
      </c>
      <c r="B58" s="38" t="s">
        <v>53</v>
      </c>
      <c r="C58" s="38" t="s">
        <v>62</v>
      </c>
    </row>
    <row r="59" spans="1:3">
      <c r="A59" s="37"/>
      <c r="B59" s="36" t="s">
        <v>54</v>
      </c>
      <c r="C59" s="36" t="s">
        <v>63</v>
      </c>
    </row>
    <row r="60" spans="1:3">
      <c r="A60" s="37"/>
      <c r="B60" s="36" t="s">
        <v>55</v>
      </c>
      <c r="C60" s="36" t="s">
        <v>55</v>
      </c>
    </row>
    <row r="61" spans="1:3">
      <c r="A61" s="37"/>
      <c r="B61" s="36" t="s">
        <v>56</v>
      </c>
      <c r="C61" s="36" t="s">
        <v>56</v>
      </c>
    </row>
    <row r="62" spans="1:3">
      <c r="A62" s="37"/>
      <c r="B62" s="36" t="s">
        <v>57</v>
      </c>
      <c r="C62" s="36" t="s">
        <v>64</v>
      </c>
    </row>
    <row r="63" spans="1:3">
      <c r="A63" s="37"/>
      <c r="B63" s="36" t="s">
        <v>58</v>
      </c>
      <c r="C63" s="36" t="s">
        <v>65</v>
      </c>
    </row>
    <row r="64" spans="1:3">
      <c r="A64" s="37"/>
      <c r="B64" s="42" t="s">
        <v>59</v>
      </c>
      <c r="C64" s="42" t="s">
        <v>59</v>
      </c>
    </row>
    <row r="65" spans="1:3">
      <c r="A65" s="37"/>
      <c r="B65" s="42" t="s">
        <v>60</v>
      </c>
      <c r="C65" s="42" t="s">
        <v>60</v>
      </c>
    </row>
    <row r="66" spans="1:3">
      <c r="A66" s="37"/>
      <c r="B66" s="35" t="s">
        <v>61</v>
      </c>
      <c r="C66" s="35" t="s">
        <v>66</v>
      </c>
    </row>
    <row r="67" spans="1:3">
      <c r="A67" s="37"/>
      <c r="B67" s="39" t="s">
        <v>16</v>
      </c>
      <c r="C67" s="39" t="s">
        <v>16</v>
      </c>
    </row>
    <row r="69" spans="1:3">
      <c r="A69" s="37" t="s">
        <v>108</v>
      </c>
      <c r="B69" s="38" t="s">
        <v>67</v>
      </c>
    </row>
    <row r="70" spans="1:3">
      <c r="A70" s="37"/>
      <c r="B70" s="36" t="s">
        <v>68</v>
      </c>
    </row>
    <row r="71" spans="1:3">
      <c r="A71" s="37"/>
      <c r="B71" s="36" t="s">
        <v>69</v>
      </c>
    </row>
    <row r="72" spans="1:3">
      <c r="A72" s="37"/>
      <c r="B72" s="36" t="s">
        <v>70</v>
      </c>
    </row>
    <row r="73" spans="1:3">
      <c r="A73" s="37"/>
      <c r="B73" s="36" t="s">
        <v>71</v>
      </c>
    </row>
    <row r="74" spans="1:3">
      <c r="A74" s="37"/>
      <c r="B74" s="42" t="s">
        <v>72</v>
      </c>
    </row>
    <row r="75" spans="1:3">
      <c r="A75" s="37"/>
      <c r="B75" s="42" t="s">
        <v>73</v>
      </c>
    </row>
    <row r="76" spans="1:3">
      <c r="A76" s="37"/>
      <c r="B76" s="41" t="s">
        <v>32</v>
      </c>
    </row>
    <row r="77" spans="1:3">
      <c r="A77" s="37"/>
      <c r="B77" s="39" t="s">
        <v>16</v>
      </c>
    </row>
    <row r="79" spans="1:3">
      <c r="A79" s="37" t="s">
        <v>109</v>
      </c>
      <c r="B79" s="38" t="s">
        <v>74</v>
      </c>
    </row>
    <row r="80" spans="1:3">
      <c r="A80" s="37"/>
      <c r="B80" s="36" t="s">
        <v>75</v>
      </c>
    </row>
    <row r="81" spans="1:2">
      <c r="A81" s="37"/>
      <c r="B81" s="36" t="s">
        <v>76</v>
      </c>
    </row>
    <row r="82" spans="1:2">
      <c r="A82" s="37"/>
      <c r="B82" s="36" t="s">
        <v>77</v>
      </c>
    </row>
    <row r="83" spans="1:2">
      <c r="A83" s="37"/>
      <c r="B83" s="36" t="s">
        <v>71</v>
      </c>
    </row>
    <row r="84" spans="1:2">
      <c r="A84" s="37"/>
      <c r="B84" s="42" t="s">
        <v>78</v>
      </c>
    </row>
    <row r="85" spans="1:2">
      <c r="A85" s="37"/>
      <c r="B85" s="42" t="s">
        <v>79</v>
      </c>
    </row>
    <row r="86" spans="1:2">
      <c r="A86" s="37"/>
      <c r="B86" s="41" t="s">
        <v>32</v>
      </c>
    </row>
    <row r="87" spans="1:2">
      <c r="A87" s="37"/>
      <c r="B87" s="39" t="s">
        <v>16</v>
      </c>
    </row>
    <row r="89" spans="1:2">
      <c r="A89" s="37" t="s">
        <v>110</v>
      </c>
      <c r="B89" s="38" t="s">
        <v>80</v>
      </c>
    </row>
    <row r="90" spans="1:2">
      <c r="A90" s="37"/>
      <c r="B90" s="36" t="s">
        <v>81</v>
      </c>
    </row>
    <row r="91" spans="1:2">
      <c r="A91" s="37"/>
      <c r="B91" s="36" t="s">
        <v>82</v>
      </c>
    </row>
    <row r="92" spans="1:2">
      <c r="A92" s="37"/>
      <c r="B92" s="36" t="s">
        <v>83</v>
      </c>
    </row>
    <row r="93" spans="1:2">
      <c r="A93" s="37"/>
      <c r="B93" s="36" t="s">
        <v>71</v>
      </c>
    </row>
    <row r="94" spans="1:2">
      <c r="A94" s="37"/>
      <c r="B94" s="42" t="s">
        <v>84</v>
      </c>
    </row>
    <row r="95" spans="1:2">
      <c r="A95" s="37"/>
      <c r="B95" s="42" t="s">
        <v>85</v>
      </c>
    </row>
    <row r="96" spans="1:2">
      <c r="A96" s="37"/>
      <c r="B96" s="41" t="s">
        <v>32</v>
      </c>
    </row>
    <row r="97" spans="1:3">
      <c r="A97" s="37"/>
      <c r="B97" s="39" t="s">
        <v>16</v>
      </c>
    </row>
    <row r="99" spans="1:3">
      <c r="A99" s="37" t="s">
        <v>111</v>
      </c>
      <c r="B99" s="38" t="s">
        <v>86</v>
      </c>
      <c r="C99" s="38" t="s">
        <v>90</v>
      </c>
    </row>
    <row r="100" spans="1:3">
      <c r="A100" s="37"/>
      <c r="B100" s="36" t="s">
        <v>87</v>
      </c>
      <c r="C100" s="36" t="s">
        <v>91</v>
      </c>
    </row>
    <row r="101" spans="1:3">
      <c r="A101" s="37"/>
      <c r="B101" s="42" t="s">
        <v>88</v>
      </c>
      <c r="C101" s="36" t="s">
        <v>92</v>
      </c>
    </row>
    <row r="102" spans="1:3">
      <c r="A102" s="37"/>
      <c r="B102" s="42" t="s">
        <v>89</v>
      </c>
      <c r="C102" s="42" t="s">
        <v>88</v>
      </c>
    </row>
    <row r="103" spans="1:3">
      <c r="A103" s="37"/>
      <c r="B103" s="42" t="s">
        <v>89</v>
      </c>
      <c r="C103" s="42" t="s">
        <v>88</v>
      </c>
    </row>
    <row r="104" spans="1:3">
      <c r="A104" s="37"/>
      <c r="B104" s="39" t="s">
        <v>16</v>
      </c>
      <c r="C104" s="41" t="s">
        <v>93</v>
      </c>
    </row>
    <row r="105" spans="1:3">
      <c r="A105" s="37"/>
      <c r="C105" s="39" t="s">
        <v>16</v>
      </c>
    </row>
    <row r="106" spans="1:3">
      <c r="C106" s="41"/>
    </row>
  </sheetData>
  <mergeCells count="11">
    <mergeCell ref="A3:A11"/>
    <mergeCell ref="A13:A18"/>
    <mergeCell ref="A20:A26"/>
    <mergeCell ref="A28:A35"/>
    <mergeCell ref="A37:A46"/>
    <mergeCell ref="A48:A56"/>
    <mergeCell ref="A58:A67"/>
    <mergeCell ref="A69:A77"/>
    <mergeCell ref="A79:A87"/>
    <mergeCell ref="A89:A97"/>
    <mergeCell ref="A99:A105"/>
  </mergeCells>
  <phoneticPr fontId="1" type="noConversion"/>
  <pageMargins left="0.70" right="0.70" top="0.75" bottom="0.75" header="0.30" footer="0.3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3"/>
  <sheetViews>
    <sheetView workbookViewId="0">
      <selection activeCell="B19" sqref="B19"/>
    </sheetView>
  </sheetViews>
  <sheetFormatPr defaultRowHeight="16.500000"/>
  <cols>
    <col min="1" max="1" style="52" width="26.50499916" customWidth="1" outlineLevel="0"/>
    <col min="2" max="2" style="52" width="16.38000011" customWidth="1" outlineLevel="0"/>
    <col min="3" max="3" style="52" width="24.00499916" customWidth="1" outlineLevel="0"/>
    <col min="4" max="4" style="52" width="15.00500011" customWidth="1" outlineLevel="0"/>
    <col min="5" max="5" style="52" width="23.25499916" customWidth="1" outlineLevel="0"/>
    <col min="6" max="6" style="52" width="15.25500011" customWidth="1" outlineLevel="0"/>
    <col min="7" max="7" style="52" width="19.75499916" customWidth="1" outlineLevel="0"/>
    <col min="8" max="8" style="52" width="14.50500011" customWidth="1" outlineLevel="0"/>
    <col min="9" max="9" style="52" width="19.75499916" customWidth="1" outlineLevel="0"/>
    <col min="10" max="10" style="52" width="12.88000011" customWidth="1" outlineLevel="0"/>
    <col min="11" max="11" style="52" width="19.75499916" customWidth="1" outlineLevel="0"/>
    <col min="12" max="12" style="52" width="14.50500011" customWidth="1" outlineLevel="0"/>
    <col min="13" max="16384" style="52" width="9.00500011" customWidth="1" outlineLevel="0"/>
  </cols>
  <sheetData>
    <row r="1" spans="1:12">
      <c r="A1" s="53" t="s">
        <v>1</v>
      </c>
      <c r="B1" s="20"/>
      <c r="C1" s="53" t="s">
        <v>8</v>
      </c>
      <c r="D1" s="20"/>
      <c r="E1" s="53" t="s">
        <v>98</v>
      </c>
      <c r="F1" s="20"/>
      <c r="G1" s="53" t="s">
        <v>112</v>
      </c>
      <c r="H1" s="20"/>
      <c r="I1" s="53" t="s">
        <v>116</v>
      </c>
      <c r="J1" s="20"/>
      <c r="K1" s="53" t="s">
        <v>121</v>
      </c>
    </row>
    <row r="2" spans="1:12">
      <c r="A2" s="54" t="s">
        <v>6</v>
      </c>
      <c r="B2" s="20">
        <f>'전체 세팅 비용 &amp; 가격 설정'!C4</f>
        <v>0</v>
      </c>
      <c r="C2" s="54" t="s">
        <v>11</v>
      </c>
      <c r="D2" s="20">
        <f>'전체 세팅 비용 &amp; 가격 설정'!C13</f>
        <v>0</v>
      </c>
      <c r="E2" s="54" t="s">
        <v>6</v>
      </c>
      <c r="F2" s="20">
        <f>'전체 세팅 비용 &amp; 가격 설정'!C4</f>
        <v>0</v>
      </c>
      <c r="G2" s="54" t="s">
        <v>11</v>
      </c>
      <c r="H2" s="20">
        <f>'전체 세팅 비용 &amp; 가격 설정'!C13</f>
        <v>0</v>
      </c>
      <c r="I2" s="54" t="s">
        <v>6</v>
      </c>
      <c r="J2" s="20">
        <f>'전체 세팅 비용 &amp; 가격 설정'!C4</f>
        <v>0</v>
      </c>
      <c r="K2" s="54" t="s">
        <v>6</v>
      </c>
      <c r="L2" s="52">
        <f>'전체 세팅 비용 &amp; 가격 설정'!C4</f>
        <v>0</v>
      </c>
    </row>
    <row r="3" spans="1:12">
      <c r="A3" s="54" t="s">
        <v>6</v>
      </c>
      <c r="B3" s="20">
        <f>'전체 세팅 비용 &amp; 가격 설정'!C4</f>
        <v>0</v>
      </c>
      <c r="C3" s="54" t="s">
        <v>11</v>
      </c>
      <c r="D3" s="20">
        <f>'전체 세팅 비용 &amp; 가격 설정'!C13</f>
        <v>0</v>
      </c>
      <c r="E3" s="54" t="s">
        <v>6</v>
      </c>
      <c r="F3" s="20">
        <f>'전체 세팅 비용 &amp; 가격 설정'!C4</f>
        <v>0</v>
      </c>
      <c r="G3" s="54" t="s">
        <v>11</v>
      </c>
      <c r="H3" s="20">
        <f>'전체 세팅 비용 &amp; 가격 설정'!C13</f>
        <v>0</v>
      </c>
      <c r="I3" s="54" t="s">
        <v>120</v>
      </c>
      <c r="J3" s="20">
        <f>'전체 세팅 비용 &amp; 가격 설정'!C6</f>
        <v>0</v>
      </c>
      <c r="K3" s="54" t="s">
        <v>120</v>
      </c>
      <c r="L3" s="52">
        <f>'전체 세팅 비용 &amp; 가격 설정'!C6</f>
        <v>0</v>
      </c>
    </row>
    <row r="4" spans="1:12">
      <c r="A4" s="54" t="s">
        <v>7</v>
      </c>
      <c r="B4" s="20">
        <f>'전체 세팅 비용 &amp; 가격 설정'!C11</f>
        <v>5000000000</v>
      </c>
      <c r="C4" s="54" t="s">
        <v>12</v>
      </c>
      <c r="D4" s="19">
        <f>'전체 세팅 비용 &amp; 가격 설정'!C9</f>
        <v>565000000</v>
      </c>
      <c r="E4" s="54" t="s">
        <v>100</v>
      </c>
      <c r="F4" s="19">
        <f>'전체 세팅 비용 &amp; 가격 설정'!C5</f>
        <v>700000000</v>
      </c>
      <c r="G4" s="54" t="s">
        <v>100</v>
      </c>
      <c r="H4" s="19">
        <f>'전체 세팅 비용 &amp; 가격 설정'!C5</f>
        <v>700000000</v>
      </c>
      <c r="I4" s="54" t="s">
        <v>100</v>
      </c>
      <c r="J4" s="19">
        <f>'전체 세팅 비용 &amp; 가격 설정'!C5</f>
        <v>700000000</v>
      </c>
      <c r="K4" s="54" t="s">
        <v>7</v>
      </c>
      <c r="L4" s="20">
        <f>'전체 세팅 비용 &amp; 가격 설정'!C11</f>
        <v>5000000000</v>
      </c>
    </row>
    <row r="5" spans="1:12" ht="17.250000">
      <c r="A5" s="54" t="s">
        <v>7</v>
      </c>
      <c r="B5" s="21">
        <f>'전체 세팅 비용 &amp; 가격 설정'!C11</f>
        <v>5000000000</v>
      </c>
      <c r="C5" s="54" t="s">
        <v>12</v>
      </c>
      <c r="D5" s="22">
        <f>'전체 세팅 비용 &amp; 가격 설정'!C9</f>
        <v>565000000</v>
      </c>
      <c r="E5" s="54" t="s">
        <v>100</v>
      </c>
      <c r="F5" s="22">
        <f>'전체 세팅 비용 &amp; 가격 설정'!C5</f>
        <v>700000000</v>
      </c>
      <c r="G5" s="54" t="s">
        <v>7</v>
      </c>
      <c r="H5" s="21">
        <f>'전체 세팅 비용 &amp; 가격 설정'!C11</f>
        <v>5000000000</v>
      </c>
      <c r="I5" s="62" t="s">
        <v>52</v>
      </c>
      <c r="J5" s="21">
        <f>'전체 세팅 비용 &amp; 가격 설정'!C23</f>
        <v>0</v>
      </c>
      <c r="K5" s="62" t="s">
        <v>52</v>
      </c>
      <c r="L5" s="21">
        <f>'전체 세팅 비용 &amp; 가격 설정'!C23</f>
        <v>0</v>
      </c>
    </row>
    <row r="6" spans="1:12">
      <c r="B6" s="64">
        <f>SUM(B2:B5)</f>
        <v>10000000000</v>
      </c>
      <c r="C6" s="20"/>
      <c r="D6" s="64">
        <f>SUM(D2:D5)</f>
        <v>1130000000</v>
      </c>
      <c r="E6" s="20"/>
      <c r="F6" s="64">
        <f>SUM(F2:F5)</f>
        <v>1400000000</v>
      </c>
      <c r="G6" s="20"/>
      <c r="H6" s="64">
        <f>SUM(H2:H5)</f>
        <v>5700000000</v>
      </c>
      <c r="I6" s="20"/>
      <c r="J6" s="64">
        <f>SUM(J2:J5)</f>
        <v>700000000</v>
      </c>
      <c r="K6" s="20"/>
      <c r="L6" s="64">
        <f>SUM(L2:L5)</f>
        <v>5000000000</v>
      </c>
    </row>
    <row r="8" spans="1:12">
      <c r="A8" s="55" t="s">
        <v>13</v>
      </c>
      <c r="C8" s="55" t="s">
        <v>17</v>
      </c>
      <c r="E8" s="55" t="s">
        <v>20</v>
      </c>
    </row>
    <row r="9" spans="1:12">
      <c r="A9" s="56" t="s">
        <v>15</v>
      </c>
      <c r="B9" s="19">
        <f>'전체 세팅 비용 &amp; 가격 설정'!C8</f>
        <v>1750000000</v>
      </c>
      <c r="C9" s="56" t="s">
        <v>19</v>
      </c>
      <c r="D9" s="19">
        <f>'전체 세팅 비용 &amp; 가격 설정'!C15</f>
        <v>285000000</v>
      </c>
      <c r="E9" s="56" t="s">
        <v>22</v>
      </c>
      <c r="F9" s="19">
        <f>'전체 세팅 비용 &amp; 가격 설정'!C14</f>
        <v>394000000</v>
      </c>
    </row>
    <row r="10" spans="1:12">
      <c r="A10" s="56" t="s">
        <v>15</v>
      </c>
      <c r="B10" s="19">
        <f>'전체 세팅 비용 &amp; 가격 설정'!C8</f>
        <v>1750000000</v>
      </c>
      <c r="C10" s="56" t="s">
        <v>19</v>
      </c>
      <c r="D10" s="19">
        <f>'전체 세팅 비용 &amp; 가격 설정'!C15</f>
        <v>285000000</v>
      </c>
      <c r="E10" s="56" t="s">
        <v>22</v>
      </c>
      <c r="F10" s="19">
        <f>'전체 세팅 비용 &amp; 가격 설정'!C14</f>
        <v>394000000</v>
      </c>
    </row>
    <row r="11" spans="1:12">
      <c r="A11" s="56" t="s">
        <v>15</v>
      </c>
      <c r="B11" s="19">
        <f>'전체 세팅 비용 &amp; 가격 설정'!C8</f>
        <v>1750000000</v>
      </c>
      <c r="C11" s="56" t="s">
        <v>19</v>
      </c>
      <c r="D11" s="19">
        <f>'전체 세팅 비용 &amp; 가격 설정'!C15</f>
        <v>285000000</v>
      </c>
      <c r="E11" s="56" t="s">
        <v>22</v>
      </c>
      <c r="F11" s="19">
        <f>'전체 세팅 비용 &amp; 가격 설정'!C14</f>
        <v>394000000</v>
      </c>
    </row>
    <row r="12" spans="1:12" ht="17.250000">
      <c r="A12" s="57" t="s">
        <v>16</v>
      </c>
      <c r="B12" s="22">
        <f>'전체 세팅 비용 &amp; 가격 설정'!C2</f>
        <v>690000000</v>
      </c>
      <c r="C12" s="57" t="s">
        <v>16</v>
      </c>
      <c r="D12" s="22">
        <f>'전체 세팅 비용 &amp; 가격 설정'!C2</f>
        <v>690000000</v>
      </c>
      <c r="E12" s="57" t="s">
        <v>16</v>
      </c>
      <c r="F12" s="22">
        <f>'전체 세팅 비용 &amp; 가격 설정'!C2</f>
        <v>690000000</v>
      </c>
    </row>
    <row r="13" spans="1:12">
      <c r="B13" s="64">
        <f>SUM(B9:B11)</f>
        <v>5250000000</v>
      </c>
      <c r="D13" s="64">
        <f>SUM(D9:D11)</f>
        <v>855000000</v>
      </c>
      <c r="F13" s="64">
        <f>SUM(F9:F11)</f>
        <v>1182000000</v>
      </c>
    </row>
    <row r="14" spans="1:12">
      <c r="F14" s="61"/>
    </row>
    <row r="15" spans="1:12">
      <c r="A15" s="55" t="s">
        <v>23</v>
      </c>
      <c r="C15" s="55" t="s">
        <v>127</v>
      </c>
      <c r="F15" s="61"/>
    </row>
    <row r="16" spans="1:12">
      <c r="A16" s="58" t="s">
        <v>26</v>
      </c>
      <c r="B16" s="19">
        <f>'전체 세팅 비용 &amp; 가격 설정'!C17</f>
        <v>50000000</v>
      </c>
      <c r="C16" s="58" t="s">
        <v>129</v>
      </c>
      <c r="D16" s="61">
        <f>'전체 세팅 비용 &amp; 가격 설정'!C18</f>
        <v>0</v>
      </c>
      <c r="E16" s="61"/>
      <c r="F16" s="61"/>
    </row>
    <row r="17" spans="1:8">
      <c r="A17" s="58" t="s">
        <v>26</v>
      </c>
      <c r="B17" s="19">
        <f>'전체 세팅 비용 &amp; 가격 설정'!C17</f>
        <v>50000000</v>
      </c>
      <c r="C17" s="58" t="s">
        <v>129</v>
      </c>
      <c r="D17" s="61">
        <f>'전체 세팅 비용 &amp; 가격 설정'!C18</f>
        <v>0</v>
      </c>
      <c r="E17" s="61"/>
      <c r="F17" s="61"/>
    </row>
    <row r="18" spans="1:8">
      <c r="A18" s="58" t="s">
        <v>26</v>
      </c>
      <c r="B18" s="19">
        <f>'전체 세팅 비용 &amp; 가격 설정'!C17</f>
        <v>50000000</v>
      </c>
      <c r="C18" s="58" t="s">
        <v>129</v>
      </c>
      <c r="D18" s="61">
        <f>'전체 세팅 비용 &amp; 가격 설정'!C18</f>
        <v>0</v>
      </c>
      <c r="E18" s="61"/>
      <c r="F18" s="61"/>
    </row>
    <row r="19" spans="1:8" ht="17.250000">
      <c r="A19" s="57" t="s">
        <v>16</v>
      </c>
      <c r="B19" s="22">
        <f>'전체 세팅 비용 &amp; 가격 설정'!C2</f>
        <v>690000000</v>
      </c>
      <c r="C19" s="58" t="s">
        <v>129</v>
      </c>
      <c r="D19" s="63">
        <f>'전체 세팅 비용 &amp; 가격 설정'!C18</f>
        <v>0</v>
      </c>
      <c r="E19" s="61"/>
      <c r="F19" s="61"/>
    </row>
    <row r="20" spans="1:8">
      <c r="B20" s="64">
        <f>SUM(B16:B19)</f>
        <v>840000000</v>
      </c>
      <c r="D20" s="53">
        <f>SUM(D16:D19)</f>
        <v>0</v>
      </c>
      <c r="E20" s="61"/>
      <c r="F20" s="61"/>
    </row>
    <row r="21" spans="1:8">
      <c r="D21" s="61"/>
      <c r="E21" s="61"/>
      <c r="F21" s="61"/>
    </row>
    <row r="22" spans="1:8">
      <c r="A22" s="55" t="s">
        <v>27</v>
      </c>
      <c r="C22" s="55" t="s">
        <v>34</v>
      </c>
      <c r="D22" s="61"/>
      <c r="E22" s="61"/>
      <c r="F22" s="61"/>
    </row>
    <row r="23" spans="1:8">
      <c r="A23" s="56" t="s">
        <v>31</v>
      </c>
      <c r="B23" s="52">
        <f>'전체 세팅 비용 &amp; 가격 설정'!C12</f>
        <v>0</v>
      </c>
      <c r="C23" s="59" t="s">
        <v>32</v>
      </c>
      <c r="D23" s="19">
        <f>'전체 세팅 비용 &amp; 가격 설정'!C20</f>
        <v>50000000</v>
      </c>
      <c r="E23" s="61"/>
      <c r="F23" s="61"/>
    </row>
    <row r="24" spans="1:8">
      <c r="A24" s="59" t="s">
        <v>32</v>
      </c>
      <c r="B24" s="19">
        <f>'전체 세팅 비용 &amp; 가격 설정'!C20</f>
        <v>50000000</v>
      </c>
      <c r="C24" s="59" t="s">
        <v>32</v>
      </c>
      <c r="D24" s="19">
        <f>'전체 세팅 비용 &amp; 가격 설정'!C20</f>
        <v>50000000</v>
      </c>
      <c r="E24" s="61"/>
      <c r="F24" s="61"/>
    </row>
    <row r="25" spans="1:8">
      <c r="A25" s="59" t="s">
        <v>33</v>
      </c>
      <c r="B25" s="19">
        <f>'전체 세팅 비용 &amp; 가격 설정'!C22</f>
        <v>410000000</v>
      </c>
      <c r="C25" s="59" t="s">
        <v>33</v>
      </c>
      <c r="D25" s="19">
        <f>'전체 세팅 비용 &amp; 가격 설정'!C22</f>
        <v>410000000</v>
      </c>
      <c r="E25" s="61"/>
      <c r="F25" s="61"/>
    </row>
    <row r="26" spans="1:8" ht="17.250000">
      <c r="A26" s="59" t="s">
        <v>33</v>
      </c>
      <c r="B26" s="22">
        <f>'전체 세팅 비용 &amp; 가격 설정'!C22</f>
        <v>410000000</v>
      </c>
      <c r="C26" s="59" t="s">
        <v>33</v>
      </c>
      <c r="D26" s="22">
        <f>'전체 세팅 비용 &amp; 가격 설정'!C22</f>
        <v>410000000</v>
      </c>
      <c r="E26" s="61"/>
      <c r="F26" s="61"/>
    </row>
    <row r="27" spans="1:8">
      <c r="B27" s="64">
        <f>SUM(B23:B26)</f>
        <v>870000000</v>
      </c>
      <c r="D27" s="64">
        <f>SUM(D23:D26)</f>
        <v>920000000</v>
      </c>
      <c r="E27" s="61"/>
      <c r="F27" s="61"/>
    </row>
    <row r="28" spans="1:8">
      <c r="D28" s="61"/>
      <c r="E28" s="61"/>
      <c r="F28" s="61"/>
    </row>
    <row r="29" spans="1:8">
      <c r="A29" s="55" t="s">
        <v>37</v>
      </c>
      <c r="B29" s="61"/>
      <c r="C29" s="55" t="s">
        <v>45</v>
      </c>
      <c r="D29" s="61"/>
      <c r="E29" s="55" t="s">
        <v>67</v>
      </c>
      <c r="F29" s="61"/>
      <c r="G29" s="55" t="s">
        <v>74</v>
      </c>
    </row>
    <row r="30" spans="1:8">
      <c r="A30" s="60" t="s">
        <v>43</v>
      </c>
      <c r="B30" s="61">
        <f>'전체 세팅 비용 &amp; 가격 설정'!C25</f>
        <v>0</v>
      </c>
      <c r="C30" s="60" t="s">
        <v>50</v>
      </c>
      <c r="D30" s="61">
        <f>'전체 세팅 비용 &amp; 가격 설정'!C27</f>
        <v>0</v>
      </c>
      <c r="E30" s="60" t="s">
        <v>72</v>
      </c>
      <c r="F30" s="61">
        <f>'전체 세팅 비용 &amp; 가격 설정'!C31</f>
        <v>0</v>
      </c>
      <c r="G30" s="60" t="s">
        <v>78</v>
      </c>
      <c r="H30" s="52">
        <f>'전체 세팅 비용 &amp; 가격 설정'!C33</f>
        <v>0</v>
      </c>
    </row>
    <row r="31" spans="1:8">
      <c r="A31" s="60" t="s">
        <v>44</v>
      </c>
      <c r="B31" s="19">
        <f>'전체 세팅 비용 &amp; 가격 설정'!C26</f>
        <v>600000000</v>
      </c>
      <c r="C31" s="60" t="s">
        <v>51</v>
      </c>
      <c r="D31" s="19">
        <f>'전체 세팅 비용 &amp; 가격 설정'!C28</f>
        <v>125000000</v>
      </c>
      <c r="E31" s="60" t="s">
        <v>73</v>
      </c>
      <c r="F31" s="19">
        <f>'전체 세팅 비용 &amp; 가격 설정'!C32</f>
        <v>540000000</v>
      </c>
      <c r="G31" s="60" t="s">
        <v>79</v>
      </c>
      <c r="H31" s="19">
        <f>'전체 세팅 비용 &amp; 가격 설정'!C34</f>
        <v>81000000</v>
      </c>
    </row>
    <row r="32" spans="1:8">
      <c r="A32" s="59" t="s">
        <v>33</v>
      </c>
      <c r="B32" s="19">
        <f>'전체 세팅 비용 &amp; 가격 설정'!C22</f>
        <v>410000000</v>
      </c>
      <c r="C32" s="59" t="s">
        <v>52</v>
      </c>
      <c r="D32" s="61">
        <f>'전체 세팅 비용 &amp; 가격 설정'!C23</f>
        <v>0</v>
      </c>
      <c r="E32" s="59" t="s">
        <v>32</v>
      </c>
      <c r="F32" s="19">
        <f>'전체 세팅 비용 &amp; 가격 설정'!C20</f>
        <v>50000000</v>
      </c>
      <c r="G32" s="59" t="s">
        <v>32</v>
      </c>
      <c r="H32" s="19">
        <f>'전체 세팅 비용 &amp; 가격 설정'!C20</f>
        <v>50000000</v>
      </c>
    </row>
    <row r="33" spans="1:8" ht="17.250000">
      <c r="A33" s="57" t="s">
        <v>16</v>
      </c>
      <c r="B33" s="22">
        <f>'전체 세팅 비용 &amp; 가격 설정'!C2</f>
        <v>690000000</v>
      </c>
      <c r="C33" s="57" t="s">
        <v>16</v>
      </c>
      <c r="D33" s="22">
        <f>'전체 세팅 비용 &amp; 가격 설정'!C2</f>
        <v>690000000</v>
      </c>
      <c r="E33" s="57" t="s">
        <v>16</v>
      </c>
      <c r="F33" s="22">
        <f>'전체 세팅 비용 &amp; 가격 설정'!C2</f>
        <v>690000000</v>
      </c>
      <c r="G33" s="57" t="s">
        <v>16</v>
      </c>
      <c r="H33" s="22">
        <f>'전체 세팅 비용 &amp; 가격 설정'!C2</f>
        <v>690000000</v>
      </c>
    </row>
    <row r="34" spans="1:8">
      <c r="A34" s="61"/>
      <c r="B34" s="53">
        <f>SUM(B30:B33)</f>
        <v>1700000000</v>
      </c>
      <c r="C34" s="53"/>
      <c r="D34" s="53">
        <f>SUM(D30:D33)</f>
        <v>815000000</v>
      </c>
      <c r="E34" s="53"/>
      <c r="F34" s="53">
        <f>SUM(F30:F33)</f>
        <v>1280000000</v>
      </c>
      <c r="G34" s="53"/>
      <c r="H34" s="53">
        <f>SUM(H30:H33)</f>
        <v>821000000</v>
      </c>
    </row>
    <row r="35" spans="1:8">
      <c r="D35" s="61"/>
      <c r="E35" s="61"/>
      <c r="F35" s="61"/>
    </row>
    <row r="36" spans="1:8">
      <c r="A36" s="55" t="s">
        <v>53</v>
      </c>
      <c r="C36" s="55" t="s">
        <v>62</v>
      </c>
      <c r="D36" s="61"/>
      <c r="E36" s="55" t="s">
        <v>80</v>
      </c>
    </row>
    <row r="37" spans="1:8">
      <c r="A37" s="60" t="s">
        <v>59</v>
      </c>
      <c r="B37" s="52">
        <f>'전체 세팅 비용 &amp; 가격 설정'!C29</f>
        <v>0</v>
      </c>
      <c r="C37" s="60" t="s">
        <v>59</v>
      </c>
      <c r="D37" s="61">
        <f>'전체 세팅 비용 &amp; 가격 설정'!C29</f>
        <v>0</v>
      </c>
      <c r="E37" s="60" t="s">
        <v>84</v>
      </c>
      <c r="F37" s="52">
        <f>'전체 세팅 비용 &amp; 가격 설정'!C35</f>
        <v>0</v>
      </c>
    </row>
    <row r="38" spans="1:8">
      <c r="A38" s="60" t="s">
        <v>60</v>
      </c>
      <c r="B38" s="19">
        <f>'전체 세팅 비용 &amp; 가격 설정'!C30</f>
        <v>53000000</v>
      </c>
      <c r="C38" s="60" t="s">
        <v>60</v>
      </c>
      <c r="D38" s="19">
        <f>'전체 세팅 비용 &amp; 가격 설정'!C30</f>
        <v>53000000</v>
      </c>
      <c r="E38" s="60" t="s">
        <v>85</v>
      </c>
      <c r="F38" s="19">
        <f>'전체 세팅 비용 &amp; 가격 설정'!C36</f>
        <v>50000000</v>
      </c>
    </row>
    <row r="39" spans="1:8">
      <c r="A39" s="56" t="s">
        <v>61</v>
      </c>
      <c r="B39" s="52">
        <f>'전체 세팅 비용 &amp; 가격 설정'!C7</f>
        <v>0</v>
      </c>
      <c r="C39" s="56" t="s">
        <v>66</v>
      </c>
      <c r="D39" s="61">
        <f>'전체 세팅 비용 &amp; 가격 설정'!C10</f>
        <v>0</v>
      </c>
      <c r="E39" s="59" t="s">
        <v>32</v>
      </c>
      <c r="F39" s="19">
        <f>'전체 세팅 비용 &amp; 가격 설정'!C20</f>
        <v>50000000</v>
      </c>
    </row>
    <row r="40" spans="1:8" ht="17.250000">
      <c r="A40" s="57" t="s">
        <v>16</v>
      </c>
      <c r="B40" s="22">
        <f>'전체 세팅 비용 &amp; 가격 설정'!C2</f>
        <v>690000000</v>
      </c>
      <c r="C40" s="57" t="s">
        <v>16</v>
      </c>
      <c r="D40" s="22">
        <f>'전체 세팅 비용 &amp; 가격 설정'!C2</f>
        <v>690000000</v>
      </c>
      <c r="E40" s="57" t="s">
        <v>16</v>
      </c>
      <c r="F40" s="22">
        <f>'전체 세팅 비용 &amp; 가격 설정'!C2</f>
        <v>690000000</v>
      </c>
    </row>
    <row r="41" spans="1:8">
      <c r="B41" s="53">
        <f>SUM(B37:B40)</f>
        <v>743000000</v>
      </c>
      <c r="C41" s="61"/>
      <c r="D41" s="53">
        <f>SUM(D37:D40)</f>
        <v>743000000</v>
      </c>
      <c r="E41" s="61"/>
      <c r="F41" s="53">
        <f>SUM(F37:F40)</f>
        <v>790000000</v>
      </c>
    </row>
    <row r="42" spans="1:8">
      <c r="B42" s="61"/>
      <c r="C42" s="61"/>
      <c r="D42" s="61"/>
      <c r="E42" s="61"/>
      <c r="F42" s="61"/>
    </row>
    <row r="43" spans="1:8">
      <c r="A43" s="55" t="s">
        <v>86</v>
      </c>
      <c r="C43" s="55" t="s">
        <v>90</v>
      </c>
      <c r="D43" s="61"/>
      <c r="E43" s="61"/>
      <c r="F43" s="61"/>
    </row>
    <row r="44" spans="1:8">
      <c r="A44" s="60" t="s">
        <v>88</v>
      </c>
      <c r="B44" s="52">
        <f>'전체 세팅 비용 &amp; 가격 설정'!C37</f>
        <v>0</v>
      </c>
      <c r="C44" s="60" t="s">
        <v>88</v>
      </c>
      <c r="D44" s="61">
        <f>'전체 세팅 비용 &amp; 가격 설정'!C37</f>
        <v>0</v>
      </c>
      <c r="E44" s="61"/>
      <c r="F44" s="61"/>
    </row>
    <row r="45" spans="1:8" ht="17.250000">
      <c r="A45" s="60" t="s">
        <v>89</v>
      </c>
      <c r="B45" s="19">
        <f>'전체 세팅 비용 &amp; 가격 설정'!C38</f>
        <v>1660000000</v>
      </c>
      <c r="C45" s="60" t="s">
        <v>88</v>
      </c>
      <c r="D45" s="61">
        <f>'전체 세팅 비용 &amp; 가격 설정'!C37</f>
        <v>0</v>
      </c>
      <c r="E45" s="61"/>
      <c r="F45" s="61"/>
    </row>
    <row r="46" spans="1:8" ht="17.250000">
      <c r="A46" s="60" t="s">
        <v>89</v>
      </c>
      <c r="B46" s="19">
        <f>'전체 세팅 비용 &amp; 가격 설정'!C38</f>
        <v>1660000000</v>
      </c>
      <c r="C46" s="59" t="s">
        <v>93</v>
      </c>
      <c r="D46" s="61">
        <f>'전체 세팅 비용 &amp; 가격 설정'!C21</f>
        <v>0</v>
      </c>
      <c r="E46" s="61"/>
      <c r="F46" s="61"/>
    </row>
    <row r="47" spans="1:8" ht="17.250000">
      <c r="A47" s="57" t="s">
        <v>16</v>
      </c>
      <c r="B47" s="22">
        <f>'전체 세팅 비용 &amp; 가격 설정'!C2</f>
        <v>690000000</v>
      </c>
      <c r="C47" s="57" t="s">
        <v>16</v>
      </c>
      <c r="D47" s="22">
        <f>'전체 세팅 비용 &amp; 가격 설정'!C2</f>
        <v>690000000</v>
      </c>
      <c r="E47" s="61"/>
      <c r="F47" s="61"/>
    </row>
    <row r="48" spans="1:8">
      <c r="B48" s="53">
        <f>SUM(B44:B47)</f>
        <v>4010000000</v>
      </c>
      <c r="C48" s="61"/>
      <c r="D48" s="53">
        <f>SUM(D44:D47)</f>
        <v>690000000</v>
      </c>
      <c r="E48" s="61"/>
      <c r="F48" s="61"/>
    </row>
    <row r="49" spans="1:6">
      <c r="B49" s="61"/>
      <c r="C49" s="61"/>
      <c r="D49" s="61"/>
      <c r="E49" s="61"/>
      <c r="F49" s="61"/>
    </row>
    <row r="50" spans="1:6">
      <c r="B50" s="61"/>
      <c r="C50" s="61"/>
      <c r="D50" s="61"/>
      <c r="E50" s="61"/>
      <c r="F50" s="61"/>
    </row>
    <row r="51" spans="1:6">
      <c r="B51" s="61"/>
      <c r="C51" s="61"/>
      <c r="D51" s="61"/>
      <c r="E51" s="61"/>
      <c r="F51" s="61"/>
    </row>
    <row r="52" spans="1:6">
      <c r="B52" s="61"/>
      <c r="C52" s="61"/>
      <c r="D52" s="61"/>
      <c r="E52" s="61"/>
      <c r="F52" s="61"/>
    </row>
    <row r="53" spans="1:6">
      <c r="B53" s="61"/>
      <c r="C53" s="61"/>
      <c r="D53" s="61"/>
      <c r="E53" s="61"/>
      <c r="F53" s="61"/>
    </row>
    <row r="54" spans="1:6">
      <c r="B54" s="61"/>
      <c r="C54" s="61"/>
      <c r="D54" s="61"/>
      <c r="E54" s="61"/>
      <c r="F54" s="61"/>
    </row>
    <row r="55" spans="1:6">
      <c r="A55" s="61"/>
      <c r="B55" s="61"/>
      <c r="C55" s="61"/>
      <c r="D55" s="61"/>
      <c r="E55" s="61"/>
      <c r="F55" s="61"/>
    </row>
    <row r="56" spans="1:6">
      <c r="D56" s="61"/>
      <c r="E56" s="61"/>
      <c r="F56" s="61"/>
    </row>
    <row r="57" spans="1:6">
      <c r="D57" s="61"/>
      <c r="E57" s="61"/>
      <c r="F57" s="61"/>
    </row>
    <row r="58" spans="1:6">
      <c r="D58" s="61"/>
      <c r="E58" s="61"/>
      <c r="F58" s="61"/>
    </row>
    <row r="59" spans="1:6">
      <c r="D59" s="61"/>
      <c r="E59" s="61"/>
      <c r="F59" s="61"/>
    </row>
    <row r="60" spans="1:6">
      <c r="D60" s="61"/>
      <c r="E60" s="61"/>
      <c r="F60" s="61"/>
    </row>
    <row r="61" spans="1:6">
      <c r="A61" s="61"/>
      <c r="B61" s="61"/>
      <c r="C61" s="61"/>
      <c r="D61" s="61"/>
      <c r="E61" s="61"/>
      <c r="F61" s="61"/>
    </row>
    <row r="62" spans="1:6">
      <c r="C62" s="61"/>
      <c r="D62" s="61"/>
      <c r="E62" s="61"/>
      <c r="F62" s="61"/>
    </row>
    <row r="63" spans="1:6">
      <c r="C63" s="61"/>
      <c r="D63" s="61"/>
      <c r="E63" s="61"/>
      <c r="F63" s="61"/>
    </row>
    <row r="64" spans="1:6">
      <c r="C64" s="61"/>
      <c r="D64" s="61"/>
      <c r="E64" s="61"/>
      <c r="F64" s="61"/>
    </row>
    <row r="65" spans="1:6">
      <c r="C65" s="61"/>
      <c r="D65" s="61"/>
      <c r="E65" s="61"/>
      <c r="F65" s="61"/>
    </row>
    <row r="66" spans="1:6">
      <c r="A66" s="61"/>
      <c r="B66" s="61"/>
      <c r="C66" s="61"/>
      <c r="D66" s="61"/>
      <c r="E66" s="61"/>
      <c r="F66" s="61"/>
    </row>
    <row r="67" spans="1:6">
      <c r="D67" s="61"/>
      <c r="E67" s="61"/>
      <c r="F67" s="61"/>
    </row>
    <row r="68" spans="1:6">
      <c r="D68" s="61"/>
      <c r="E68" s="61"/>
      <c r="F68" s="61"/>
    </row>
    <row r="69" spans="1:6">
      <c r="D69" s="61"/>
      <c r="E69" s="61"/>
      <c r="F69" s="61"/>
    </row>
    <row r="70" spans="1:6">
      <c r="D70" s="61"/>
      <c r="E70" s="61"/>
      <c r="F70" s="61"/>
    </row>
    <row r="71" spans="1:6">
      <c r="D71" s="61"/>
      <c r="E71" s="61"/>
      <c r="F71" s="61"/>
    </row>
    <row r="72" spans="1:6">
      <c r="B72" s="61"/>
      <c r="C72" s="61"/>
      <c r="D72" s="61"/>
      <c r="E72" s="61"/>
      <c r="F72" s="61"/>
    </row>
    <row r="73" spans="1:6">
      <c r="B73" s="61"/>
      <c r="C73" s="61"/>
      <c r="D73" s="61"/>
      <c r="E73" s="61"/>
      <c r="F73" s="61"/>
    </row>
    <row r="74" spans="1:6">
      <c r="B74" s="61"/>
      <c r="C74" s="61"/>
      <c r="D74" s="61"/>
      <c r="E74" s="61"/>
      <c r="F74" s="61"/>
    </row>
    <row r="75" spans="1:6">
      <c r="B75" s="61"/>
      <c r="C75" s="61"/>
      <c r="D75" s="61"/>
      <c r="E75" s="61"/>
      <c r="F75" s="61"/>
    </row>
    <row r="76" spans="1:6">
      <c r="A76" s="61"/>
      <c r="B76" s="61"/>
      <c r="C76" s="61"/>
      <c r="D76" s="61"/>
      <c r="E76" s="61"/>
      <c r="F76" s="61"/>
    </row>
    <row r="77" spans="1:6">
      <c r="B77" s="61"/>
      <c r="C77" s="61"/>
      <c r="D77" s="61"/>
      <c r="E77" s="61"/>
      <c r="F77" s="61"/>
    </row>
    <row r="78" spans="1:6">
      <c r="B78" s="61"/>
      <c r="C78" s="61"/>
      <c r="D78" s="61"/>
      <c r="E78" s="61"/>
      <c r="F78" s="61"/>
    </row>
    <row r="79" spans="1:6">
      <c r="B79" s="61"/>
      <c r="C79" s="61"/>
      <c r="D79" s="61"/>
      <c r="E79" s="61"/>
      <c r="F79" s="61"/>
    </row>
    <row r="80" spans="1:6">
      <c r="B80" s="61"/>
      <c r="C80" s="61"/>
      <c r="D80" s="61"/>
      <c r="E80" s="61"/>
      <c r="F80" s="61"/>
    </row>
    <row r="81" spans="1:6">
      <c r="B81" s="61"/>
      <c r="C81" s="61"/>
      <c r="D81" s="61"/>
      <c r="E81" s="61"/>
      <c r="F81" s="61"/>
    </row>
    <row r="82" spans="1:6">
      <c r="B82" s="61"/>
      <c r="C82" s="61"/>
      <c r="D82" s="61"/>
      <c r="E82" s="61"/>
      <c r="F82" s="61"/>
    </row>
    <row r="83" spans="1:6">
      <c r="B83" s="61"/>
      <c r="C83" s="61"/>
      <c r="D83" s="61"/>
      <c r="E83" s="61"/>
      <c r="F83" s="61"/>
    </row>
    <row r="84" spans="1:6">
      <c r="B84" s="61"/>
      <c r="C84" s="61"/>
      <c r="D84" s="61"/>
      <c r="E84" s="61"/>
      <c r="F84" s="61"/>
    </row>
    <row r="85" spans="1:6">
      <c r="B85" s="61"/>
      <c r="C85" s="61"/>
      <c r="D85" s="61"/>
      <c r="E85" s="61"/>
      <c r="F85" s="61"/>
    </row>
    <row r="86" spans="1:6">
      <c r="A86" s="61"/>
      <c r="B86" s="61"/>
      <c r="C86" s="61"/>
      <c r="D86" s="61"/>
      <c r="E86" s="61"/>
      <c r="F86" s="61"/>
    </row>
    <row r="87" spans="1:6">
      <c r="B87" s="61"/>
      <c r="C87" s="61"/>
      <c r="D87" s="61"/>
      <c r="E87" s="61"/>
      <c r="F87" s="61"/>
    </row>
    <row r="88" spans="1:6">
      <c r="B88" s="61"/>
      <c r="C88" s="61"/>
      <c r="D88" s="61"/>
      <c r="E88" s="61"/>
      <c r="F88" s="61"/>
    </row>
    <row r="89" spans="1:6">
      <c r="B89" s="61"/>
      <c r="C89" s="61"/>
      <c r="D89" s="61"/>
      <c r="E89" s="61"/>
      <c r="F89" s="61"/>
    </row>
    <row r="90" spans="1:6">
      <c r="B90" s="61"/>
      <c r="C90" s="61"/>
      <c r="D90" s="61"/>
      <c r="E90" s="61"/>
      <c r="F90" s="61"/>
    </row>
    <row r="91" spans="1:6">
      <c r="B91" s="61"/>
      <c r="C91" s="61"/>
      <c r="D91" s="61"/>
      <c r="E91" s="61"/>
      <c r="F91" s="61"/>
    </row>
    <row r="92" spans="1:6">
      <c r="B92" s="61"/>
      <c r="C92" s="61"/>
      <c r="D92" s="61"/>
      <c r="E92" s="61"/>
      <c r="F92" s="61"/>
    </row>
    <row r="93" spans="1:6">
      <c r="B93" s="61"/>
      <c r="C93" s="61"/>
      <c r="D93" s="61"/>
      <c r="E93" s="61"/>
      <c r="F93" s="61"/>
    </row>
    <row r="94" spans="1:6">
      <c r="B94" s="61"/>
      <c r="C94" s="61"/>
      <c r="D94" s="61"/>
      <c r="E94" s="61"/>
      <c r="F94" s="61"/>
    </row>
    <row r="95" spans="1:6">
      <c r="B95" s="61"/>
      <c r="C95" s="61"/>
      <c r="D95" s="61"/>
      <c r="E95" s="61"/>
      <c r="F95" s="61"/>
    </row>
    <row r="96" spans="1:6">
      <c r="A96" s="61"/>
      <c r="B96" s="61"/>
      <c r="C96" s="61"/>
      <c r="D96" s="61"/>
      <c r="E96" s="61"/>
      <c r="F96" s="61"/>
    </row>
    <row r="97" spans="1:6">
      <c r="D97" s="61"/>
      <c r="E97" s="61"/>
      <c r="F97" s="61"/>
    </row>
    <row r="98" spans="1:6">
      <c r="D98" s="61"/>
      <c r="E98" s="61"/>
      <c r="F98" s="61"/>
    </row>
    <row r="99" spans="1:6">
      <c r="D99" s="61"/>
      <c r="E99" s="61"/>
      <c r="F99" s="61"/>
    </row>
    <row r="100" spans="1:6">
      <c r="D100" s="61"/>
      <c r="E100" s="61"/>
      <c r="F100" s="61"/>
    </row>
    <row r="101" spans="1:6">
      <c r="D101" s="61"/>
      <c r="E101" s="61"/>
      <c r="F101" s="61"/>
    </row>
    <row r="102" spans="1:6">
      <c r="D102" s="61"/>
      <c r="E102" s="61"/>
      <c r="F102" s="61"/>
    </row>
    <row r="103" spans="1:6">
      <c r="A103" s="61"/>
      <c r="D103" s="61"/>
      <c r="E103" s="61"/>
      <c r="F103" s="61"/>
    </row>
  </sheetData>
  <phoneticPr fontId="1" type="noConversion"/>
  <pageMargins left="0.70" right="0.70" top="0.75" bottom="0.75" header="0.30" footer="0.3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7"/>
  <sheetViews>
    <sheetView workbookViewId="0">
      <selection activeCell="A26" sqref="A26"/>
    </sheetView>
  </sheetViews>
  <sheetFormatPr defaultRowHeight="16.500000"/>
  <cols>
    <col min="1" max="1" style="3" width="19.75499916" customWidth="1" outlineLevel="0"/>
    <col min="2" max="2" style="3" width="5.50500011" customWidth="1" outlineLevel="0"/>
    <col min="3" max="3" style="3" width="15.13000011" customWidth="1" outlineLevel="0"/>
    <col min="4" max="4" style="3" width="16.25500011" customWidth="1" outlineLevel="0"/>
    <col min="5" max="6" style="3" width="19.75499916" customWidth="1" outlineLevel="0"/>
    <col min="7" max="7" style="3" width="9.00500011" customWidth="1" outlineLevel="0"/>
    <col min="8" max="8" style="3" width="20.37999916" customWidth="1" outlineLevel="0"/>
    <col min="9" max="9" style="3" width="9.00500011" customWidth="1" outlineLevel="0"/>
    <col min="10" max="10" style="3" width="31.75499916" customWidth="1" outlineLevel="0"/>
    <col min="11" max="11" style="3" width="24.62999916" customWidth="1" outlineLevel="0"/>
    <col min="12" max="16384" style="3" width="9.00500011" customWidth="1" outlineLevel="0"/>
  </cols>
  <sheetData>
    <row r="1" spans="1:10">
      <c r="A1" s="18" t="s">
        <v>130</v>
      </c>
      <c r="B1" s="18" t="s">
        <v>131</v>
      </c>
      <c r="C1" s="18" t="s">
        <v>132</v>
      </c>
      <c r="D1" s="18" t="s">
        <v>133</v>
      </c>
      <c r="E1" s="5"/>
    </row>
    <row r="2" spans="1:10">
      <c r="A2" s="14" t="s">
        <v>16</v>
      </c>
      <c r="B2" s="4">
        <v>13</v>
      </c>
      <c r="C2" s="19">
        <v>690000000</v>
      </c>
      <c r="D2" s="20">
        <f>C2*B2</f>
        <v>8970000000</v>
      </c>
    </row>
    <row r="3" spans="1:10">
      <c r="A3" s="4"/>
      <c r="B3" s="4"/>
      <c r="C3" s="19"/>
      <c r="D3" s="20"/>
    </row>
    <row r="4" spans="1:10">
      <c r="A4" s="26" t="s">
        <v>6</v>
      </c>
      <c r="B4" s="4">
        <v>5</v>
      </c>
      <c r="C4" s="19">
        <v>0</v>
      </c>
      <c r="D4" s="20">
        <f>C4*B4</f>
        <v>0</v>
      </c>
    </row>
    <row r="5" spans="1:10">
      <c r="A5" s="26" t="s">
        <v>100</v>
      </c>
      <c r="B5" s="4">
        <v>4</v>
      </c>
      <c r="C5" s="19">
        <v>700000000</v>
      </c>
      <c r="D5" s="20">
        <f>C5*B5</f>
        <v>2800000000</v>
      </c>
    </row>
    <row r="6" spans="1:10">
      <c r="A6" s="26" t="s">
        <v>120</v>
      </c>
      <c r="B6" s="4">
        <v>2</v>
      </c>
      <c r="C6" s="19">
        <v>0</v>
      </c>
      <c r="D6" s="20">
        <f>C6*B6</f>
        <v>0</v>
      </c>
    </row>
    <row r="7" spans="1:10">
      <c r="A7" s="26" t="s">
        <v>61</v>
      </c>
      <c r="B7" s="4">
        <v>1</v>
      </c>
      <c r="C7" s="19">
        <v>0</v>
      </c>
      <c r="D7" s="20">
        <f>C7*B7</f>
        <v>0</v>
      </c>
      <c r="J7" s="5"/>
    </row>
    <row r="8" spans="1:10">
      <c r="A8" s="26" t="s">
        <v>15</v>
      </c>
      <c r="B8" s="4">
        <v>3</v>
      </c>
      <c r="C8" s="19">
        <v>1750000000</v>
      </c>
      <c r="D8" s="20">
        <f>C8*B8</f>
        <v>5250000000</v>
      </c>
    </row>
    <row r="9" spans="1:10">
      <c r="A9" s="26" t="s">
        <v>12</v>
      </c>
      <c r="B9" s="4">
        <v>2</v>
      </c>
      <c r="C9" s="19">
        <v>565000000</v>
      </c>
      <c r="D9" s="20">
        <f>C9*B9</f>
        <v>1130000000</v>
      </c>
    </row>
    <row r="10" spans="1:10">
      <c r="A10" s="26" t="s">
        <v>66</v>
      </c>
      <c r="B10" s="4">
        <v>1</v>
      </c>
      <c r="C10" s="19">
        <v>0</v>
      </c>
      <c r="D10" s="20">
        <f>C10*B10</f>
        <v>0</v>
      </c>
    </row>
    <row r="11" spans="1:10">
      <c r="A11" s="26" t="s">
        <v>7</v>
      </c>
      <c r="B11" s="4">
        <v>4</v>
      </c>
      <c r="C11" s="19">
        <v>5000000000</v>
      </c>
      <c r="D11" s="20">
        <f>C11*B11</f>
        <v>20000000000</v>
      </c>
    </row>
    <row r="12" spans="1:10">
      <c r="A12" s="26" t="s">
        <v>31</v>
      </c>
      <c r="B12" s="4">
        <v>1</v>
      </c>
      <c r="C12" s="19">
        <v>0</v>
      </c>
      <c r="D12" s="20">
        <f>C12*B12</f>
        <v>0</v>
      </c>
    </row>
    <row r="13" spans="1:10">
      <c r="A13" s="26" t="s">
        <v>11</v>
      </c>
      <c r="B13" s="4">
        <v>4</v>
      </c>
      <c r="C13" s="19">
        <v>0</v>
      </c>
      <c r="D13" s="20">
        <f>C13*B13</f>
        <v>0</v>
      </c>
      <c r="J13" s="6"/>
    </row>
    <row r="14" spans="1:10">
      <c r="A14" s="26" t="s">
        <v>22</v>
      </c>
      <c r="B14" s="4">
        <v>3</v>
      </c>
      <c r="C14" s="19">
        <v>394000000</v>
      </c>
      <c r="D14" s="20">
        <f>C14*B14</f>
        <v>1182000000</v>
      </c>
      <c r="J14" s="6"/>
    </row>
    <row r="15" spans="1:10">
      <c r="A15" s="26" t="s">
        <v>19</v>
      </c>
      <c r="B15" s="4">
        <v>3</v>
      </c>
      <c r="C15" s="19">
        <v>285000000</v>
      </c>
      <c r="D15" s="20">
        <f>C15*B15</f>
        <v>855000000</v>
      </c>
      <c r="J15" s="6"/>
    </row>
    <row r="16" spans="1:10">
      <c r="A16" s="4"/>
      <c r="B16" s="4"/>
      <c r="C16" s="19"/>
      <c r="D16" s="20"/>
      <c r="J16" s="6"/>
    </row>
    <row r="17" spans="1:11">
      <c r="A17" s="25" t="s">
        <v>26</v>
      </c>
      <c r="B17" s="4">
        <v>3</v>
      </c>
      <c r="C17" s="19">
        <v>50000000</v>
      </c>
      <c r="D17" s="20">
        <f>C17*B17</f>
        <v>150000000</v>
      </c>
    </row>
    <row r="18" spans="1:11">
      <c r="A18" s="25" t="s">
        <v>129</v>
      </c>
      <c r="B18" s="4">
        <v>4</v>
      </c>
      <c r="C18" s="19">
        <v>0</v>
      </c>
      <c r="D18" s="20">
        <f>C18*B18</f>
        <v>0</v>
      </c>
      <c r="J18" s="5"/>
    </row>
    <row r="19" spans="1:11">
      <c r="A19" s="4"/>
      <c r="B19" s="4"/>
      <c r="C19" s="19"/>
      <c r="D19" s="20"/>
    </row>
    <row r="20" spans="1:11">
      <c r="A20" s="14" t="s">
        <v>32</v>
      </c>
      <c r="B20" s="4">
        <v>6</v>
      </c>
      <c r="C20" s="19">
        <v>50000000</v>
      </c>
      <c r="D20" s="20">
        <f>C20*B20</f>
        <v>300000000</v>
      </c>
    </row>
    <row r="21" spans="1:11">
      <c r="A21" s="14" t="s">
        <v>93</v>
      </c>
      <c r="B21" s="4">
        <v>1</v>
      </c>
      <c r="C21" s="19">
        <v>0</v>
      </c>
      <c r="D21" s="20">
        <f>C21*B21</f>
        <v>0</v>
      </c>
    </row>
    <row r="22" spans="1:11">
      <c r="A22" s="14" t="s">
        <v>33</v>
      </c>
      <c r="B22" s="4">
        <v>5</v>
      </c>
      <c r="C22" s="19">
        <v>410000000</v>
      </c>
      <c r="D22" s="20">
        <f>C22*B22</f>
        <v>2050000000</v>
      </c>
    </row>
    <row r="23" spans="1:11">
      <c r="A23" s="14" t="s">
        <v>52</v>
      </c>
      <c r="B23" s="4">
        <v>3</v>
      </c>
      <c r="C23" s="19">
        <v>0</v>
      </c>
      <c r="D23" s="20">
        <f>C23*B23</f>
        <v>0</v>
      </c>
      <c r="J23" s="6"/>
    </row>
    <row r="24" spans="1:11">
      <c r="A24" s="4"/>
      <c r="B24" s="4"/>
      <c r="C24" s="19"/>
      <c r="D24" s="20"/>
      <c r="J24" s="6"/>
    </row>
    <row r="25" spans="1:11">
      <c r="A25" s="23" t="s">
        <v>43</v>
      </c>
      <c r="B25" s="4">
        <v>1</v>
      </c>
      <c r="C25" s="19">
        <v>0</v>
      </c>
      <c r="D25" s="20">
        <f>C25*B25</f>
        <v>0</v>
      </c>
      <c r="J25" s="6"/>
    </row>
    <row r="26" spans="1:11">
      <c r="A26" s="23" t="s">
        <v>44</v>
      </c>
      <c r="B26" s="4">
        <v>1</v>
      </c>
      <c r="C26" s="19">
        <v>600000000</v>
      </c>
      <c r="D26" s="20">
        <f>C26*B26</f>
        <v>600000000</v>
      </c>
      <c r="J26" s="6"/>
    </row>
    <row r="27" spans="1:11">
      <c r="A27" s="23" t="s">
        <v>50</v>
      </c>
      <c r="B27" s="4">
        <v>1</v>
      </c>
      <c r="C27" s="19">
        <v>0</v>
      </c>
      <c r="D27" s="20">
        <f>C27*B27</f>
        <v>0</v>
      </c>
      <c r="H27" s="4"/>
      <c r="I27" s="4"/>
    </row>
    <row r="28" spans="1:11">
      <c r="A28" s="23" t="s">
        <v>51</v>
      </c>
      <c r="B28" s="4">
        <v>1</v>
      </c>
      <c r="C28" s="19">
        <v>125000000</v>
      </c>
      <c r="D28" s="20">
        <f>C28*B28</f>
        <v>125000000</v>
      </c>
      <c r="H28" s="4"/>
      <c r="I28" s="4"/>
      <c r="J28" s="5"/>
      <c r="K28" s="5"/>
    </row>
    <row r="29" spans="1:11">
      <c r="A29" s="23" t="s">
        <v>59</v>
      </c>
      <c r="B29" s="4">
        <v>2</v>
      </c>
      <c r="C29" s="19">
        <v>0</v>
      </c>
      <c r="D29" s="20">
        <f>C29*B29</f>
        <v>0</v>
      </c>
      <c r="H29" s="4"/>
      <c r="I29" s="4"/>
    </row>
    <row r="30" spans="1:11">
      <c r="A30" s="23" t="s">
        <v>60</v>
      </c>
      <c r="B30" s="4">
        <v>2</v>
      </c>
      <c r="C30" s="19">
        <v>53000000</v>
      </c>
      <c r="D30" s="20">
        <f>C30*B30</f>
        <v>106000000</v>
      </c>
    </row>
    <row r="31" spans="1:11">
      <c r="A31" s="23" t="s">
        <v>72</v>
      </c>
      <c r="B31" s="4">
        <v>1</v>
      </c>
      <c r="C31" s="19">
        <v>0</v>
      </c>
      <c r="D31" s="20">
        <f>C31*B31</f>
        <v>0</v>
      </c>
    </row>
    <row r="32" spans="1:11">
      <c r="A32" s="23" t="s">
        <v>73</v>
      </c>
      <c r="B32" s="4">
        <v>1</v>
      </c>
      <c r="C32" s="19">
        <v>540000000</v>
      </c>
      <c r="D32" s="20">
        <f>C32*B32</f>
        <v>540000000</v>
      </c>
    </row>
    <row r="33" spans="1:11">
      <c r="A33" s="23" t="s">
        <v>78</v>
      </c>
      <c r="B33" s="4">
        <v>1</v>
      </c>
      <c r="C33" s="19">
        <v>0</v>
      </c>
      <c r="D33" s="20">
        <f>C33*B33</f>
        <v>0</v>
      </c>
      <c r="H33" s="4"/>
      <c r="I33" s="4"/>
    </row>
    <row r="34" spans="1:11">
      <c r="A34" s="23" t="s">
        <v>79</v>
      </c>
      <c r="B34" s="4">
        <v>1</v>
      </c>
      <c r="C34" s="19">
        <v>81000000</v>
      </c>
      <c r="D34" s="20">
        <f>C34*B34</f>
        <v>81000000</v>
      </c>
      <c r="J34" s="6"/>
      <c r="K34" s="6"/>
    </row>
    <row r="35" spans="1:11">
      <c r="A35" s="23" t="s">
        <v>84</v>
      </c>
      <c r="B35" s="4">
        <v>1</v>
      </c>
      <c r="C35" s="19">
        <v>0</v>
      </c>
      <c r="D35" s="20">
        <f>C35*B35</f>
        <v>0</v>
      </c>
      <c r="J35" s="6"/>
      <c r="K35" s="6"/>
    </row>
    <row r="36" spans="1:11">
      <c r="A36" s="23" t="s">
        <v>85</v>
      </c>
      <c r="B36" s="4">
        <v>1</v>
      </c>
      <c r="C36" s="19">
        <v>50000000</v>
      </c>
      <c r="D36" s="20">
        <f>C36*B36</f>
        <v>50000000</v>
      </c>
      <c r="H36" s="4"/>
      <c r="I36" s="4"/>
      <c r="J36" s="6"/>
      <c r="K36" s="6"/>
    </row>
    <row r="37" spans="1:11">
      <c r="A37" s="23" t="s">
        <v>88</v>
      </c>
      <c r="B37" s="4">
        <v>3</v>
      </c>
      <c r="C37" s="19">
        <v>0</v>
      </c>
      <c r="D37" s="20">
        <f>C37*B37</f>
        <v>0</v>
      </c>
      <c r="H37" s="4"/>
      <c r="I37" s="4"/>
      <c r="J37" s="6"/>
      <c r="K37" s="6"/>
    </row>
    <row r="38" spans="1:11" ht="17.250000">
      <c r="A38" s="24" t="s">
        <v>89</v>
      </c>
      <c r="B38" s="16">
        <v>2</v>
      </c>
      <c r="C38" s="22">
        <v>1660000000</v>
      </c>
      <c r="D38" s="21">
        <f>C38*B38</f>
        <v>3320000000</v>
      </c>
      <c r="H38" s="4"/>
      <c r="I38" s="4"/>
    </row>
    <row r="39" spans="1:11">
      <c r="A39" s="13" t="s">
        <v>134</v>
      </c>
      <c r="B39" s="13"/>
      <c r="C39" s="13"/>
      <c r="D39" s="64">
        <f>SUM(D2:D38)</f>
        <v>47509000000</v>
      </c>
      <c r="H39" s="4"/>
      <c r="I39" s="4"/>
      <c r="J39" s="5"/>
    </row>
    <row r="40" spans="1:11">
      <c r="H40" s="4"/>
      <c r="I40" s="4"/>
    </row>
    <row r="44" spans="1:11">
      <c r="J44" s="6"/>
    </row>
    <row r="45" spans="1:11">
      <c r="J45" s="6"/>
    </row>
    <row r="46" spans="1:11">
      <c r="J46" s="6"/>
    </row>
    <row r="47" spans="1:11">
      <c r="J47" s="6"/>
    </row>
    <row r="49" spans="2:10">
      <c r="J49" s="5"/>
    </row>
    <row r="54" spans="2:10">
      <c r="J54" s="6"/>
    </row>
    <row r="55" spans="2:10">
      <c r="J55" s="6"/>
    </row>
    <row r="56" spans="2:10">
      <c r="B56" s="5"/>
      <c r="J56" s="6"/>
    </row>
    <row r="57" spans="2:10">
      <c r="J57" s="6"/>
    </row>
    <row r="59" spans="2:10">
      <c r="J59" s="5"/>
    </row>
    <row r="64" spans="2:10">
      <c r="J64" s="6"/>
    </row>
    <row r="65" spans="10:11">
      <c r="J65" s="6"/>
    </row>
    <row r="66" spans="10:11">
      <c r="J66" s="6"/>
    </row>
    <row r="67" spans="10:11">
      <c r="J67" s="6"/>
    </row>
    <row r="69" spans="10:11">
      <c r="J69" s="5"/>
      <c r="K69" s="5"/>
    </row>
    <row r="71" spans="10:11">
      <c r="J71" s="6"/>
    </row>
    <row r="72" spans="10:11">
      <c r="J72" s="6"/>
      <c r="K72" s="6"/>
    </row>
    <row r="73" spans="10:11">
      <c r="J73" s="6"/>
      <c r="K73" s="6"/>
    </row>
    <row r="74" spans="10:11">
      <c r="J74" s="6"/>
      <c r="K74" s="6"/>
    </row>
    <row r="75" spans="10:11">
      <c r="K75" s="6"/>
    </row>
    <row r="97" spans="2:2">
      <c r="B97" s="5"/>
    </row>
  </sheetData>
  <sortState ref="A1:A33">
    <sortCondition ref="A1:A33"/>
  </sortState>
  <mergeCells count="1">
    <mergeCell ref="A39:C39"/>
  </mergeCells>
  <phoneticPr fontId="1" type="noConversion"/>
  <pageMargins left="0.70" right="0.70" top="0.75" bottom="0.75" header="0.30" footer="0.3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3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지문 양</dc:creator>
  <cp:lastModifiedBy>지문 양</cp:lastModifiedBy>
  <cp:version>10.105.228.52576</cp:version>
</cp:coreProperties>
</file>