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S-PLAN\Documents\"/>
    </mc:Choice>
  </mc:AlternateContent>
  <xr:revisionPtr revIDLastSave="0" documentId="8_{25E18340-C6C3-498E-BDE6-55A49FC9D185}" xr6:coauthVersionLast="47" xr6:coauthVersionMax="47" xr10:uidLastSave="{00000000-0000-0000-0000-000000000000}"/>
  <bookViews>
    <workbookView xWindow="35205" yWindow="1245" windowWidth="19500" windowHeight="13755" xr2:uid="{71EF89FF-4706-4A8D-8A01-B50CEBF72F08}"/>
  </bookViews>
  <sheets>
    <sheet name="Sheet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 s="1"/>
  <c r="F21" i="1"/>
  <c r="G20" i="1"/>
  <c r="H20" i="1" s="1"/>
  <c r="F20" i="1"/>
  <c r="G19" i="1"/>
  <c r="H19" i="1" s="1"/>
  <c r="F19" i="1"/>
  <c r="G18" i="1"/>
  <c r="H18" i="1" s="1"/>
  <c r="F18" i="1"/>
  <c r="G17" i="1"/>
  <c r="H17" i="1" s="1"/>
  <c r="F17" i="1"/>
  <c r="G16" i="1"/>
  <c r="H16" i="1" s="1"/>
  <c r="F16" i="1"/>
  <c r="G15" i="1"/>
  <c r="H15" i="1" s="1"/>
  <c r="F15" i="1"/>
  <c r="G14" i="1"/>
  <c r="H14" i="1" s="1"/>
  <c r="B6" i="1" s="1"/>
  <c r="F14" i="1"/>
  <c r="G13" i="1"/>
  <c r="H13" i="1" s="1"/>
  <c r="F13" i="1"/>
  <c r="G12" i="1"/>
  <c r="H12" i="1" s="1"/>
  <c r="F12" i="1"/>
  <c r="G11" i="1"/>
  <c r="H11" i="1" s="1"/>
  <c r="F11" i="1"/>
  <c r="G10" i="1"/>
  <c r="H10" i="1" s="1"/>
  <c r="F10" i="1"/>
</calcChain>
</file>

<file path=xl/sharedStrings.xml><?xml version="1.0" encoding="utf-8"?>
<sst xmlns="http://schemas.openxmlformats.org/spreadsheetml/2006/main" count="14" uniqueCount="11">
  <si>
    <t>등급</t>
    <phoneticPr fontId="4" type="noConversion"/>
  </si>
  <si>
    <t>부위</t>
    <phoneticPr fontId="4" type="noConversion"/>
  </si>
  <si>
    <t>연마단계</t>
    <phoneticPr fontId="4" type="noConversion"/>
  </si>
  <si>
    <t>힘/민/지</t>
    <phoneticPr fontId="4" type="noConversion"/>
  </si>
  <si>
    <t>고대</t>
    <phoneticPr fontId="4" type="noConversion"/>
  </si>
  <si>
    <t>귀걸이</t>
    <phoneticPr fontId="4" type="noConversion"/>
  </si>
  <si>
    <t>힘/민/지 품질 판독</t>
    <phoneticPr fontId="4" type="noConversion"/>
  </si>
  <si>
    <t>최소</t>
    <phoneticPr fontId="4" type="noConversion"/>
  </si>
  <si>
    <t>최대</t>
    <phoneticPr fontId="4" type="noConversion"/>
  </si>
  <si>
    <t>반지</t>
    <phoneticPr fontId="4" type="noConversion"/>
  </si>
  <si>
    <t>목걸이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</si>
</sst>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6"/>
      <color rgb="FFFF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9" fontId="5" fillId="3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2" fillId="0" borderId="0" xfId="0" applyNumberFormat="1" applyFont="1">
      <alignment vertical="center"/>
    </xf>
  </cellXfs>
  <cellStyles count="2">
    <cellStyle name="백분율" xfId="1" builtinId="5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8605C-421F-4249-BB38-EE042FC18A8A}">
  <dimension ref="B2:H21"/>
  <sheetViews>
    <sheetView showGridLines="0" tabSelected="1" workbookViewId="0">
      <selection activeCell="H21" sqref="H21"/>
    </sheetView>
  </sheetViews>
  <sheetFormatPr defaultRowHeight="16.5" x14ac:dyDescent="0.3"/>
  <cols>
    <col min="1" max="1" width="3.625" customWidth="1"/>
    <col min="6" max="8" width="9" style="2"/>
  </cols>
  <sheetData>
    <row r="2" spans="2:8" x14ac:dyDescent="0.3">
      <c r="B2" s="1" t="s">
        <v>0</v>
      </c>
      <c r="C2" s="1" t="s">
        <v>1</v>
      </c>
      <c r="D2" s="1" t="s">
        <v>2</v>
      </c>
      <c r="E2" s="1" t="s">
        <v>3</v>
      </c>
    </row>
    <row r="3" spans="2:8" x14ac:dyDescent="0.3">
      <c r="B3" s="3" t="s">
        <v>4</v>
      </c>
      <c r="C3" s="3" t="s">
        <v>5</v>
      </c>
      <c r="D3" s="3">
        <v>0</v>
      </c>
      <c r="E3" s="3">
        <v>11869</v>
      </c>
    </row>
    <row r="5" spans="2:8" x14ac:dyDescent="0.3">
      <c r="B5" s="4" t="s">
        <v>6</v>
      </c>
      <c r="C5" s="4"/>
      <c r="D5" s="4"/>
      <c r="E5" s="4"/>
    </row>
    <row r="6" spans="2:8" x14ac:dyDescent="0.3">
      <c r="B6" s="5">
        <f>IF($C$3="반지",VLOOKUP($D$3,$C$10:$H$13,6,FALSE),IF($C$3="귀걸이",VLOOKUP($D$3,$C$14:$H$17,6,FALSE),VLOOKUP($D$3,$C$18:$H$21,6,FALSE)))</f>
        <v>0.96399423907825255</v>
      </c>
      <c r="C6" s="5"/>
      <c r="D6" s="5"/>
      <c r="E6" s="5"/>
    </row>
    <row r="7" spans="2:8" x14ac:dyDescent="0.3">
      <c r="B7" s="5"/>
      <c r="C7" s="5"/>
      <c r="D7" s="5"/>
      <c r="E7" s="5"/>
    </row>
    <row r="9" spans="2:8" x14ac:dyDescent="0.3">
      <c r="B9" s="1" t="s">
        <v>1</v>
      </c>
      <c r="C9" s="1" t="s">
        <v>2</v>
      </c>
      <c r="D9" s="1" t="s">
        <v>7</v>
      </c>
      <c r="E9" s="1" t="s">
        <v>8</v>
      </c>
    </row>
    <row r="10" spans="2:8" x14ac:dyDescent="0.3">
      <c r="B10" s="4" t="s">
        <v>9</v>
      </c>
      <c r="C10" s="6">
        <v>0</v>
      </c>
      <c r="D10" s="6">
        <v>9156</v>
      </c>
      <c r="E10" s="6">
        <v>11091</v>
      </c>
      <c r="F10" s="2">
        <f>E10-D10</f>
        <v>1935</v>
      </c>
      <c r="G10" s="2">
        <f>$E$3-D10</f>
        <v>2713</v>
      </c>
      <c r="H10" s="7">
        <f>MAX(G10/F10,0)</f>
        <v>1.4020671834625322</v>
      </c>
    </row>
    <row r="11" spans="2:8" x14ac:dyDescent="0.3">
      <c r="B11" s="4"/>
      <c r="C11" s="6">
        <v>1</v>
      </c>
      <c r="D11" s="6">
        <v>9414</v>
      </c>
      <c r="E11" s="6">
        <v>11349</v>
      </c>
      <c r="F11" s="2">
        <f t="shared" ref="F11:F21" si="0">E11-D11</f>
        <v>1935</v>
      </c>
      <c r="G11" s="2">
        <f t="shared" ref="G11:G21" si="1">$E$3-D11</f>
        <v>2455</v>
      </c>
      <c r="H11" s="7">
        <f t="shared" ref="H11:H21" si="2">MAX(G11/F11,0)</f>
        <v>1.2687338501291989</v>
      </c>
    </row>
    <row r="12" spans="2:8" x14ac:dyDescent="0.3">
      <c r="B12" s="4"/>
      <c r="C12" s="6">
        <v>2</v>
      </c>
      <c r="D12" s="6">
        <v>9930</v>
      </c>
      <c r="E12" s="6">
        <v>11865</v>
      </c>
      <c r="F12" s="2">
        <f t="shared" si="0"/>
        <v>1935</v>
      </c>
      <c r="G12" s="2">
        <f t="shared" si="1"/>
        <v>1939</v>
      </c>
      <c r="H12" s="7">
        <f t="shared" si="2"/>
        <v>1.0020671834625323</v>
      </c>
    </row>
    <row r="13" spans="2:8" x14ac:dyDescent="0.3">
      <c r="B13" s="4"/>
      <c r="C13" s="6">
        <v>3</v>
      </c>
      <c r="D13" s="6">
        <v>10962</v>
      </c>
      <c r="E13" s="6">
        <v>12897</v>
      </c>
      <c r="F13" s="2">
        <f t="shared" si="0"/>
        <v>1935</v>
      </c>
      <c r="G13" s="2">
        <f t="shared" si="1"/>
        <v>907</v>
      </c>
      <c r="H13" s="7">
        <f t="shared" si="2"/>
        <v>0.46873385012919899</v>
      </c>
    </row>
    <row r="14" spans="2:8" x14ac:dyDescent="0.3">
      <c r="B14" s="4" t="s">
        <v>5</v>
      </c>
      <c r="C14" s="6">
        <v>0</v>
      </c>
      <c r="D14" s="6">
        <v>9861</v>
      </c>
      <c r="E14" s="6">
        <v>11944</v>
      </c>
      <c r="F14" s="2">
        <f t="shared" si="0"/>
        <v>2083</v>
      </c>
      <c r="G14" s="2">
        <f t="shared" si="1"/>
        <v>2008</v>
      </c>
      <c r="H14" s="7">
        <f t="shared" si="2"/>
        <v>0.96399423907825255</v>
      </c>
    </row>
    <row r="15" spans="2:8" x14ac:dyDescent="0.3">
      <c r="B15" s="4"/>
      <c r="C15" s="6">
        <v>1</v>
      </c>
      <c r="D15" s="6">
        <v>10139</v>
      </c>
      <c r="E15" s="6">
        <v>12222</v>
      </c>
      <c r="F15" s="2">
        <f t="shared" si="0"/>
        <v>2083</v>
      </c>
      <c r="G15" s="2">
        <f t="shared" si="1"/>
        <v>1730</v>
      </c>
      <c r="H15" s="7">
        <f t="shared" si="2"/>
        <v>0.83053288526164182</v>
      </c>
    </row>
    <row r="16" spans="2:8" x14ac:dyDescent="0.3">
      <c r="B16" s="4"/>
      <c r="C16" s="6">
        <v>2</v>
      </c>
      <c r="D16" s="6">
        <v>10695</v>
      </c>
      <c r="E16" s="6">
        <v>12778</v>
      </c>
      <c r="F16" s="2">
        <f t="shared" si="0"/>
        <v>2083</v>
      </c>
      <c r="G16" s="2">
        <f t="shared" si="1"/>
        <v>1174</v>
      </c>
      <c r="H16" s="7">
        <f t="shared" si="2"/>
        <v>0.56361017762842058</v>
      </c>
    </row>
    <row r="17" spans="2:8" x14ac:dyDescent="0.3">
      <c r="B17" s="4"/>
      <c r="C17" s="6">
        <v>3</v>
      </c>
      <c r="D17" s="6">
        <v>11806</v>
      </c>
      <c r="E17" s="6">
        <v>13889</v>
      </c>
      <c r="F17" s="2">
        <f t="shared" si="0"/>
        <v>2083</v>
      </c>
      <c r="G17" s="2">
        <f t="shared" si="1"/>
        <v>63</v>
      </c>
      <c r="H17" s="7">
        <f t="shared" si="2"/>
        <v>3.0244839174267884E-2</v>
      </c>
    </row>
    <row r="18" spans="2:8" x14ac:dyDescent="0.3">
      <c r="B18" s="4" t="s">
        <v>10</v>
      </c>
      <c r="C18" s="6">
        <v>0</v>
      </c>
      <c r="D18" s="6">
        <v>12678</v>
      </c>
      <c r="E18" s="6">
        <v>15357</v>
      </c>
      <c r="F18" s="2">
        <f t="shared" si="0"/>
        <v>2679</v>
      </c>
      <c r="G18" s="2">
        <f t="shared" si="1"/>
        <v>-809</v>
      </c>
      <c r="H18" s="7">
        <f t="shared" si="2"/>
        <v>0</v>
      </c>
    </row>
    <row r="19" spans="2:8" x14ac:dyDescent="0.3">
      <c r="B19" s="4"/>
      <c r="C19" s="6">
        <v>1</v>
      </c>
      <c r="D19" s="6">
        <v>13035</v>
      </c>
      <c r="E19" s="6">
        <v>15714</v>
      </c>
      <c r="F19" s="2">
        <f t="shared" si="0"/>
        <v>2679</v>
      </c>
      <c r="G19" s="2">
        <f t="shared" si="1"/>
        <v>-1166</v>
      </c>
      <c r="H19" s="7">
        <f t="shared" si="2"/>
        <v>0</v>
      </c>
    </row>
    <row r="20" spans="2:8" x14ac:dyDescent="0.3">
      <c r="B20" s="4"/>
      <c r="C20" s="6">
        <v>2</v>
      </c>
      <c r="D20" s="6">
        <v>13749</v>
      </c>
      <c r="E20" s="6">
        <v>16428</v>
      </c>
      <c r="F20" s="2">
        <f t="shared" si="0"/>
        <v>2679</v>
      </c>
      <c r="G20" s="2">
        <f t="shared" si="1"/>
        <v>-1880</v>
      </c>
      <c r="H20" s="7">
        <f t="shared" si="2"/>
        <v>0</v>
      </c>
    </row>
    <row r="21" spans="2:8" x14ac:dyDescent="0.3">
      <c r="B21" s="4"/>
      <c r="C21" s="6">
        <v>3</v>
      </c>
      <c r="D21" s="6">
        <v>15178</v>
      </c>
      <c r="E21" s="6">
        <v>17857</v>
      </c>
      <c r="F21" s="2">
        <f t="shared" si="0"/>
        <v>2679</v>
      </c>
      <c r="G21" s="2">
        <f t="shared" si="1"/>
        <v>-3309</v>
      </c>
      <c r="H21" s="7">
        <f t="shared" si="2"/>
        <v>0</v>
      </c>
    </row>
  </sheetData>
  <mergeCells count="5">
    <mergeCell ref="B5:E5"/>
    <mergeCell ref="B6:E7"/>
    <mergeCell ref="B10:B13"/>
    <mergeCell ref="B14:B17"/>
    <mergeCell ref="B18:B21"/>
  </mergeCells>
  <phoneticPr fontId="4" type="noConversion"/>
  <dataValidations count="2">
    <dataValidation type="list" allowBlank="1" showInputMessage="1" showErrorMessage="1" sqref="B3" xr:uid="{9E5746AE-D0E3-489E-B907-125CDF81C6C6}">
      <formula1>"고대, 유물"</formula1>
    </dataValidation>
    <dataValidation type="list" allowBlank="1" showInputMessage="1" showErrorMessage="1" sqref="C3" xr:uid="{E6EF5781-6193-44A7-A205-F766A676D782}">
      <formula1>"목걸이, 귀걸이, 반지"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다빈 이</dc:creator>
  <cp:lastModifiedBy>다빈 이</cp:lastModifiedBy>
  <dcterms:created xsi:type="dcterms:W3CDTF">2024-08-06T01:20:51Z</dcterms:created>
  <dcterms:modified xsi:type="dcterms:W3CDTF">2024-08-06T01:21:06Z</dcterms:modified>
</cp:coreProperties>
</file>