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우진\로아관련\초월계산해보기\"/>
    </mc:Choice>
  </mc:AlternateContent>
  <xr:revisionPtr revIDLastSave="0" documentId="13_ncr:1_{5DFDD330-1482-462C-98B2-7A66CCBF9C7B}" xr6:coauthVersionLast="47" xr6:coauthVersionMax="47" xr10:uidLastSave="{00000000-0000-0000-0000-000000000000}"/>
  <bookViews>
    <workbookView xWindow="-120" yWindow="-120" windowWidth="29040" windowHeight="15840" xr2:uid="{C6653D05-D7C3-4130-B682-89152FF24728}"/>
  </bookViews>
  <sheets>
    <sheet name="확률정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52" i="1"/>
  <c r="C42" i="1"/>
  <c r="C32" i="1"/>
  <c r="C22" i="1"/>
  <c r="C12" i="1"/>
  <c r="C64" i="1" s="1"/>
  <c r="C65" i="1" l="1"/>
</calcChain>
</file>

<file path=xl/sharedStrings.xml><?xml version="1.0" encoding="utf-8"?>
<sst xmlns="http://schemas.openxmlformats.org/spreadsheetml/2006/main" count="104" uniqueCount="26">
  <si>
    <t>초월 재시도 시 즉시 중단/유적복원 권장 확률 표
해당 트라이에서 새로 받은 정령세트로 성공확률이 표의 값보다 낮다면,
즉시 중단/유적복원 하는 것이 더 저렴할 가능성이 높음. (실링 계산 X)</t>
    <phoneticPr fontId="2" type="noConversion"/>
  </si>
  <si>
    <t>부위</t>
    <phoneticPr fontId="2" type="noConversion"/>
  </si>
  <si>
    <t>평균비용</t>
    <phoneticPr fontId="2" type="noConversion"/>
  </si>
  <si>
    <t>초월단계</t>
    <phoneticPr fontId="2" type="noConversion"/>
  </si>
  <si>
    <t>기회</t>
    <phoneticPr fontId="5" type="noConversion"/>
  </si>
  <si>
    <t>가호단계 및 시도 횟수</t>
    <phoneticPr fontId="2" type="noConversion"/>
  </si>
  <si>
    <t>가호0</t>
  </si>
  <si>
    <t>가호1</t>
  </si>
  <si>
    <t>가호2</t>
  </si>
  <si>
    <t>가호3</t>
  </si>
  <si>
    <t>가호4</t>
  </si>
  <si>
    <t>가호5</t>
  </si>
  <si>
    <t>가호6</t>
  </si>
  <si>
    <t>가호7</t>
  </si>
  <si>
    <t>가호8</t>
  </si>
  <si>
    <t>가호9</t>
  </si>
  <si>
    <t>가호10</t>
  </si>
  <si>
    <t>투구</t>
    <phoneticPr fontId="2" type="noConversion"/>
  </si>
  <si>
    <t>합계</t>
    <phoneticPr fontId="2" type="noConversion"/>
  </si>
  <si>
    <t>견갑</t>
    <phoneticPr fontId="2" type="noConversion"/>
  </si>
  <si>
    <t>상의</t>
    <phoneticPr fontId="2" type="noConversion"/>
  </si>
  <si>
    <t>하의</t>
    <phoneticPr fontId="2" type="noConversion"/>
  </si>
  <si>
    <t>장갑</t>
    <phoneticPr fontId="2" type="noConversion"/>
  </si>
  <si>
    <t>무기</t>
    <phoneticPr fontId="2" type="noConversion"/>
  </si>
  <si>
    <t>방어합계</t>
  </si>
  <si>
    <t>전체합계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</si>
</sst>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%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1" fontId="0" fillId="0" borderId="0" xfId="1" applyFont="1">
      <alignment vertical="center"/>
    </xf>
    <xf numFmtId="176" fontId="0" fillId="0" borderId="0" xfId="0" applyNumberForma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41" fontId="0" fillId="0" borderId="18" xfId="1" applyFont="1" applyBorder="1">
      <alignment vertical="center"/>
    </xf>
    <xf numFmtId="0" fontId="0" fillId="0" borderId="19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>
      <alignment vertical="center"/>
    </xf>
    <xf numFmtId="41" fontId="0" fillId="0" borderId="0" xfId="1" applyFont="1" applyBorder="1">
      <alignment vertical="center"/>
    </xf>
    <xf numFmtId="0" fontId="0" fillId="0" borderId="23" xfId="0" applyBorder="1" applyAlignment="1">
      <alignment horizontal="center" vertical="center"/>
    </xf>
    <xf numFmtId="41" fontId="0" fillId="0" borderId="24" xfId="1" applyFont="1" applyBorder="1">
      <alignment vertical="center"/>
    </xf>
    <xf numFmtId="0" fontId="0" fillId="0" borderId="25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0" fillId="0" borderId="24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center" vertical="center"/>
    </xf>
    <xf numFmtId="41" fontId="0" fillId="0" borderId="28" xfId="1" applyFont="1" applyBorder="1">
      <alignment vertical="center"/>
    </xf>
    <xf numFmtId="41" fontId="0" fillId="0" borderId="3" xfId="1" applyFont="1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176" fontId="0" fillId="0" borderId="29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6" fillId="0" borderId="0" xfId="0" applyFont="1" applyAlignment="1">
      <alignment horizontal="center" vertical="center"/>
    </xf>
    <xf numFmtId="41" fontId="6" fillId="0" borderId="28" xfId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12" xfId="0" applyBorder="1" applyAlignment="1">
      <alignment horizontal="center" vertical="center"/>
    </xf>
    <xf numFmtId="41" fontId="6" fillId="0" borderId="11" xfId="0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4E88-0083-409D-83EF-692825100C7C}">
  <dimension ref="A1:AK81"/>
  <sheetViews>
    <sheetView tabSelected="1" zoomScaleNormal="100" workbookViewId="0">
      <selection activeCell="B1" sqref="B1:AA1"/>
    </sheetView>
  </sheetViews>
  <sheetFormatPr defaultRowHeight="16.5" x14ac:dyDescent="0.3"/>
  <cols>
    <col min="1" max="1" width="9" style="5"/>
    <col min="2" max="2" width="9" bestFit="1" customWidth="1"/>
    <col min="3" max="3" width="10.5" bestFit="1" customWidth="1"/>
    <col min="4" max="4" width="9" style="14"/>
    <col min="5" max="5" width="5.75" style="53" customWidth="1"/>
    <col min="6" max="10" width="6.625" customWidth="1"/>
    <col min="11" max="11" width="6.625" style="16" customWidth="1"/>
    <col min="12" max="13" width="6.625" customWidth="1"/>
    <col min="14" max="14" width="6.625" style="17" customWidth="1"/>
    <col min="15" max="15" width="6.625" style="16" customWidth="1"/>
    <col min="16" max="17" width="6.625" customWidth="1"/>
    <col min="18" max="18" width="6.625" style="17" customWidth="1"/>
    <col min="19" max="19" width="6.625" style="16" customWidth="1"/>
    <col min="20" max="21" width="6.625" customWidth="1"/>
    <col min="22" max="22" width="6.625" style="17" customWidth="1"/>
    <col min="23" max="23" width="6.625" style="16" customWidth="1"/>
    <col min="24" max="25" width="6.625" customWidth="1"/>
    <col min="26" max="26" width="6.625" style="17" customWidth="1"/>
    <col min="27" max="27" width="6.625" style="16" customWidth="1"/>
    <col min="28" max="29" width="6.625" customWidth="1"/>
    <col min="30" max="30" width="6.625" style="17" customWidth="1"/>
  </cols>
  <sheetData>
    <row r="1" spans="1:37" s="4" customFormat="1" ht="89.25" customHeight="1" thickBot="1" x14ac:dyDescent="0.3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D1" s="56"/>
      <c r="AE1"/>
      <c r="AF1"/>
      <c r="AG1"/>
      <c r="AH1"/>
      <c r="AI1"/>
      <c r="AJ1"/>
      <c r="AK1"/>
    </row>
    <row r="2" spans="1:37" s="10" customFormat="1" ht="17.25" thickBot="1" x14ac:dyDescent="0.35">
      <c r="A2" s="5"/>
      <c r="B2" s="6" t="s">
        <v>1</v>
      </c>
      <c r="C2" s="7" t="s">
        <v>2</v>
      </c>
      <c r="D2" s="8" t="s">
        <v>3</v>
      </c>
      <c r="E2" s="9" t="s">
        <v>4</v>
      </c>
      <c r="F2" s="10" t="s">
        <v>5</v>
      </c>
      <c r="K2" s="11"/>
      <c r="N2" s="12"/>
      <c r="O2" s="11"/>
      <c r="R2" s="12"/>
      <c r="S2" s="11"/>
      <c r="V2" s="12"/>
      <c r="W2" s="11"/>
      <c r="Z2" s="12"/>
      <c r="AA2" s="11"/>
      <c r="AD2" s="13"/>
      <c r="AE2"/>
      <c r="AF2"/>
      <c r="AG2"/>
      <c r="AH2"/>
      <c r="AI2"/>
      <c r="AJ2"/>
      <c r="AK2"/>
    </row>
    <row r="3" spans="1:37" ht="17.25" thickBot="1" x14ac:dyDescent="0.35">
      <c r="E3" s="15"/>
      <c r="F3" t="s">
        <v>6</v>
      </c>
      <c r="L3" t="s">
        <v>7</v>
      </c>
      <c r="N3" s="17" t="s">
        <v>8</v>
      </c>
      <c r="P3" t="s">
        <v>9</v>
      </c>
      <c r="R3" s="17" t="s">
        <v>10</v>
      </c>
      <c r="T3" t="s">
        <v>11</v>
      </c>
      <c r="V3" s="17" t="s">
        <v>12</v>
      </c>
      <c r="X3" t="s">
        <v>13</v>
      </c>
      <c r="Z3" s="17" t="s">
        <v>14</v>
      </c>
      <c r="AB3" t="s">
        <v>15</v>
      </c>
      <c r="AD3" s="5" t="s">
        <v>16</v>
      </c>
    </row>
    <row r="4" spans="1:37" s="4" customFormat="1" ht="17.25" thickBot="1" x14ac:dyDescent="0.35">
      <c r="A4" s="5"/>
      <c r="B4" s="18" t="s">
        <v>1</v>
      </c>
      <c r="C4" s="7" t="s">
        <v>2</v>
      </c>
      <c r="D4" s="19" t="s">
        <v>3</v>
      </c>
      <c r="E4" s="9" t="s">
        <v>4</v>
      </c>
      <c r="F4" s="18">
        <v>1</v>
      </c>
      <c r="G4" s="18">
        <v>2</v>
      </c>
      <c r="H4" s="18">
        <v>3</v>
      </c>
      <c r="I4" s="18">
        <v>4</v>
      </c>
      <c r="J4" s="18">
        <v>5</v>
      </c>
      <c r="K4" s="20">
        <v>6</v>
      </c>
      <c r="L4" s="18">
        <v>1</v>
      </c>
      <c r="M4" s="18">
        <v>2</v>
      </c>
      <c r="N4" s="21">
        <v>1</v>
      </c>
      <c r="O4" s="20">
        <v>2</v>
      </c>
      <c r="P4" s="18">
        <v>1</v>
      </c>
      <c r="Q4" s="18">
        <v>1</v>
      </c>
      <c r="R4" s="21">
        <v>1</v>
      </c>
      <c r="S4" s="20">
        <v>2</v>
      </c>
      <c r="T4" s="18">
        <v>1</v>
      </c>
      <c r="U4" s="18">
        <v>2</v>
      </c>
      <c r="V4" s="21">
        <v>1</v>
      </c>
      <c r="W4" s="20">
        <v>2</v>
      </c>
      <c r="X4" s="18">
        <v>1</v>
      </c>
      <c r="Y4" s="18">
        <v>2</v>
      </c>
      <c r="Z4" s="21">
        <v>1</v>
      </c>
      <c r="AA4" s="20"/>
      <c r="AB4" s="18"/>
      <c r="AC4" s="18"/>
      <c r="AD4" s="19"/>
      <c r="AE4"/>
      <c r="AF4"/>
      <c r="AG4"/>
      <c r="AH4"/>
      <c r="AI4"/>
      <c r="AJ4"/>
      <c r="AK4"/>
    </row>
    <row r="5" spans="1:37" x14ac:dyDescent="0.3">
      <c r="B5" s="22" t="s">
        <v>17</v>
      </c>
      <c r="C5" s="23">
        <v>3297.5994238378144</v>
      </c>
      <c r="D5" s="14">
        <v>1</v>
      </c>
      <c r="E5" s="15">
        <v>7</v>
      </c>
      <c r="F5" s="24">
        <v>0.22397647554537337</v>
      </c>
      <c r="J5" s="25"/>
      <c r="K5" s="26"/>
      <c r="AD5" s="5"/>
    </row>
    <row r="6" spans="1:37" x14ac:dyDescent="0.3">
      <c r="B6" s="27"/>
      <c r="C6" s="23">
        <v>4017.1332234708843</v>
      </c>
      <c r="D6" s="14">
        <v>2</v>
      </c>
      <c r="E6" s="15">
        <v>7</v>
      </c>
      <c r="F6" s="24">
        <v>0.20033718243591603</v>
      </c>
      <c r="G6" s="24">
        <v>0.20714317198289106</v>
      </c>
      <c r="H6" s="24">
        <v>0.2197314782433874</v>
      </c>
      <c r="I6" s="24">
        <v>0.24482088858462847</v>
      </c>
      <c r="J6" s="25"/>
      <c r="K6" s="26"/>
      <c r="L6" s="24">
        <v>0.25174983244635313</v>
      </c>
      <c r="M6" s="24">
        <v>0.267994888317377</v>
      </c>
      <c r="N6" s="28">
        <v>0.27494660677833155</v>
      </c>
      <c r="O6" s="29">
        <v>0.29414145905413036</v>
      </c>
      <c r="P6" s="24">
        <v>0.29799959364949657</v>
      </c>
      <c r="Q6" s="24">
        <v>0.31110370916704339</v>
      </c>
      <c r="R6" s="28">
        <v>0.31110370916704339</v>
      </c>
      <c r="AD6" s="5"/>
    </row>
    <row r="7" spans="1:37" x14ac:dyDescent="0.3">
      <c r="B7" s="27"/>
      <c r="C7" s="23">
        <v>4034.7275412988511</v>
      </c>
      <c r="D7" s="14">
        <v>3</v>
      </c>
      <c r="E7" s="15">
        <v>7</v>
      </c>
      <c r="F7" s="24">
        <v>0.20029696353225027</v>
      </c>
      <c r="G7" s="24">
        <v>0.20808880447128303</v>
      </c>
      <c r="H7" s="24">
        <v>0.22260633629916732</v>
      </c>
      <c r="I7" s="24">
        <v>0.25209059914806725</v>
      </c>
      <c r="J7" s="30"/>
      <c r="K7" s="31"/>
      <c r="L7" s="24">
        <v>0.25860215614330145</v>
      </c>
      <c r="M7" s="24">
        <v>0.27455685931319551</v>
      </c>
      <c r="N7" s="28">
        <v>0.27958443596512644</v>
      </c>
      <c r="O7" s="29">
        <v>0.29397804484910661</v>
      </c>
      <c r="P7" s="24">
        <v>0.2976070693496492</v>
      </c>
      <c r="Q7" s="24">
        <v>0.30988361454664221</v>
      </c>
      <c r="R7" s="28">
        <v>0.30988361454664221</v>
      </c>
      <c r="AD7" s="5"/>
    </row>
    <row r="8" spans="1:37" s="40" customFormat="1" x14ac:dyDescent="0.3">
      <c r="A8" s="5"/>
      <c r="B8" s="27"/>
      <c r="C8" s="32">
        <v>10783.45189309803</v>
      </c>
      <c r="D8" s="33">
        <v>4</v>
      </c>
      <c r="E8" s="34">
        <v>8</v>
      </c>
      <c r="F8" s="35">
        <v>0.11017135384067543</v>
      </c>
      <c r="G8" s="35">
        <v>0.1179117057119218</v>
      </c>
      <c r="H8" s="35">
        <v>0.12843071598818259</v>
      </c>
      <c r="I8" s="35">
        <v>0.14333779812329472</v>
      </c>
      <c r="J8" s="35">
        <v>0.16576831143863655</v>
      </c>
      <c r="K8" s="36"/>
      <c r="L8" s="35">
        <v>0.18084139385132081</v>
      </c>
      <c r="M8" s="35">
        <v>0.20573070669161486</v>
      </c>
      <c r="N8" s="37">
        <v>0.21985637642667205</v>
      </c>
      <c r="O8" s="38">
        <v>0.24633798750567348</v>
      </c>
      <c r="P8" s="35">
        <v>0.2576471000099621</v>
      </c>
      <c r="Q8" s="35">
        <v>0.28255974553058283</v>
      </c>
      <c r="R8" s="37">
        <v>0.28943591368154736</v>
      </c>
      <c r="S8" s="38">
        <v>0.30759091864696214</v>
      </c>
      <c r="T8" s="35">
        <v>0.30759091864696214</v>
      </c>
      <c r="U8" s="35"/>
      <c r="V8" s="37"/>
      <c r="W8" s="39"/>
      <c r="Z8" s="41"/>
      <c r="AA8" s="39"/>
      <c r="AD8" s="42"/>
      <c r="AE8"/>
      <c r="AF8"/>
      <c r="AG8"/>
      <c r="AH8"/>
      <c r="AI8"/>
      <c r="AJ8"/>
      <c r="AK8"/>
    </row>
    <row r="9" spans="1:37" x14ac:dyDescent="0.3">
      <c r="B9" s="27"/>
      <c r="C9" s="43">
        <v>8223.7254112910814</v>
      </c>
      <c r="D9" s="14">
        <v>5</v>
      </c>
      <c r="E9" s="15">
        <v>8</v>
      </c>
      <c r="F9" s="24">
        <v>0.13600890772653598</v>
      </c>
      <c r="G9" s="24">
        <v>0.14324676344360776</v>
      </c>
      <c r="H9" s="24">
        <v>0.15361986475324635</v>
      </c>
      <c r="I9" s="24">
        <v>0.16916336361785914</v>
      </c>
      <c r="J9" s="24">
        <v>0.19408075362195998</v>
      </c>
      <c r="K9" s="31"/>
      <c r="L9" s="24">
        <v>0.20860145054506868</v>
      </c>
      <c r="M9" s="24">
        <v>0.23474916264402379</v>
      </c>
      <c r="N9" s="28">
        <v>0.24716503944015644</v>
      </c>
      <c r="O9" s="29">
        <v>0.27320027368951066</v>
      </c>
      <c r="P9" s="24">
        <v>0.28285793939016229</v>
      </c>
      <c r="Q9" s="24">
        <v>0.30736245767955755</v>
      </c>
      <c r="R9" s="28">
        <v>0.31360274703985458</v>
      </c>
      <c r="S9" s="29">
        <v>0.33451682765405322</v>
      </c>
      <c r="T9" s="24">
        <v>0.33769566298859161</v>
      </c>
      <c r="U9" s="24">
        <v>0.35055254854358131</v>
      </c>
      <c r="V9" s="28">
        <v>0.35055254854358131</v>
      </c>
      <c r="W9" s="29"/>
      <c r="X9" s="24"/>
      <c r="AD9" s="5"/>
    </row>
    <row r="10" spans="1:37" s="40" customFormat="1" x14ac:dyDescent="0.3">
      <c r="A10" s="5"/>
      <c r="B10" s="27"/>
      <c r="C10" s="32">
        <v>10557.46186596185</v>
      </c>
      <c r="D10" s="33">
        <v>6</v>
      </c>
      <c r="E10" s="34">
        <v>11</v>
      </c>
      <c r="F10" s="35">
        <v>0.149695032114358</v>
      </c>
      <c r="G10" s="35">
        <v>0.15466728835977905</v>
      </c>
      <c r="H10" s="35">
        <v>0.16152463396134428</v>
      </c>
      <c r="I10" s="35">
        <v>0.17122755222418884</v>
      </c>
      <c r="J10" s="35">
        <v>0.18546729354962471</v>
      </c>
      <c r="K10" s="38">
        <v>0.20752555011609997</v>
      </c>
      <c r="L10" s="35">
        <v>0.2212257521377512</v>
      </c>
      <c r="M10" s="35">
        <v>0.24434596605882422</v>
      </c>
      <c r="N10" s="37">
        <v>0.25741317784715007</v>
      </c>
      <c r="O10" s="38">
        <v>0.28197686768451907</v>
      </c>
      <c r="P10" s="35">
        <v>0.2941737334608191</v>
      </c>
      <c r="Q10" s="35">
        <v>0.32042348385723751</v>
      </c>
      <c r="R10" s="37">
        <v>0.33078035369553854</v>
      </c>
      <c r="S10" s="38">
        <v>0.35715485073884573</v>
      </c>
      <c r="T10" s="35">
        <v>0.36477215767935822</v>
      </c>
      <c r="U10" s="35">
        <v>0.38850743955734313</v>
      </c>
      <c r="V10" s="37">
        <v>0.39345401882196412</v>
      </c>
      <c r="W10" s="38">
        <v>0.41276108371405162</v>
      </c>
      <c r="X10" s="35">
        <v>0.41596946952648539</v>
      </c>
      <c r="Y10" s="35">
        <v>0.43179373315528441</v>
      </c>
      <c r="Z10" s="37">
        <v>0.43179373315528441</v>
      </c>
      <c r="AA10" s="39"/>
      <c r="AD10" s="42"/>
      <c r="AE10"/>
      <c r="AF10"/>
      <c r="AG10"/>
      <c r="AH10"/>
      <c r="AI10"/>
      <c r="AJ10"/>
      <c r="AK10"/>
    </row>
    <row r="11" spans="1:37" s="52" customFormat="1" x14ac:dyDescent="0.3">
      <c r="A11" s="5"/>
      <c r="B11" s="44"/>
      <c r="C11" s="45">
        <v>15187.106800083322</v>
      </c>
      <c r="D11" s="46">
        <v>7</v>
      </c>
      <c r="E11" s="47">
        <v>11</v>
      </c>
      <c r="F11" s="48">
        <v>0.11053142415331783</v>
      </c>
      <c r="G11" s="48">
        <v>0.11580660644461757</v>
      </c>
      <c r="H11" s="48">
        <v>0.12257091571711498</v>
      </c>
      <c r="I11" s="48">
        <v>0.13144927322179928</v>
      </c>
      <c r="J11" s="48">
        <v>0.14346576807865272</v>
      </c>
      <c r="K11" s="49">
        <v>0.16042368148442956</v>
      </c>
      <c r="L11" s="48">
        <v>0.17362209045513627</v>
      </c>
      <c r="M11" s="48">
        <v>0.19345508088455862</v>
      </c>
      <c r="N11" s="50">
        <v>0.20721474442910875</v>
      </c>
      <c r="O11" s="49">
        <v>0.22960069703762939</v>
      </c>
      <c r="P11" s="48">
        <v>0.24333806960360707</v>
      </c>
      <c r="Q11" s="48">
        <v>0.26806647009636558</v>
      </c>
      <c r="R11" s="50">
        <v>0.28144286904871574</v>
      </c>
      <c r="S11" s="49">
        <v>0.30887764793095956</v>
      </c>
      <c r="T11" s="48">
        <v>0.32036248123459488</v>
      </c>
      <c r="U11" s="48">
        <v>0.34814736724193224</v>
      </c>
      <c r="V11" s="50">
        <v>0.35697677618170359</v>
      </c>
      <c r="W11" s="49">
        <v>0.3831244255109732</v>
      </c>
      <c r="X11" s="48">
        <v>0.38898964091303467</v>
      </c>
      <c r="Y11" s="48">
        <v>0.41199503521813091</v>
      </c>
      <c r="Z11" s="50">
        <v>0.41569588408008462</v>
      </c>
      <c r="AA11" s="49">
        <v>0.43423761801578764</v>
      </c>
      <c r="AB11" s="48">
        <v>0.43613674486928383</v>
      </c>
      <c r="AC11" s="48">
        <v>0.44854470517679179</v>
      </c>
      <c r="AD11" s="51">
        <v>0.44854470517679179</v>
      </c>
      <c r="AE11"/>
      <c r="AF11"/>
      <c r="AG11"/>
      <c r="AH11"/>
      <c r="AI11"/>
      <c r="AJ11"/>
      <c r="AK11"/>
    </row>
    <row r="12" spans="1:37" ht="17.25" thickBot="1" x14ac:dyDescent="0.35">
      <c r="B12" s="53" t="s">
        <v>18</v>
      </c>
      <c r="C12" s="54">
        <f>SUM(C5:C11)</f>
        <v>56101.206159041831</v>
      </c>
      <c r="E12" s="15"/>
      <c r="AD12" s="5"/>
    </row>
    <row r="13" spans="1:37" s="4" customFormat="1" ht="17.25" thickBot="1" x14ac:dyDescent="0.35">
      <c r="A13" s="5"/>
      <c r="C13" s="55"/>
      <c r="D13" s="19"/>
      <c r="E13" s="9"/>
      <c r="F13" s="4" t="s">
        <v>6</v>
      </c>
      <c r="K13" s="56"/>
      <c r="L13" s="4" t="s">
        <v>7</v>
      </c>
      <c r="N13" s="57" t="s">
        <v>8</v>
      </c>
      <c r="O13" s="56"/>
      <c r="P13" s="4" t="s">
        <v>9</v>
      </c>
      <c r="R13" s="57" t="s">
        <v>10</v>
      </c>
      <c r="S13" s="56"/>
      <c r="T13" s="4" t="s">
        <v>11</v>
      </c>
      <c r="V13" s="57" t="s">
        <v>12</v>
      </c>
      <c r="W13" s="56"/>
      <c r="X13" s="4" t="s">
        <v>13</v>
      </c>
      <c r="Z13" s="57" t="s">
        <v>14</v>
      </c>
      <c r="AA13" s="56"/>
      <c r="AB13" s="4" t="s">
        <v>15</v>
      </c>
      <c r="AD13" s="13" t="s">
        <v>16</v>
      </c>
      <c r="AE13"/>
      <c r="AF13"/>
      <c r="AG13"/>
      <c r="AH13"/>
      <c r="AI13"/>
      <c r="AJ13"/>
      <c r="AK13"/>
    </row>
    <row r="14" spans="1:37" s="4" customFormat="1" ht="17.25" thickBot="1" x14ac:dyDescent="0.35">
      <c r="A14" s="5"/>
      <c r="B14" s="18" t="s">
        <v>1</v>
      </c>
      <c r="C14" s="7" t="s">
        <v>2</v>
      </c>
      <c r="D14" s="19" t="s">
        <v>3</v>
      </c>
      <c r="E14" s="9" t="s">
        <v>4</v>
      </c>
      <c r="F14" s="18">
        <v>1</v>
      </c>
      <c r="G14" s="18">
        <v>2</v>
      </c>
      <c r="H14" s="18">
        <v>3</v>
      </c>
      <c r="I14" s="18">
        <v>4</v>
      </c>
      <c r="J14" s="18">
        <v>5</v>
      </c>
      <c r="K14" s="20">
        <v>6</v>
      </c>
      <c r="L14" s="18">
        <v>1</v>
      </c>
      <c r="M14" s="18">
        <v>2</v>
      </c>
      <c r="N14" s="21">
        <v>1</v>
      </c>
      <c r="O14" s="20">
        <v>2</v>
      </c>
      <c r="P14" s="18">
        <v>1</v>
      </c>
      <c r="Q14" s="18">
        <v>1</v>
      </c>
      <c r="R14" s="21">
        <v>1</v>
      </c>
      <c r="S14" s="20">
        <v>2</v>
      </c>
      <c r="T14" s="18">
        <v>1</v>
      </c>
      <c r="U14" s="18">
        <v>2</v>
      </c>
      <c r="V14" s="21">
        <v>1</v>
      </c>
      <c r="W14" s="20">
        <v>2</v>
      </c>
      <c r="X14" s="18">
        <v>1</v>
      </c>
      <c r="Y14" s="18">
        <v>2</v>
      </c>
      <c r="Z14" s="21">
        <v>1</v>
      </c>
      <c r="AA14" s="20"/>
      <c r="AB14" s="18"/>
      <c r="AC14" s="18"/>
      <c r="AD14" s="19"/>
      <c r="AE14"/>
      <c r="AF14"/>
      <c r="AG14"/>
      <c r="AH14"/>
      <c r="AI14"/>
      <c r="AJ14"/>
      <c r="AK14"/>
    </row>
    <row r="15" spans="1:37" x14ac:dyDescent="0.3">
      <c r="B15" s="22" t="s">
        <v>19</v>
      </c>
      <c r="C15" s="23">
        <v>4613.2227517872825</v>
      </c>
      <c r="D15" s="14">
        <v>1</v>
      </c>
      <c r="E15" s="15">
        <v>7</v>
      </c>
      <c r="F15" s="24">
        <v>0.17838487404008535</v>
      </c>
      <c r="J15" s="25"/>
      <c r="K15" s="26"/>
      <c r="AD15" s="5"/>
    </row>
    <row r="16" spans="1:37" x14ac:dyDescent="0.3">
      <c r="B16" s="27"/>
      <c r="C16" s="23">
        <v>5193.6592086196342</v>
      </c>
      <c r="D16" s="14">
        <v>2</v>
      </c>
      <c r="E16" s="15">
        <v>7</v>
      </c>
      <c r="F16" s="24">
        <v>0.16733447008193644</v>
      </c>
      <c r="G16" s="24">
        <v>0.17302954072326773</v>
      </c>
      <c r="H16" s="24">
        <v>0.18218280262951769</v>
      </c>
      <c r="I16" s="24">
        <v>0.19761509942327621</v>
      </c>
      <c r="J16" s="25"/>
      <c r="K16" s="26"/>
      <c r="L16" s="24">
        <v>0.20556063733049398</v>
      </c>
      <c r="M16" s="24">
        <v>0.22020729661164842</v>
      </c>
      <c r="N16" s="28">
        <v>0.22907054073488553</v>
      </c>
      <c r="O16" s="29">
        <v>0.24739140990143671</v>
      </c>
      <c r="P16" s="24">
        <v>0.2554082114170918</v>
      </c>
      <c r="Q16" s="24">
        <v>0.27468322652372662</v>
      </c>
      <c r="R16" s="28">
        <v>0.27468322652372662</v>
      </c>
      <c r="AD16" s="5"/>
    </row>
    <row r="17" spans="1:37" x14ac:dyDescent="0.3">
      <c r="B17" s="27"/>
      <c r="C17" s="23">
        <v>6598.1390915864577</v>
      </c>
      <c r="D17" s="14">
        <v>3</v>
      </c>
      <c r="E17" s="15">
        <v>7</v>
      </c>
      <c r="F17" s="24">
        <v>0.14250243625393147</v>
      </c>
      <c r="G17" s="24">
        <v>0.15129925268295025</v>
      </c>
      <c r="H17" s="24">
        <v>0.16467689115771308</v>
      </c>
      <c r="I17" s="24">
        <v>0.18636098199621887</v>
      </c>
      <c r="J17" s="30"/>
      <c r="K17" s="31"/>
      <c r="L17" s="24">
        <v>0.1966914787607229</v>
      </c>
      <c r="M17" s="24">
        <v>0.21518808538603529</v>
      </c>
      <c r="N17" s="28">
        <v>0.2250338972608136</v>
      </c>
      <c r="O17" s="29">
        <v>0.24502106689888931</v>
      </c>
      <c r="P17" s="24">
        <v>0.25237594693161075</v>
      </c>
      <c r="Q17" s="24">
        <v>0.26970033364044083</v>
      </c>
      <c r="R17" s="28">
        <v>0.26970033364044083</v>
      </c>
      <c r="AD17" s="5"/>
    </row>
    <row r="18" spans="1:37" s="40" customFormat="1" x14ac:dyDescent="0.3">
      <c r="A18" s="5"/>
      <c r="B18" s="27"/>
      <c r="C18" s="32">
        <v>7797.345969957667</v>
      </c>
      <c r="D18" s="33">
        <v>4</v>
      </c>
      <c r="E18" s="34">
        <v>10</v>
      </c>
      <c r="F18" s="35">
        <v>0.17517600753629214</v>
      </c>
      <c r="G18" s="35">
        <v>0.18170315588492514</v>
      </c>
      <c r="H18" s="35">
        <v>0.19154036141258571</v>
      </c>
      <c r="I18" s="35">
        <v>0.20698626754681307</v>
      </c>
      <c r="J18" s="35">
        <v>0.2328701550954792</v>
      </c>
      <c r="K18" s="36"/>
      <c r="L18" s="35">
        <v>0.24764568686023694</v>
      </c>
      <c r="M18" s="35">
        <v>0.27565214731087684</v>
      </c>
      <c r="N18" s="37">
        <v>0.28869230666770851</v>
      </c>
      <c r="O18" s="38">
        <v>0.31768240494983302</v>
      </c>
      <c r="P18" s="35">
        <v>0.32757962133133928</v>
      </c>
      <c r="Q18" s="35">
        <v>0.35442607060947062</v>
      </c>
      <c r="R18" s="37">
        <v>0.36084739694946988</v>
      </c>
      <c r="S18" s="38">
        <v>0.38279452603865599</v>
      </c>
      <c r="T18" s="35">
        <v>0.38653519817378929</v>
      </c>
      <c r="U18" s="35">
        <v>0.40283545620929601</v>
      </c>
      <c r="V18" s="37">
        <v>0.40283545620929601</v>
      </c>
      <c r="W18" s="39"/>
      <c r="Z18" s="41"/>
      <c r="AA18" s="39"/>
      <c r="AD18" s="42"/>
      <c r="AE18"/>
      <c r="AF18"/>
      <c r="AG18"/>
      <c r="AH18"/>
      <c r="AI18"/>
      <c r="AJ18"/>
      <c r="AK18"/>
    </row>
    <row r="19" spans="1:37" s="52" customFormat="1" x14ac:dyDescent="0.3">
      <c r="A19" s="5"/>
      <c r="B19" s="27"/>
      <c r="C19" s="43">
        <v>9851.1908704476155</v>
      </c>
      <c r="D19" s="46">
        <v>5</v>
      </c>
      <c r="E19" s="47">
        <v>10</v>
      </c>
      <c r="F19" s="48">
        <v>0.14567961337458704</v>
      </c>
      <c r="G19" s="48">
        <v>0.15242037601865446</v>
      </c>
      <c r="H19" s="48">
        <v>0.16189939745292833</v>
      </c>
      <c r="I19" s="48">
        <v>0.17572769470144947</v>
      </c>
      <c r="J19" s="48">
        <v>0.19702105113086024</v>
      </c>
      <c r="K19" s="58"/>
      <c r="L19" s="48">
        <v>0.20992117132074251</v>
      </c>
      <c r="M19" s="48">
        <v>0.23149430807798635</v>
      </c>
      <c r="N19" s="50">
        <v>0.24411428525123097</v>
      </c>
      <c r="O19" s="49">
        <v>0.2675898849918999</v>
      </c>
      <c r="P19" s="48">
        <v>0.2787694634857309</v>
      </c>
      <c r="Q19" s="48">
        <v>0.30245975005775688</v>
      </c>
      <c r="R19" s="50">
        <v>0.31153220077076194</v>
      </c>
      <c r="S19" s="49">
        <v>0.33791487313072455</v>
      </c>
      <c r="T19" s="48">
        <v>0.34524899231123829</v>
      </c>
      <c r="U19" s="48">
        <v>0.36949399498727581</v>
      </c>
      <c r="V19" s="50">
        <v>0.37474150162179581</v>
      </c>
      <c r="W19" s="49">
        <v>0.39500832952076215</v>
      </c>
      <c r="X19" s="48">
        <v>0.39500832952076215</v>
      </c>
      <c r="Z19" s="59"/>
      <c r="AA19" s="60"/>
      <c r="AD19" s="61"/>
      <c r="AE19"/>
      <c r="AF19"/>
      <c r="AG19"/>
      <c r="AH19"/>
      <c r="AI19"/>
      <c r="AJ19"/>
      <c r="AK19"/>
    </row>
    <row r="20" spans="1:37" x14ac:dyDescent="0.3">
      <c r="B20" s="27"/>
      <c r="C20" s="32">
        <v>12381.866449850808</v>
      </c>
      <c r="D20" s="14">
        <v>6</v>
      </c>
      <c r="E20" s="15">
        <v>13</v>
      </c>
      <c r="F20" s="24">
        <v>0.15508611668514483</v>
      </c>
      <c r="G20" s="24">
        <v>0.16134060653493126</v>
      </c>
      <c r="H20" s="24">
        <v>0.1699625481053243</v>
      </c>
      <c r="I20" s="24">
        <v>0.18221062666303087</v>
      </c>
      <c r="J20" s="24">
        <v>0.2003736531953087</v>
      </c>
      <c r="K20" s="29">
        <v>0.22909940079754951</v>
      </c>
      <c r="L20" s="24">
        <v>0.24699618516262981</v>
      </c>
      <c r="M20" s="24">
        <v>0.27845267524600337</v>
      </c>
      <c r="N20" s="28">
        <v>0.29505991373106333</v>
      </c>
      <c r="O20" s="29">
        <v>0.32861395408149535</v>
      </c>
      <c r="P20" s="24">
        <v>0.34246257994136398</v>
      </c>
      <c r="Q20" s="24">
        <v>0.37588931449647967</v>
      </c>
      <c r="R20" s="28">
        <v>0.3859071675736338</v>
      </c>
      <c r="S20" s="29">
        <v>0.41596670816449255</v>
      </c>
      <c r="T20" s="24">
        <v>0.42261825638940925</v>
      </c>
      <c r="U20" s="24">
        <v>0.44829328840225879</v>
      </c>
      <c r="V20" s="28">
        <v>0.45243998007022324</v>
      </c>
      <c r="W20" s="29">
        <v>0.47368926852966264</v>
      </c>
      <c r="X20" s="24">
        <v>0.47586222148731189</v>
      </c>
      <c r="Y20" s="24">
        <v>0.49108347370401056</v>
      </c>
      <c r="Z20" s="28">
        <v>0.49108347370401056</v>
      </c>
      <c r="AD20" s="5"/>
    </row>
    <row r="21" spans="1:37" s="52" customFormat="1" x14ac:dyDescent="0.3">
      <c r="A21" s="5"/>
      <c r="B21" s="44"/>
      <c r="C21" s="45">
        <v>10151.343896336599</v>
      </c>
      <c r="D21" s="46">
        <v>7</v>
      </c>
      <c r="E21" s="47">
        <v>13</v>
      </c>
      <c r="F21" s="48">
        <v>0.18162201443948264</v>
      </c>
      <c r="G21" s="48">
        <v>0.18616584818421689</v>
      </c>
      <c r="H21" s="48">
        <v>0.19270470813447499</v>
      </c>
      <c r="I21" s="48">
        <v>0.20234406966320567</v>
      </c>
      <c r="J21" s="48">
        <v>0.21707104671573826</v>
      </c>
      <c r="K21" s="49">
        <v>0.24084591868818553</v>
      </c>
      <c r="L21" s="48">
        <v>0.25497385967051006</v>
      </c>
      <c r="M21" s="48">
        <v>0.28002943122903762</v>
      </c>
      <c r="N21" s="50">
        <v>0.29293396671773991</v>
      </c>
      <c r="O21" s="49">
        <v>0.31857752843659476</v>
      </c>
      <c r="P21" s="48">
        <v>0.33058585532070839</v>
      </c>
      <c r="Q21" s="48">
        <v>0.35803252365456556</v>
      </c>
      <c r="R21" s="50">
        <v>0.36768807240776064</v>
      </c>
      <c r="S21" s="49">
        <v>0.3938424259307291</v>
      </c>
      <c r="T21" s="48">
        <v>0.40147899713569518</v>
      </c>
      <c r="U21" s="48">
        <v>0.42671202533667552</v>
      </c>
      <c r="V21" s="50">
        <v>0.4324589980509439</v>
      </c>
      <c r="W21" s="49">
        <v>0.45657329347959114</v>
      </c>
      <c r="X21" s="48">
        <v>0.46004680064786752</v>
      </c>
      <c r="Y21" s="48">
        <v>0.47981301641497687</v>
      </c>
      <c r="Z21" s="50">
        <v>0.48168975124071634</v>
      </c>
      <c r="AA21" s="49">
        <v>0.49629314496566562</v>
      </c>
      <c r="AB21" s="48">
        <v>0.49732892840825216</v>
      </c>
      <c r="AC21" s="48">
        <v>0.50842840765804453</v>
      </c>
      <c r="AD21" s="51">
        <v>0.50842840765804453</v>
      </c>
      <c r="AE21"/>
      <c r="AF21"/>
      <c r="AG21"/>
      <c r="AH21"/>
      <c r="AI21"/>
      <c r="AJ21"/>
      <c r="AK21"/>
    </row>
    <row r="22" spans="1:37" ht="17.25" thickBot="1" x14ac:dyDescent="0.35">
      <c r="B22" s="53" t="s">
        <v>18</v>
      </c>
      <c r="C22" s="54">
        <f>SUM(C15:C21)</f>
        <v>56586.768238586068</v>
      </c>
      <c r="E22" s="15"/>
      <c r="AD22" s="5"/>
    </row>
    <row r="23" spans="1:37" s="4" customFormat="1" ht="17.25" thickBot="1" x14ac:dyDescent="0.35">
      <c r="A23" s="5"/>
      <c r="C23" s="55"/>
      <c r="D23" s="19"/>
      <c r="E23" s="9"/>
      <c r="F23" s="4" t="s">
        <v>6</v>
      </c>
      <c r="K23" s="56"/>
      <c r="L23" s="4" t="s">
        <v>7</v>
      </c>
      <c r="N23" s="57" t="s">
        <v>8</v>
      </c>
      <c r="O23" s="56"/>
      <c r="P23" s="4" t="s">
        <v>9</v>
      </c>
      <c r="R23" s="57" t="s">
        <v>10</v>
      </c>
      <c r="S23" s="56"/>
      <c r="T23" s="4" t="s">
        <v>11</v>
      </c>
      <c r="V23" s="57" t="s">
        <v>12</v>
      </c>
      <c r="W23" s="56"/>
      <c r="X23" s="4" t="s">
        <v>13</v>
      </c>
      <c r="Z23" s="57" t="s">
        <v>14</v>
      </c>
      <c r="AA23" s="56"/>
      <c r="AD23" s="13"/>
      <c r="AE23"/>
      <c r="AF23"/>
      <c r="AG23"/>
      <c r="AH23"/>
      <c r="AI23"/>
      <c r="AJ23"/>
      <c r="AK23"/>
    </row>
    <row r="24" spans="1:37" s="4" customFormat="1" ht="17.25" thickBot="1" x14ac:dyDescent="0.35">
      <c r="A24" s="5"/>
      <c r="B24" s="18" t="s">
        <v>1</v>
      </c>
      <c r="C24" s="7" t="s">
        <v>2</v>
      </c>
      <c r="D24" s="19" t="s">
        <v>3</v>
      </c>
      <c r="E24" s="9" t="s">
        <v>4</v>
      </c>
      <c r="F24" s="18">
        <v>1</v>
      </c>
      <c r="G24" s="18">
        <v>2</v>
      </c>
      <c r="H24" s="18">
        <v>3</v>
      </c>
      <c r="I24" s="18">
        <v>4</v>
      </c>
      <c r="J24" s="18">
        <v>5</v>
      </c>
      <c r="K24" s="20">
        <v>6</v>
      </c>
      <c r="L24" s="18">
        <v>1</v>
      </c>
      <c r="M24" s="18">
        <v>2</v>
      </c>
      <c r="N24" s="21">
        <v>1</v>
      </c>
      <c r="O24" s="20">
        <v>2</v>
      </c>
      <c r="P24" s="18">
        <v>1</v>
      </c>
      <c r="Q24" s="18">
        <v>1</v>
      </c>
      <c r="R24" s="21">
        <v>1</v>
      </c>
      <c r="S24" s="20">
        <v>2</v>
      </c>
      <c r="T24" s="18">
        <v>1</v>
      </c>
      <c r="U24" s="18">
        <v>2</v>
      </c>
      <c r="V24" s="21">
        <v>1</v>
      </c>
      <c r="W24" s="20">
        <v>2</v>
      </c>
      <c r="X24" s="18">
        <v>1</v>
      </c>
      <c r="Y24" s="18">
        <v>2</v>
      </c>
      <c r="Z24" s="21">
        <v>1</v>
      </c>
      <c r="AA24" s="20"/>
      <c r="AB24" s="18"/>
      <c r="AC24" s="18"/>
      <c r="AD24" s="19"/>
      <c r="AE24"/>
      <c r="AF24"/>
      <c r="AG24"/>
      <c r="AH24"/>
      <c r="AI24"/>
      <c r="AJ24"/>
      <c r="AK24"/>
    </row>
    <row r="25" spans="1:37" x14ac:dyDescent="0.3">
      <c r="B25" s="22" t="s">
        <v>20</v>
      </c>
      <c r="C25" s="23">
        <v>3987.9795216766115</v>
      </c>
      <c r="D25" s="14">
        <v>1</v>
      </c>
      <c r="E25" s="15">
        <v>5</v>
      </c>
      <c r="F25" s="24">
        <v>0.14106411451203518</v>
      </c>
      <c r="J25" s="25"/>
      <c r="K25" s="26"/>
      <c r="AD25" s="5"/>
    </row>
    <row r="26" spans="1:37" x14ac:dyDescent="0.3">
      <c r="B26" s="27"/>
      <c r="C26" s="23">
        <v>6568.7928954086365</v>
      </c>
      <c r="D26" s="14">
        <v>2</v>
      </c>
      <c r="E26" s="15">
        <v>5</v>
      </c>
      <c r="F26" s="24">
        <v>0.10214985637139347</v>
      </c>
      <c r="G26" s="24">
        <v>0.10809289633307577</v>
      </c>
      <c r="H26" s="24">
        <v>0.11651366785416416</v>
      </c>
      <c r="I26" s="24">
        <v>0.12899725249052985</v>
      </c>
      <c r="J26" s="25"/>
      <c r="K26" s="26"/>
      <c r="L26" s="24">
        <v>0.13818361056357009</v>
      </c>
      <c r="M26" s="24">
        <v>0.15296395389650991</v>
      </c>
      <c r="N26" s="28">
        <v>0.16389759203009974</v>
      </c>
      <c r="O26" s="29">
        <v>0.18376654020044295</v>
      </c>
      <c r="P26" s="24">
        <v>0.1937668117871138</v>
      </c>
      <c r="Q26" s="24">
        <v>0.21531773202226379</v>
      </c>
      <c r="R26" s="28">
        <v>0.21531773202226379</v>
      </c>
      <c r="AD26" s="5"/>
    </row>
    <row r="27" spans="1:37" x14ac:dyDescent="0.3">
      <c r="B27" s="27"/>
      <c r="C27" s="23">
        <v>9036.7420749123867</v>
      </c>
      <c r="D27" s="14">
        <v>3</v>
      </c>
      <c r="E27" s="15">
        <v>5</v>
      </c>
      <c r="F27" s="24">
        <v>8.2803790645112549E-2</v>
      </c>
      <c r="G27" s="24">
        <v>9.2408405036720528E-2</v>
      </c>
      <c r="H27" s="24">
        <v>0.10589937450966426</v>
      </c>
      <c r="I27" s="24">
        <v>0.12612227977760287</v>
      </c>
      <c r="J27" s="30"/>
      <c r="K27" s="31"/>
      <c r="L27" s="24">
        <v>0.14138517922884597</v>
      </c>
      <c r="M27" s="24">
        <v>0.16707646055187023</v>
      </c>
      <c r="N27" s="28">
        <v>0.17894678653824106</v>
      </c>
      <c r="O27" s="29">
        <v>0.20238850527644464</v>
      </c>
      <c r="P27" s="24">
        <v>0.20736876935090162</v>
      </c>
      <c r="Q27" s="24">
        <v>0.2191401725619806</v>
      </c>
      <c r="R27" s="28">
        <v>0.2191401725619806</v>
      </c>
      <c r="AD27" s="5"/>
    </row>
    <row r="28" spans="1:37" s="40" customFormat="1" x14ac:dyDescent="0.3">
      <c r="A28" s="5"/>
      <c r="B28" s="27"/>
      <c r="C28" s="32">
        <v>8007.2950923831286</v>
      </c>
      <c r="D28" s="33">
        <v>4</v>
      </c>
      <c r="E28" s="34">
        <v>5</v>
      </c>
      <c r="F28" s="35">
        <v>8.7708093529489065E-2</v>
      </c>
      <c r="G28" s="35">
        <v>9.3178751674114213E-2</v>
      </c>
      <c r="H28" s="35">
        <v>0.10056993314282461</v>
      </c>
      <c r="I28" s="35">
        <v>0.11093866676857801</v>
      </c>
      <c r="J28" s="35">
        <v>0.12627898770884843</v>
      </c>
      <c r="K28" s="36"/>
      <c r="L28" s="35">
        <v>0.13656182682969253</v>
      </c>
      <c r="M28" s="35">
        <v>0.15310303528755043</v>
      </c>
      <c r="N28" s="37">
        <v>0.16326742782131384</v>
      </c>
      <c r="O28" s="38">
        <v>0.18162616933071715</v>
      </c>
      <c r="P28" s="35">
        <v>0.19080613983000116</v>
      </c>
      <c r="Q28" s="35">
        <v>0.21016541788883147</v>
      </c>
      <c r="R28" s="37">
        <v>0.21719994137358381</v>
      </c>
      <c r="S28" s="38">
        <v>0.23533731470910213</v>
      </c>
      <c r="T28" s="35">
        <v>0.23717252954034246</v>
      </c>
      <c r="U28" s="35">
        <v>0.24301802866366803</v>
      </c>
      <c r="V28" s="37">
        <v>0.24301802866366803</v>
      </c>
      <c r="W28" s="39"/>
      <c r="Z28" s="41"/>
      <c r="AA28" s="39"/>
      <c r="AD28" s="42"/>
      <c r="AE28"/>
      <c r="AF28"/>
      <c r="AG28"/>
      <c r="AH28"/>
      <c r="AI28"/>
      <c r="AJ28"/>
      <c r="AK28"/>
    </row>
    <row r="29" spans="1:37" x14ac:dyDescent="0.3">
      <c r="B29" s="27"/>
      <c r="C29" s="43">
        <v>11813.182763469606</v>
      </c>
      <c r="D29" s="14">
        <v>5</v>
      </c>
      <c r="E29" s="15">
        <v>5</v>
      </c>
      <c r="F29" s="24">
        <v>6.5462538182176414E-2</v>
      </c>
      <c r="G29" s="24">
        <v>7.2039996215547769E-2</v>
      </c>
      <c r="H29" s="24">
        <v>8.0632278621806913E-2</v>
      </c>
      <c r="I29" s="24">
        <v>9.230876466843424E-2</v>
      </c>
      <c r="J29" s="24">
        <v>0.1090580063989712</v>
      </c>
      <c r="K29" s="31"/>
      <c r="L29" s="24">
        <v>0.12318629122267548</v>
      </c>
      <c r="M29" s="24">
        <v>0.14543591703312933</v>
      </c>
      <c r="N29" s="28">
        <v>0.15997421258150321</v>
      </c>
      <c r="O29" s="29">
        <v>0.18628325769095405</v>
      </c>
      <c r="P29" s="24">
        <v>0.19669930905285041</v>
      </c>
      <c r="Q29" s="24">
        <v>0.2196230540462159</v>
      </c>
      <c r="R29" s="28">
        <v>0.22393988808877735</v>
      </c>
      <c r="S29" s="29">
        <v>0.23579326416252769</v>
      </c>
      <c r="T29" s="24">
        <v>0.23579326416252769</v>
      </c>
      <c r="AD29" s="5"/>
    </row>
    <row r="30" spans="1:37" s="40" customFormat="1" x14ac:dyDescent="0.3">
      <c r="A30" s="5"/>
      <c r="B30" s="27"/>
      <c r="C30" s="32">
        <v>12983.228762098077</v>
      </c>
      <c r="D30" s="33">
        <v>6</v>
      </c>
      <c r="E30" s="34">
        <v>8</v>
      </c>
      <c r="F30" s="35">
        <v>9.2696955238144182E-2</v>
      </c>
      <c r="G30" s="35">
        <v>9.7532830213867772E-2</v>
      </c>
      <c r="H30" s="35">
        <v>0.10369557589963664</v>
      </c>
      <c r="I30" s="35">
        <v>0.11173883346503574</v>
      </c>
      <c r="J30" s="35">
        <v>0.12256959305458941</v>
      </c>
      <c r="K30" s="38">
        <v>0.1377841168273134</v>
      </c>
      <c r="L30" s="35">
        <v>0.14926643389312691</v>
      </c>
      <c r="M30" s="35">
        <v>0.16640116090380064</v>
      </c>
      <c r="N30" s="37">
        <v>0.17862882348679068</v>
      </c>
      <c r="O30" s="38">
        <v>0.19842947587935292</v>
      </c>
      <c r="P30" s="35">
        <v>0.21064272300713896</v>
      </c>
      <c r="Q30" s="35">
        <v>0.23261908961262745</v>
      </c>
      <c r="R30" s="37">
        <v>0.2440691914359705</v>
      </c>
      <c r="S30" s="38">
        <v>0.26767743854702136</v>
      </c>
      <c r="T30" s="35">
        <v>0.27720954234549422</v>
      </c>
      <c r="U30" s="35">
        <v>0.30055814461335806</v>
      </c>
      <c r="V30" s="37">
        <v>0.30722910739714143</v>
      </c>
      <c r="W30" s="38">
        <v>0.32732024176423535</v>
      </c>
      <c r="X30" s="35">
        <v>0.33122783370796727</v>
      </c>
      <c r="Y30" s="35">
        <v>0.34592423533486544</v>
      </c>
      <c r="Z30" s="37">
        <v>0.34592423533486544</v>
      </c>
      <c r="AA30" s="39"/>
      <c r="AD30" s="42"/>
      <c r="AE30"/>
      <c r="AF30"/>
      <c r="AG30"/>
      <c r="AH30"/>
      <c r="AI30"/>
      <c r="AJ30"/>
      <c r="AK30"/>
    </row>
    <row r="31" spans="1:37" s="52" customFormat="1" x14ac:dyDescent="0.3">
      <c r="A31" s="5"/>
      <c r="B31" s="44"/>
      <c r="C31" s="45">
        <v>12929.357840289711</v>
      </c>
      <c r="D31" s="46">
        <v>7</v>
      </c>
      <c r="E31" s="47">
        <v>8</v>
      </c>
      <c r="F31" s="48">
        <v>9.3386311453508258E-2</v>
      </c>
      <c r="G31" s="48">
        <v>9.8706085066732271E-2</v>
      </c>
      <c r="H31" s="48">
        <v>0.10553208788074236</v>
      </c>
      <c r="I31" s="48">
        <v>0.1145248761974627</v>
      </c>
      <c r="J31" s="48">
        <v>0.12679296783283811</v>
      </c>
      <c r="K31" s="49">
        <v>0.14435068427473649</v>
      </c>
      <c r="L31" s="48">
        <v>0.15774012409003951</v>
      </c>
      <c r="M31" s="48">
        <v>0.17835807047290958</v>
      </c>
      <c r="N31" s="50">
        <v>0.19199811702067179</v>
      </c>
      <c r="O31" s="49">
        <v>0.21514951035793431</v>
      </c>
      <c r="P31" s="48">
        <v>0.22784147924534495</v>
      </c>
      <c r="Q31" s="48">
        <v>0.25229649244244756</v>
      </c>
      <c r="R31" s="50">
        <v>0.26238421065850887</v>
      </c>
      <c r="S31" s="49">
        <v>0.28511100504751319</v>
      </c>
      <c r="T31" s="48">
        <v>0.29270830185258656</v>
      </c>
      <c r="U31" s="48">
        <v>0.31324186729309927</v>
      </c>
      <c r="V31" s="50">
        <v>0.31856124879104453</v>
      </c>
      <c r="W31" s="49">
        <v>0.3362101584687166</v>
      </c>
      <c r="X31" s="48">
        <v>0.33939156915191682</v>
      </c>
      <c r="Y31" s="48">
        <v>0.35251922068459157</v>
      </c>
      <c r="Z31" s="50">
        <v>0.35251922068459157</v>
      </c>
      <c r="AA31" s="60"/>
      <c r="AD31" s="61"/>
      <c r="AE31"/>
      <c r="AF31"/>
      <c r="AG31"/>
      <c r="AH31"/>
      <c r="AI31"/>
      <c r="AJ31"/>
      <c r="AK31"/>
    </row>
    <row r="32" spans="1:37" ht="17.25" thickBot="1" x14ac:dyDescent="0.35">
      <c r="B32" s="53" t="s">
        <v>18</v>
      </c>
      <c r="C32" s="54">
        <f>SUM(C25:C31)</f>
        <v>65326.578950238167</v>
      </c>
      <c r="E32" s="15"/>
      <c r="AD32" s="5"/>
    </row>
    <row r="33" spans="1:37" s="4" customFormat="1" ht="17.25" thickBot="1" x14ac:dyDescent="0.35">
      <c r="A33" s="5"/>
      <c r="C33" s="55"/>
      <c r="D33" s="19"/>
      <c r="E33" s="9"/>
      <c r="F33" s="4" t="s">
        <v>6</v>
      </c>
      <c r="K33" s="56"/>
      <c r="L33" s="4" t="s">
        <v>7</v>
      </c>
      <c r="N33" s="57" t="s">
        <v>8</v>
      </c>
      <c r="O33" s="56"/>
      <c r="P33" s="4" t="s">
        <v>9</v>
      </c>
      <c r="R33" s="57" t="s">
        <v>10</v>
      </c>
      <c r="S33" s="56"/>
      <c r="T33" s="4" t="s">
        <v>11</v>
      </c>
      <c r="V33" s="57" t="s">
        <v>12</v>
      </c>
      <c r="W33" s="56"/>
      <c r="X33" s="4" t="s">
        <v>13</v>
      </c>
      <c r="Z33" s="57" t="s">
        <v>14</v>
      </c>
      <c r="AA33" s="56"/>
      <c r="AB33" s="4" t="s">
        <v>15</v>
      </c>
      <c r="AD33" s="13" t="s">
        <v>16</v>
      </c>
      <c r="AE33"/>
      <c r="AF33"/>
      <c r="AG33"/>
      <c r="AH33"/>
      <c r="AI33"/>
      <c r="AJ33"/>
      <c r="AK33"/>
    </row>
    <row r="34" spans="1:37" s="4" customFormat="1" ht="17.25" thickBot="1" x14ac:dyDescent="0.35">
      <c r="A34" s="5"/>
      <c r="B34" s="18" t="s">
        <v>1</v>
      </c>
      <c r="C34" s="7" t="s">
        <v>2</v>
      </c>
      <c r="D34" s="19" t="s">
        <v>3</v>
      </c>
      <c r="E34" s="9" t="s">
        <v>4</v>
      </c>
      <c r="F34" s="18">
        <v>1</v>
      </c>
      <c r="G34" s="18">
        <v>2</v>
      </c>
      <c r="H34" s="18">
        <v>3</v>
      </c>
      <c r="I34" s="18">
        <v>4</v>
      </c>
      <c r="J34" s="18">
        <v>5</v>
      </c>
      <c r="K34" s="20">
        <v>6</v>
      </c>
      <c r="L34" s="18">
        <v>1</v>
      </c>
      <c r="M34" s="18">
        <v>2</v>
      </c>
      <c r="N34" s="21">
        <v>1</v>
      </c>
      <c r="O34" s="20">
        <v>2</v>
      </c>
      <c r="P34" s="18">
        <v>1</v>
      </c>
      <c r="Q34" s="18">
        <v>1</v>
      </c>
      <c r="R34" s="21">
        <v>1</v>
      </c>
      <c r="S34" s="20">
        <v>2</v>
      </c>
      <c r="T34" s="18">
        <v>1</v>
      </c>
      <c r="U34" s="18">
        <v>2</v>
      </c>
      <c r="V34" s="21">
        <v>1</v>
      </c>
      <c r="W34" s="20">
        <v>2</v>
      </c>
      <c r="X34" s="18">
        <v>1</v>
      </c>
      <c r="Y34" s="18">
        <v>2</v>
      </c>
      <c r="Z34" s="21">
        <v>1</v>
      </c>
      <c r="AA34" s="20"/>
      <c r="AB34" s="18"/>
      <c r="AC34" s="18"/>
      <c r="AD34" s="19"/>
      <c r="AE34"/>
      <c r="AF34"/>
      <c r="AG34"/>
      <c r="AH34"/>
      <c r="AI34"/>
      <c r="AJ34"/>
      <c r="AK34"/>
    </row>
    <row r="35" spans="1:37" x14ac:dyDescent="0.3">
      <c r="B35" s="22" t="s">
        <v>21</v>
      </c>
      <c r="C35" s="23">
        <v>4613.2227517872825</v>
      </c>
      <c r="D35" s="14">
        <v>1</v>
      </c>
      <c r="E35" s="15">
        <v>7</v>
      </c>
      <c r="F35" s="24">
        <v>0.17838487404008535</v>
      </c>
      <c r="J35" s="25"/>
      <c r="K35" s="26"/>
      <c r="AD35" s="5"/>
    </row>
    <row r="36" spans="1:37" x14ac:dyDescent="0.3">
      <c r="B36" s="27"/>
      <c r="C36" s="23">
        <v>5907.918105767546</v>
      </c>
      <c r="D36" s="14">
        <v>2</v>
      </c>
      <c r="E36" s="15">
        <v>7</v>
      </c>
      <c r="F36" s="24">
        <v>0.15346632730447757</v>
      </c>
      <c r="G36" s="24">
        <v>0.16073601878151095</v>
      </c>
      <c r="H36" s="24">
        <v>0.17202563481390043</v>
      </c>
      <c r="I36" s="24">
        <v>0.19056960499921619</v>
      </c>
      <c r="J36" s="25"/>
      <c r="K36" s="26"/>
      <c r="L36" s="24">
        <v>0.20096174329504449</v>
      </c>
      <c r="M36" s="24">
        <v>0.21989979042651758</v>
      </c>
      <c r="N36" s="28">
        <v>0.22941940789737933</v>
      </c>
      <c r="O36" s="29">
        <v>0.24916403009347918</v>
      </c>
      <c r="P36" s="24">
        <v>0.25591847198637002</v>
      </c>
      <c r="Q36" s="24">
        <v>0.27218120277443847</v>
      </c>
      <c r="R36" s="28">
        <v>0.27218120277443847</v>
      </c>
      <c r="AD36" s="5"/>
    </row>
    <row r="37" spans="1:37" x14ac:dyDescent="0.3">
      <c r="B37" s="27"/>
      <c r="C37" s="23">
        <v>8865.6124593661007</v>
      </c>
      <c r="D37" s="14">
        <v>3</v>
      </c>
      <c r="E37" s="15">
        <v>7</v>
      </c>
      <c r="F37" s="24">
        <v>0.11585016477178195</v>
      </c>
      <c r="G37" s="24">
        <v>0.1272805729967541</v>
      </c>
      <c r="H37" s="24">
        <v>0.14389777608181384</v>
      </c>
      <c r="I37" s="24">
        <v>0.16985180135793804</v>
      </c>
      <c r="J37" s="30"/>
      <c r="K37" s="31"/>
      <c r="L37" s="24">
        <v>0.18599521879554087</v>
      </c>
      <c r="M37" s="24">
        <v>0.21438610941617711</v>
      </c>
      <c r="N37" s="28">
        <v>0.22611704765682789</v>
      </c>
      <c r="O37" s="29">
        <v>0.25017555695769478</v>
      </c>
      <c r="P37" s="24">
        <v>0.25774074838522615</v>
      </c>
      <c r="Q37" s="24">
        <v>0.27619845359759876</v>
      </c>
      <c r="R37" s="28">
        <v>0.27619845359759876</v>
      </c>
      <c r="AD37" s="5"/>
    </row>
    <row r="38" spans="1:37" s="40" customFormat="1" x14ac:dyDescent="0.3">
      <c r="A38" s="5"/>
      <c r="B38" s="27"/>
      <c r="C38" s="32">
        <v>11143.246750270344</v>
      </c>
      <c r="D38" s="33">
        <v>4</v>
      </c>
      <c r="E38" s="34">
        <v>10</v>
      </c>
      <c r="F38" s="35">
        <v>0.13375446246089959</v>
      </c>
      <c r="G38" s="35">
        <v>0.1432291710848555</v>
      </c>
      <c r="H38" s="35">
        <v>0.15652714095312489</v>
      </c>
      <c r="I38" s="35">
        <v>0.17614046042880108</v>
      </c>
      <c r="J38" s="35">
        <v>0.20729221825514912</v>
      </c>
      <c r="K38" s="36"/>
      <c r="L38" s="35">
        <v>0.22858121559825165</v>
      </c>
      <c r="M38" s="35">
        <v>0.26734509016499425</v>
      </c>
      <c r="N38" s="37">
        <v>0.28462719916499724</v>
      </c>
      <c r="O38" s="38">
        <v>0.32270073206485039</v>
      </c>
      <c r="P38" s="35">
        <v>0.333663184566447</v>
      </c>
      <c r="Q38" s="35">
        <v>0.36457960457118599</v>
      </c>
      <c r="R38" s="37">
        <v>0.36998209370452884</v>
      </c>
      <c r="S38" s="38">
        <v>0.38994900178451547</v>
      </c>
      <c r="T38" s="35">
        <v>0.38994900178451547</v>
      </c>
      <c r="U38" s="35"/>
      <c r="V38" s="37"/>
      <c r="W38" s="39"/>
      <c r="Z38" s="41"/>
      <c r="AA38" s="39"/>
      <c r="AD38" s="42"/>
      <c r="AE38"/>
      <c r="AF38"/>
      <c r="AG38"/>
      <c r="AH38"/>
      <c r="AI38"/>
      <c r="AJ38"/>
      <c r="AK38"/>
    </row>
    <row r="39" spans="1:37" x14ac:dyDescent="0.3">
      <c r="B39" s="27"/>
      <c r="C39" s="43">
        <v>8374.4794703574844</v>
      </c>
      <c r="D39" s="14">
        <v>5</v>
      </c>
      <c r="E39" s="15">
        <v>10</v>
      </c>
      <c r="F39" s="24">
        <v>0.16546897733397176</v>
      </c>
      <c r="G39" s="24">
        <v>0.17173473128182989</v>
      </c>
      <c r="H39" s="24">
        <v>0.18092974008876261</v>
      </c>
      <c r="I39" s="24">
        <v>0.1949377138573658</v>
      </c>
      <c r="J39" s="24">
        <v>0.21754218109171727</v>
      </c>
      <c r="K39" s="31"/>
      <c r="L39" s="24">
        <v>0.23066943842542231</v>
      </c>
      <c r="M39" s="24">
        <v>0.25405723996835367</v>
      </c>
      <c r="N39" s="28">
        <v>0.26630940558142818</v>
      </c>
      <c r="O39" s="29">
        <v>0.29103256539408034</v>
      </c>
      <c r="P39" s="24">
        <v>0.30191999141250159</v>
      </c>
      <c r="Q39" s="24">
        <v>0.32759620996554856</v>
      </c>
      <c r="R39" s="28">
        <v>0.33523488924288419</v>
      </c>
      <c r="S39" s="29">
        <v>0.35915359881223968</v>
      </c>
      <c r="T39" s="24">
        <v>0.36440388336277041</v>
      </c>
      <c r="U39" s="24">
        <v>0.38288247349445559</v>
      </c>
      <c r="V39" s="28">
        <v>0.38288247349445559</v>
      </c>
      <c r="W39" s="29"/>
      <c r="X39" s="24"/>
      <c r="AD39" s="5"/>
    </row>
    <row r="40" spans="1:37" s="40" customFormat="1" x14ac:dyDescent="0.3">
      <c r="A40" s="5"/>
      <c r="B40" s="27"/>
      <c r="C40" s="32">
        <v>5838.7077214542624</v>
      </c>
      <c r="D40" s="33">
        <v>6</v>
      </c>
      <c r="E40" s="34">
        <v>13</v>
      </c>
      <c r="F40" s="35">
        <v>0.27939156411037575</v>
      </c>
      <c r="G40" s="35">
        <v>0.28106225000797946</v>
      </c>
      <c r="H40" s="35">
        <v>0.28415901317923759</v>
      </c>
      <c r="I40" s="35">
        <v>0.28998194182553466</v>
      </c>
      <c r="J40" s="35">
        <v>0.30123176883361558</v>
      </c>
      <c r="K40" s="38">
        <v>0.32415027601541446</v>
      </c>
      <c r="L40" s="35">
        <v>0.3325170136913545</v>
      </c>
      <c r="M40" s="35">
        <v>0.35166247475968232</v>
      </c>
      <c r="N40" s="37">
        <v>0.3588980130071463</v>
      </c>
      <c r="O40" s="38">
        <v>0.37756792147962981</v>
      </c>
      <c r="P40" s="35">
        <v>0.38447005215944924</v>
      </c>
      <c r="Q40" s="35">
        <v>0.40493570743184965</v>
      </c>
      <c r="R40" s="37">
        <v>0.4101122416121451</v>
      </c>
      <c r="S40" s="38">
        <v>0.42825207316342329</v>
      </c>
      <c r="T40" s="35">
        <v>0.43257393546488088</v>
      </c>
      <c r="U40" s="35">
        <v>0.45072499701831581</v>
      </c>
      <c r="V40" s="37">
        <v>0.45438695835805298</v>
      </c>
      <c r="W40" s="38">
        <v>0.47357711137661601</v>
      </c>
      <c r="X40" s="35">
        <v>0.47637322812644411</v>
      </c>
      <c r="Y40" s="35">
        <v>0.4960976987286404</v>
      </c>
      <c r="Z40" s="37">
        <v>0.4960976987286404</v>
      </c>
      <c r="AA40" s="39"/>
      <c r="AD40" s="42"/>
      <c r="AE40"/>
      <c r="AF40"/>
      <c r="AG40"/>
      <c r="AH40"/>
      <c r="AI40"/>
      <c r="AJ40"/>
      <c r="AK40"/>
    </row>
    <row r="41" spans="1:37" s="52" customFormat="1" x14ac:dyDescent="0.3">
      <c r="A41" s="5"/>
      <c r="B41" s="44"/>
      <c r="C41" s="45">
        <v>7782.4766966046154</v>
      </c>
      <c r="D41" s="46">
        <v>7</v>
      </c>
      <c r="E41" s="47">
        <v>13</v>
      </c>
      <c r="F41" s="48">
        <v>0.22415625021537838</v>
      </c>
      <c r="G41" s="48">
        <v>0.22707610892973693</v>
      </c>
      <c r="H41" s="48">
        <v>0.23169151347691819</v>
      </c>
      <c r="I41" s="48">
        <v>0.23912428312367401</v>
      </c>
      <c r="J41" s="48">
        <v>0.25146100746939265</v>
      </c>
      <c r="K41" s="49">
        <v>0.2730001132786698</v>
      </c>
      <c r="L41" s="48">
        <v>0.28397287612875605</v>
      </c>
      <c r="M41" s="48">
        <v>0.30502738978929622</v>
      </c>
      <c r="N41" s="50">
        <v>0.31488954901672928</v>
      </c>
      <c r="O41" s="49">
        <v>0.33596094435943641</v>
      </c>
      <c r="P41" s="48">
        <v>0.34510020237890937</v>
      </c>
      <c r="Q41" s="48">
        <v>0.36724159424106068</v>
      </c>
      <c r="R41" s="50">
        <v>0.37557634971558235</v>
      </c>
      <c r="S41" s="49">
        <v>0.39909680541668857</v>
      </c>
      <c r="T41" s="48">
        <v>0.40555593076038449</v>
      </c>
      <c r="U41" s="48">
        <v>0.42748482856297715</v>
      </c>
      <c r="V41" s="50">
        <v>0.43225453718297796</v>
      </c>
      <c r="W41" s="49">
        <v>0.45223001517056127</v>
      </c>
      <c r="X41" s="48">
        <v>0.45582646176479635</v>
      </c>
      <c r="Y41" s="48">
        <v>0.47535919229619311</v>
      </c>
      <c r="Z41" s="50">
        <v>0.47755210982322555</v>
      </c>
      <c r="AA41" s="49">
        <v>0.49349184380791222</v>
      </c>
      <c r="AB41" s="48">
        <v>0.49487711442985222</v>
      </c>
      <c r="AC41" s="48">
        <v>0.50885355433106094</v>
      </c>
      <c r="AD41" s="51">
        <v>0.50885355433106094</v>
      </c>
      <c r="AE41"/>
      <c r="AF41"/>
      <c r="AG41"/>
      <c r="AH41"/>
      <c r="AI41"/>
      <c r="AJ41"/>
      <c r="AK41"/>
    </row>
    <row r="42" spans="1:37" ht="17.25" thickBot="1" x14ac:dyDescent="0.35">
      <c r="B42" s="53" t="s">
        <v>18</v>
      </c>
      <c r="C42" s="54">
        <f>SUM(C35:C41)</f>
        <v>52525.663955607641</v>
      </c>
      <c r="E42" s="15"/>
      <c r="AD42" s="5"/>
    </row>
    <row r="43" spans="1:37" s="4" customFormat="1" ht="17.25" thickBot="1" x14ac:dyDescent="0.35">
      <c r="A43" s="5"/>
      <c r="C43" s="55"/>
      <c r="D43" s="19"/>
      <c r="E43" s="9"/>
      <c r="F43" s="4" t="s">
        <v>6</v>
      </c>
      <c r="K43" s="56"/>
      <c r="L43" s="4" t="s">
        <v>7</v>
      </c>
      <c r="N43" s="57" t="s">
        <v>8</v>
      </c>
      <c r="O43" s="56"/>
      <c r="P43" s="4" t="s">
        <v>9</v>
      </c>
      <c r="R43" s="57" t="s">
        <v>10</v>
      </c>
      <c r="S43" s="56"/>
      <c r="T43" s="4" t="s">
        <v>11</v>
      </c>
      <c r="V43" s="57" t="s">
        <v>12</v>
      </c>
      <c r="W43" s="56"/>
      <c r="X43" s="4" t="s">
        <v>13</v>
      </c>
      <c r="Z43" s="57" t="s">
        <v>14</v>
      </c>
      <c r="AA43" s="56"/>
      <c r="AD43" s="13"/>
      <c r="AE43"/>
      <c r="AF43"/>
      <c r="AG43"/>
      <c r="AH43"/>
      <c r="AI43"/>
      <c r="AJ43"/>
      <c r="AK43"/>
    </row>
    <row r="44" spans="1:37" s="4" customFormat="1" ht="17.25" thickBot="1" x14ac:dyDescent="0.35">
      <c r="A44" s="5"/>
      <c r="B44" s="18" t="s">
        <v>1</v>
      </c>
      <c r="C44" s="7" t="s">
        <v>2</v>
      </c>
      <c r="D44" s="19" t="s">
        <v>3</v>
      </c>
      <c r="E44" s="9" t="s">
        <v>4</v>
      </c>
      <c r="F44" s="18">
        <v>1</v>
      </c>
      <c r="G44" s="18">
        <v>2</v>
      </c>
      <c r="H44" s="18">
        <v>3</v>
      </c>
      <c r="I44" s="18">
        <v>4</v>
      </c>
      <c r="J44" s="18">
        <v>5</v>
      </c>
      <c r="K44" s="20">
        <v>6</v>
      </c>
      <c r="L44" s="18">
        <v>1</v>
      </c>
      <c r="M44" s="18">
        <v>2</v>
      </c>
      <c r="N44" s="21">
        <v>1</v>
      </c>
      <c r="O44" s="20">
        <v>2</v>
      </c>
      <c r="P44" s="18">
        <v>1</v>
      </c>
      <c r="Q44" s="18">
        <v>1</v>
      </c>
      <c r="R44" s="21">
        <v>1</v>
      </c>
      <c r="S44" s="20">
        <v>2</v>
      </c>
      <c r="T44" s="18">
        <v>1</v>
      </c>
      <c r="U44" s="18">
        <v>2</v>
      </c>
      <c r="V44" s="21">
        <v>1</v>
      </c>
      <c r="W44" s="20">
        <v>2</v>
      </c>
      <c r="X44" s="18">
        <v>1</v>
      </c>
      <c r="Y44" s="18">
        <v>2</v>
      </c>
      <c r="Z44" s="21">
        <v>1</v>
      </c>
      <c r="AA44" s="20"/>
      <c r="AB44" s="18"/>
      <c r="AC44" s="18"/>
      <c r="AD44" s="19"/>
      <c r="AE44"/>
      <c r="AF44"/>
      <c r="AG44"/>
      <c r="AH44"/>
      <c r="AI44"/>
      <c r="AJ44"/>
      <c r="AK44"/>
    </row>
    <row r="45" spans="1:37" x14ac:dyDescent="0.3">
      <c r="B45" s="22" t="s">
        <v>22</v>
      </c>
      <c r="C45" s="23">
        <v>3297.5994238378144</v>
      </c>
      <c r="D45" s="14">
        <v>1</v>
      </c>
      <c r="E45" s="15">
        <v>7</v>
      </c>
      <c r="F45" s="24">
        <v>0.22397647554537337</v>
      </c>
      <c r="J45" s="25"/>
      <c r="K45" s="26"/>
      <c r="AD45" s="5"/>
    </row>
    <row r="46" spans="1:37" x14ac:dyDescent="0.3">
      <c r="B46" s="27"/>
      <c r="C46" s="23">
        <v>6064.6797713791484</v>
      </c>
      <c r="D46" s="14">
        <v>2</v>
      </c>
      <c r="E46" s="15">
        <v>7</v>
      </c>
      <c r="F46" s="24">
        <v>0.15236492410333519</v>
      </c>
      <c r="G46" s="24">
        <v>0.16245976258945025</v>
      </c>
      <c r="H46" s="24">
        <v>0.17844748617713643</v>
      </c>
      <c r="I46" s="24">
        <v>0.20584003799825398</v>
      </c>
      <c r="J46" s="25"/>
      <c r="K46" s="26"/>
      <c r="L46" s="24">
        <v>0.2183588910316589</v>
      </c>
      <c r="M46" s="24">
        <v>0.24314553555602586</v>
      </c>
      <c r="N46" s="28">
        <v>0.25445394529427889</v>
      </c>
      <c r="O46" s="29">
        <v>0.28161618939063515</v>
      </c>
      <c r="P46" s="24">
        <v>0.28753468897123702</v>
      </c>
      <c r="Q46" s="24">
        <v>0.30569873462345837</v>
      </c>
      <c r="R46" s="28">
        <v>0.30569873462345837</v>
      </c>
      <c r="AD46" s="5"/>
    </row>
    <row r="47" spans="1:37" x14ac:dyDescent="0.3">
      <c r="B47" s="27"/>
      <c r="C47" s="23">
        <v>5355.4275538524598</v>
      </c>
      <c r="D47" s="14">
        <v>3</v>
      </c>
      <c r="E47" s="15">
        <v>7</v>
      </c>
      <c r="F47" s="24">
        <v>0.16638374979193951</v>
      </c>
      <c r="G47" s="24">
        <v>0.17642444135213084</v>
      </c>
      <c r="H47" s="24">
        <v>0.19307139034980159</v>
      </c>
      <c r="I47" s="24">
        <v>0.22315632762483642</v>
      </c>
      <c r="J47" s="30"/>
      <c r="K47" s="31"/>
      <c r="L47" s="24">
        <v>0.23504996514029275</v>
      </c>
      <c r="M47" s="24">
        <v>0.26060058435333994</v>
      </c>
      <c r="N47" s="28">
        <v>0.26967028778564961</v>
      </c>
      <c r="O47" s="29">
        <v>0.29377257679024987</v>
      </c>
      <c r="P47" s="24">
        <v>0.29787510409259776</v>
      </c>
      <c r="Q47" s="24">
        <v>0.31179056626062168</v>
      </c>
      <c r="R47" s="28">
        <v>0.31179056626062168</v>
      </c>
      <c r="AD47" s="5"/>
    </row>
    <row r="48" spans="1:37" s="40" customFormat="1" x14ac:dyDescent="0.3">
      <c r="A48" s="5"/>
      <c r="B48" s="27"/>
      <c r="C48" s="32">
        <v>6150.2507502347153</v>
      </c>
      <c r="D48" s="33">
        <v>4</v>
      </c>
      <c r="E48" s="34">
        <v>8</v>
      </c>
      <c r="F48" s="35">
        <v>0.16712088957192761</v>
      </c>
      <c r="G48" s="35">
        <v>0.17073382461763825</v>
      </c>
      <c r="H48" s="35">
        <v>0.17622006796623726</v>
      </c>
      <c r="I48" s="35">
        <v>0.18477030101901357</v>
      </c>
      <c r="J48" s="35">
        <v>0.19865073524946594</v>
      </c>
      <c r="K48" s="36"/>
      <c r="L48" s="35">
        <v>0.2088142918935624</v>
      </c>
      <c r="M48" s="35">
        <v>0.22685056709166199</v>
      </c>
      <c r="N48" s="37">
        <v>0.2378705864870784</v>
      </c>
      <c r="O48" s="38">
        <v>0.25993450680723501</v>
      </c>
      <c r="P48" s="35">
        <v>0.27147127618049882</v>
      </c>
      <c r="Q48" s="35">
        <v>0.2988788155045819</v>
      </c>
      <c r="R48" s="37">
        <v>0.30773648486964161</v>
      </c>
      <c r="S48" s="38">
        <v>0.33455551542826362</v>
      </c>
      <c r="T48" s="35">
        <v>0.33455551542826362</v>
      </c>
      <c r="U48" s="35"/>
      <c r="V48" s="37"/>
      <c r="W48" s="39"/>
      <c r="Z48" s="41"/>
      <c r="AA48" s="39"/>
      <c r="AD48" s="42"/>
      <c r="AE48"/>
      <c r="AF48"/>
      <c r="AG48"/>
      <c r="AH48"/>
      <c r="AI48"/>
      <c r="AJ48"/>
      <c r="AK48"/>
    </row>
    <row r="49" spans="1:37" s="52" customFormat="1" x14ac:dyDescent="0.3">
      <c r="A49" s="5"/>
      <c r="B49" s="27"/>
      <c r="C49" s="43">
        <v>11658.231621279818</v>
      </c>
      <c r="D49" s="46">
        <v>5</v>
      </c>
      <c r="E49" s="47">
        <v>8</v>
      </c>
      <c r="F49" s="48">
        <v>0.10304140285200973</v>
      </c>
      <c r="G49" s="48">
        <v>0.11016383465907839</v>
      </c>
      <c r="H49" s="48">
        <v>0.11965169649512385</v>
      </c>
      <c r="I49" s="48">
        <v>0.13276948188808713</v>
      </c>
      <c r="J49" s="48">
        <v>0.15187007344727385</v>
      </c>
      <c r="K49" s="58"/>
      <c r="L49" s="48">
        <v>0.16655781387288532</v>
      </c>
      <c r="M49" s="48">
        <v>0.18984275326332109</v>
      </c>
      <c r="N49" s="50">
        <v>0.20587025307840801</v>
      </c>
      <c r="O49" s="49">
        <v>0.23461400380444011</v>
      </c>
      <c r="P49" s="48">
        <v>0.24895102671476674</v>
      </c>
      <c r="Q49" s="48">
        <v>0.27940831870253541</v>
      </c>
      <c r="R49" s="50">
        <v>0.28981430477485332</v>
      </c>
      <c r="S49" s="49">
        <v>0.31988531371450379</v>
      </c>
      <c r="T49" s="48">
        <v>0.32553257143472086</v>
      </c>
      <c r="U49" s="48">
        <v>0.3455535945457936</v>
      </c>
      <c r="V49" s="50">
        <v>0.3455535945457936</v>
      </c>
      <c r="W49" s="49"/>
      <c r="X49" s="48"/>
      <c r="Z49" s="59"/>
      <c r="AA49" s="60"/>
      <c r="AD49" s="61"/>
      <c r="AE49"/>
      <c r="AF49"/>
      <c r="AG49"/>
      <c r="AH49"/>
      <c r="AI49"/>
      <c r="AJ49"/>
      <c r="AK49"/>
    </row>
    <row r="50" spans="1:37" s="40" customFormat="1" x14ac:dyDescent="0.3">
      <c r="A50" s="5"/>
      <c r="B50" s="27"/>
      <c r="C50" s="32">
        <v>9647.1234159318501</v>
      </c>
      <c r="D50" s="33">
        <v>6</v>
      </c>
      <c r="E50" s="34">
        <v>11</v>
      </c>
      <c r="F50" s="35">
        <v>0.16093423715511113</v>
      </c>
      <c r="G50" s="35">
        <v>0.16557615036436446</v>
      </c>
      <c r="H50" s="35">
        <v>0.172123220254879</v>
      </c>
      <c r="I50" s="35">
        <v>0.18159224928638168</v>
      </c>
      <c r="J50" s="35">
        <v>0.19579690641010425</v>
      </c>
      <c r="K50" s="38">
        <v>0.21831756401895397</v>
      </c>
      <c r="L50" s="35">
        <v>0.23173953918661941</v>
      </c>
      <c r="M50" s="35">
        <v>0.25504886554715861</v>
      </c>
      <c r="N50" s="37">
        <v>0.26806739774826149</v>
      </c>
      <c r="O50" s="38">
        <v>0.29345541224009353</v>
      </c>
      <c r="P50" s="35">
        <v>0.30479263163823567</v>
      </c>
      <c r="Q50" s="35">
        <v>0.3302874815243147</v>
      </c>
      <c r="R50" s="37">
        <v>0.33917422057391955</v>
      </c>
      <c r="S50" s="38">
        <v>0.3628166813925775</v>
      </c>
      <c r="T50" s="35">
        <v>0.36960893956804791</v>
      </c>
      <c r="U50" s="35">
        <v>0.39149342095058609</v>
      </c>
      <c r="V50" s="37">
        <v>0.39604372484180494</v>
      </c>
      <c r="W50" s="38">
        <v>0.41423261862191602</v>
      </c>
      <c r="X50" s="35">
        <v>0.41698751956484431</v>
      </c>
      <c r="Y50" s="35">
        <v>0.43113919461854988</v>
      </c>
      <c r="Z50" s="37">
        <v>0.44562386977272528</v>
      </c>
      <c r="AA50" s="39"/>
      <c r="AD50" s="42"/>
      <c r="AE50"/>
      <c r="AF50"/>
      <c r="AG50"/>
      <c r="AH50"/>
      <c r="AI50"/>
      <c r="AJ50"/>
      <c r="AK50"/>
    </row>
    <row r="51" spans="1:37" s="52" customFormat="1" x14ac:dyDescent="0.3">
      <c r="A51" s="5"/>
      <c r="B51" s="44"/>
      <c r="C51" s="45">
        <v>14853.602335446085</v>
      </c>
      <c r="D51" s="46">
        <v>7</v>
      </c>
      <c r="E51" s="47">
        <v>11</v>
      </c>
      <c r="F51" s="48">
        <v>0.11346585236537556</v>
      </c>
      <c r="G51" s="48">
        <v>0.11983796781125139</v>
      </c>
      <c r="H51" s="48">
        <v>0.12813794937362061</v>
      </c>
      <c r="I51" s="48">
        <v>0.13926292608213486</v>
      </c>
      <c r="J51" s="48">
        <v>0.15476044650724824</v>
      </c>
      <c r="K51" s="49">
        <v>0.17754954633882769</v>
      </c>
      <c r="L51" s="48">
        <v>0.19454489667325467</v>
      </c>
      <c r="M51" s="48">
        <v>0.22175922691836908</v>
      </c>
      <c r="N51" s="50">
        <v>0.23935506447240917</v>
      </c>
      <c r="O51" s="49">
        <v>0.27105313502403983</v>
      </c>
      <c r="P51" s="48">
        <v>0.28648681601360815</v>
      </c>
      <c r="Q51" s="48">
        <v>0.31892618255207378</v>
      </c>
      <c r="R51" s="50">
        <v>0.33175206819375763</v>
      </c>
      <c r="S51" s="49">
        <v>0.3647039366859216</v>
      </c>
      <c r="T51" s="48">
        <v>0.37352356772883416</v>
      </c>
      <c r="U51" s="48">
        <v>0.40280207016345804</v>
      </c>
      <c r="V51" s="50">
        <v>0.40767853879201404</v>
      </c>
      <c r="W51" s="49">
        <v>0.42956609637518534</v>
      </c>
      <c r="X51" s="48">
        <v>0.43208619833829809</v>
      </c>
      <c r="Y51" s="48">
        <v>0.44752085895211774</v>
      </c>
      <c r="Z51" s="50">
        <v>0.44752085895211774</v>
      </c>
      <c r="AA51" s="60"/>
      <c r="AD51" s="61"/>
      <c r="AE51"/>
      <c r="AF51"/>
      <c r="AG51"/>
      <c r="AH51"/>
      <c r="AI51"/>
      <c r="AJ51"/>
      <c r="AK51"/>
    </row>
    <row r="52" spans="1:37" ht="17.25" thickBot="1" x14ac:dyDescent="0.35">
      <c r="B52" s="53" t="s">
        <v>18</v>
      </c>
      <c r="C52" s="54">
        <f>SUM(C45:C51)</f>
        <v>57026.91487196189</v>
      </c>
      <c r="E52" s="15"/>
      <c r="AD52" s="5"/>
    </row>
    <row r="53" spans="1:37" s="4" customFormat="1" ht="17.25" thickBot="1" x14ac:dyDescent="0.35">
      <c r="A53" s="5"/>
      <c r="C53" s="55"/>
      <c r="D53" s="19"/>
      <c r="E53" s="9"/>
      <c r="F53" s="4" t="s">
        <v>6</v>
      </c>
      <c r="K53" s="56"/>
      <c r="L53" s="4" t="s">
        <v>7</v>
      </c>
      <c r="N53" s="57" t="s">
        <v>8</v>
      </c>
      <c r="O53" s="56"/>
      <c r="P53" s="4" t="s">
        <v>9</v>
      </c>
      <c r="R53" s="57" t="s">
        <v>10</v>
      </c>
      <c r="S53" s="56"/>
      <c r="T53" s="4" t="s">
        <v>11</v>
      </c>
      <c r="V53" s="57" t="s">
        <v>12</v>
      </c>
      <c r="W53" s="56"/>
      <c r="X53" s="4" t="s">
        <v>13</v>
      </c>
      <c r="Z53" s="57" t="s">
        <v>14</v>
      </c>
      <c r="AA53" s="56"/>
      <c r="AD53" s="13"/>
      <c r="AE53"/>
      <c r="AF53"/>
      <c r="AG53"/>
      <c r="AH53"/>
      <c r="AI53"/>
      <c r="AJ53"/>
      <c r="AK53"/>
    </row>
    <row r="54" spans="1:37" s="4" customFormat="1" ht="17.25" thickBot="1" x14ac:dyDescent="0.35">
      <c r="A54" s="5"/>
      <c r="B54" s="18" t="s">
        <v>1</v>
      </c>
      <c r="C54" s="7" t="s">
        <v>2</v>
      </c>
      <c r="D54" s="19" t="s">
        <v>3</v>
      </c>
      <c r="E54" s="9" t="s">
        <v>4</v>
      </c>
      <c r="F54" s="18">
        <v>1</v>
      </c>
      <c r="G54" s="18">
        <v>2</v>
      </c>
      <c r="H54" s="18">
        <v>3</v>
      </c>
      <c r="I54" s="18">
        <v>4</v>
      </c>
      <c r="J54" s="18">
        <v>5</v>
      </c>
      <c r="K54" s="20">
        <v>6</v>
      </c>
      <c r="L54" s="18">
        <v>1</v>
      </c>
      <c r="M54" s="18">
        <v>2</v>
      </c>
      <c r="N54" s="21">
        <v>1</v>
      </c>
      <c r="O54" s="20">
        <v>2</v>
      </c>
      <c r="P54" s="18">
        <v>1</v>
      </c>
      <c r="Q54" s="18">
        <v>1</v>
      </c>
      <c r="R54" s="21">
        <v>1</v>
      </c>
      <c r="S54" s="20">
        <v>2</v>
      </c>
      <c r="T54" s="18">
        <v>1</v>
      </c>
      <c r="U54" s="18">
        <v>2</v>
      </c>
      <c r="V54" s="21">
        <v>1</v>
      </c>
      <c r="W54" s="20">
        <v>2</v>
      </c>
      <c r="X54" s="18">
        <v>1</v>
      </c>
      <c r="Y54" s="18">
        <v>2</v>
      </c>
      <c r="Z54" s="21">
        <v>1</v>
      </c>
      <c r="AA54" s="20"/>
      <c r="AB54" s="18"/>
      <c r="AC54" s="18"/>
      <c r="AD54" s="19"/>
      <c r="AE54"/>
      <c r="AF54"/>
      <c r="AG54"/>
      <c r="AH54"/>
      <c r="AI54"/>
      <c r="AJ54"/>
      <c r="AK54"/>
    </row>
    <row r="55" spans="1:37" x14ac:dyDescent="0.3">
      <c r="B55" s="22" t="s">
        <v>23</v>
      </c>
      <c r="C55" s="23">
        <v>15128.601466288103</v>
      </c>
      <c r="D55" s="14">
        <v>1</v>
      </c>
      <c r="E55" s="15">
        <v>5</v>
      </c>
      <c r="F55" s="24">
        <v>7.6234269864053017E-2</v>
      </c>
      <c r="G55" s="24">
        <v>8.221033907249306E-2</v>
      </c>
      <c r="H55" s="24">
        <v>9.0913186771703416E-2</v>
      </c>
      <c r="I55" s="24">
        <v>0.10441053290169712</v>
      </c>
      <c r="J55" s="25"/>
      <c r="K55" s="26"/>
      <c r="L55" s="24">
        <v>0.113700162965008</v>
      </c>
      <c r="M55" s="24">
        <v>0.1296656047239936</v>
      </c>
      <c r="N55" s="28">
        <v>0.13909248555879727</v>
      </c>
      <c r="O55" s="29">
        <v>0.15776701288272676</v>
      </c>
      <c r="P55" s="24">
        <v>0.16452864387466412</v>
      </c>
      <c r="Q55" s="24">
        <v>0.18043739912797682</v>
      </c>
      <c r="R55" s="28">
        <v>0.18043739912797682</v>
      </c>
      <c r="AD55" s="5"/>
    </row>
    <row r="56" spans="1:37" x14ac:dyDescent="0.3">
      <c r="B56" s="27"/>
      <c r="C56" s="23">
        <v>12559.105192611241</v>
      </c>
      <c r="D56" s="14">
        <v>2</v>
      </c>
      <c r="E56" s="15">
        <v>5</v>
      </c>
      <c r="F56" s="24">
        <v>8.7621430768733563E-2</v>
      </c>
      <c r="G56" s="24">
        <v>9.3868835889556648E-2</v>
      </c>
      <c r="H56" s="24">
        <v>0.10342049078366518</v>
      </c>
      <c r="I56" s="24">
        <v>0.11912160308074074</v>
      </c>
      <c r="J56" s="25"/>
      <c r="K56" s="26"/>
      <c r="L56" s="24">
        <v>0.12648942803779512</v>
      </c>
      <c r="M56" s="24">
        <v>0.13984133807004259</v>
      </c>
      <c r="N56" s="28">
        <v>0.1473749536652772</v>
      </c>
      <c r="O56" s="29">
        <v>0.16297228872066033</v>
      </c>
      <c r="P56" s="24">
        <v>0.16775315315803299</v>
      </c>
      <c r="Q56" s="24">
        <v>0.17921988112602499</v>
      </c>
      <c r="R56" s="28">
        <v>0.17921988112602499</v>
      </c>
      <c r="AD56" s="5"/>
    </row>
    <row r="57" spans="1:37" x14ac:dyDescent="0.3">
      <c r="B57" s="27"/>
      <c r="C57" s="23">
        <v>20625.324128684235</v>
      </c>
      <c r="D57" s="14">
        <v>3</v>
      </c>
      <c r="E57" s="15">
        <v>5</v>
      </c>
      <c r="F57" s="24">
        <v>6.1241745781215946E-2</v>
      </c>
      <c r="G57" s="24">
        <v>6.8795217335024E-2</v>
      </c>
      <c r="H57" s="24">
        <v>7.957459024436063E-2</v>
      </c>
      <c r="I57" s="24">
        <v>9.6115009453477881E-2</v>
      </c>
      <c r="J57" s="30"/>
      <c r="K57" s="31"/>
      <c r="L57" s="24">
        <v>0.10891276763035279</v>
      </c>
      <c r="M57" s="24">
        <v>0.13109185447464297</v>
      </c>
      <c r="N57" s="28">
        <v>0.14161985443898636</v>
      </c>
      <c r="O57" s="29">
        <v>0.16295491387211358</v>
      </c>
      <c r="P57" s="24">
        <v>0.16758345719562856</v>
      </c>
      <c r="Q57" s="24">
        <v>0.17866107896662117</v>
      </c>
      <c r="R57" s="28">
        <v>0.17866107896662117</v>
      </c>
      <c r="AD57" s="5"/>
    </row>
    <row r="58" spans="1:37" s="40" customFormat="1" x14ac:dyDescent="0.3">
      <c r="A58" s="5"/>
      <c r="B58" s="27"/>
      <c r="C58" s="32">
        <v>24863.356050002763</v>
      </c>
      <c r="D58" s="33">
        <v>4</v>
      </c>
      <c r="E58" s="34">
        <v>5</v>
      </c>
      <c r="F58" s="35">
        <v>5.0653707080650007E-2</v>
      </c>
      <c r="G58" s="35">
        <v>5.4766114317802365E-2</v>
      </c>
      <c r="H58" s="35">
        <v>6.0119122744456611E-2</v>
      </c>
      <c r="I58" s="35">
        <v>6.7337571174806904E-2</v>
      </c>
      <c r="J58" s="35">
        <v>7.7549577404459918E-2</v>
      </c>
      <c r="K58" s="36"/>
      <c r="L58" s="35">
        <v>8.6667711274062365E-2</v>
      </c>
      <c r="M58" s="35">
        <v>0.10066485516855338</v>
      </c>
      <c r="N58" s="37">
        <v>0.11121468636206584</v>
      </c>
      <c r="O58" s="38">
        <v>0.12932453324345436</v>
      </c>
      <c r="P58" s="35">
        <v>0.13963737988476824</v>
      </c>
      <c r="Q58" s="35">
        <v>0.16024840900193071</v>
      </c>
      <c r="R58" s="37">
        <v>0.16854042353384971</v>
      </c>
      <c r="S58" s="38">
        <v>0.18886667025979312</v>
      </c>
      <c r="T58" s="35">
        <v>0.19278670419965308</v>
      </c>
      <c r="U58" s="35">
        <v>0.20492154558267248</v>
      </c>
      <c r="V58" s="37">
        <v>0.20492154558267248</v>
      </c>
      <c r="W58" s="39"/>
      <c r="Z58" s="41"/>
      <c r="AA58" s="39"/>
      <c r="AD58" s="42"/>
      <c r="AE58"/>
      <c r="AF58"/>
      <c r="AG58"/>
      <c r="AH58"/>
      <c r="AI58"/>
      <c r="AJ58"/>
      <c r="AK58"/>
    </row>
    <row r="59" spans="1:37" x14ac:dyDescent="0.3">
      <c r="B59" s="27"/>
      <c r="C59" s="43">
        <v>27140.269058099402</v>
      </c>
      <c r="D59" s="14">
        <v>5</v>
      </c>
      <c r="E59" s="15">
        <v>5</v>
      </c>
      <c r="F59" s="24">
        <v>4.7851150191160298E-2</v>
      </c>
      <c r="G59" s="24">
        <v>5.2893189792244479E-2</v>
      </c>
      <c r="H59" s="24">
        <v>5.9547650517321429E-2</v>
      </c>
      <c r="I59" s="24">
        <v>6.8716345533487974E-2</v>
      </c>
      <c r="J59" s="24">
        <v>8.2127488870363183E-2</v>
      </c>
      <c r="K59" s="31"/>
      <c r="L59" s="24">
        <v>9.3684585336902187E-2</v>
      </c>
      <c r="M59" s="24">
        <v>0.11235591700292562</v>
      </c>
      <c r="N59" s="28">
        <v>0.12487863108194699</v>
      </c>
      <c r="O59" s="29">
        <v>0.14821824224489397</v>
      </c>
      <c r="P59" s="24">
        <v>0.1577091453427597</v>
      </c>
      <c r="Q59" s="24">
        <v>0.17911968148602711</v>
      </c>
      <c r="R59" s="28">
        <v>0.18323429053742818</v>
      </c>
      <c r="S59" s="29">
        <v>0.19467124292610902</v>
      </c>
      <c r="T59" s="24">
        <v>0.19467124292610902</v>
      </c>
      <c r="AD59" s="5"/>
    </row>
    <row r="60" spans="1:37" s="40" customFormat="1" x14ac:dyDescent="0.3">
      <c r="A60" s="5"/>
      <c r="B60" s="27"/>
      <c r="C60" s="32">
        <v>24515.655012868072</v>
      </c>
      <c r="D60" s="33">
        <v>6</v>
      </c>
      <c r="E60" s="34">
        <v>8</v>
      </c>
      <c r="F60" s="35">
        <v>7.9805759323095943E-2</v>
      </c>
      <c r="G60" s="35">
        <v>8.365963193763111E-2</v>
      </c>
      <c r="H60" s="35">
        <v>8.8679427864938584E-2</v>
      </c>
      <c r="I60" s="35">
        <v>9.5388561956103901E-2</v>
      </c>
      <c r="J60" s="35">
        <v>0.10467118672966</v>
      </c>
      <c r="K60" s="38">
        <v>0.11814848041710611</v>
      </c>
      <c r="L60" s="35">
        <v>0.12831243096273584</v>
      </c>
      <c r="M60" s="35">
        <v>0.14415449543251277</v>
      </c>
      <c r="N60" s="37">
        <v>0.15526702008673565</v>
      </c>
      <c r="O60" s="38">
        <v>0.17432885519225924</v>
      </c>
      <c r="P60" s="35">
        <v>0.1856437423078999</v>
      </c>
      <c r="Q60" s="35">
        <v>0.20763973308676065</v>
      </c>
      <c r="R60" s="37">
        <v>0.21740350930038743</v>
      </c>
      <c r="S60" s="38">
        <v>0.23959451939728821</v>
      </c>
      <c r="T60" s="35">
        <v>0.24759651082443707</v>
      </c>
      <c r="U60" s="35">
        <v>0.26963008285520929</v>
      </c>
      <c r="V60" s="37">
        <v>0.27509576841653038</v>
      </c>
      <c r="W60" s="38">
        <v>0.29400364710123672</v>
      </c>
      <c r="X60" s="35">
        <v>0.29683288502913202</v>
      </c>
      <c r="Y60" s="35">
        <v>0.30927518458622361</v>
      </c>
      <c r="Z60" s="37">
        <v>0.30927518458622361</v>
      </c>
      <c r="AA60" s="39"/>
      <c r="AD60" s="42"/>
      <c r="AE60"/>
      <c r="AF60"/>
      <c r="AG60"/>
      <c r="AH60"/>
      <c r="AI60"/>
      <c r="AJ60"/>
      <c r="AK60"/>
    </row>
    <row r="61" spans="1:37" s="52" customFormat="1" x14ac:dyDescent="0.3">
      <c r="A61" s="5"/>
      <c r="B61" s="44"/>
      <c r="C61" s="45">
        <v>22942.039407070479</v>
      </c>
      <c r="D61" s="46">
        <v>7</v>
      </c>
      <c r="E61" s="47">
        <v>8</v>
      </c>
      <c r="F61" s="48">
        <v>8.4051528329523617E-2</v>
      </c>
      <c r="G61" s="48">
        <v>8.7555685490866758E-2</v>
      </c>
      <c r="H61" s="48">
        <v>9.2146559945139525E-2</v>
      </c>
      <c r="I61" s="48">
        <v>9.8306426468685995E-2</v>
      </c>
      <c r="J61" s="48">
        <v>0.10684156863130739</v>
      </c>
      <c r="K61" s="49">
        <v>0.1192101665951321</v>
      </c>
      <c r="L61" s="48">
        <v>0.12827055425670442</v>
      </c>
      <c r="M61" s="48">
        <v>0.14227178563269666</v>
      </c>
      <c r="N61" s="50">
        <v>0.15251300939834991</v>
      </c>
      <c r="O61" s="49">
        <v>0.16981231286155538</v>
      </c>
      <c r="P61" s="48">
        <v>0.18056802900820046</v>
      </c>
      <c r="Q61" s="48">
        <v>0.20095256419277521</v>
      </c>
      <c r="R61" s="50">
        <v>0.21127933836342139</v>
      </c>
      <c r="S61" s="49">
        <v>0.23400267567978655</v>
      </c>
      <c r="T61" s="48">
        <v>0.24255247814086794</v>
      </c>
      <c r="U61" s="48">
        <v>0.26528403470407952</v>
      </c>
      <c r="V61" s="50">
        <v>0.27157251214468719</v>
      </c>
      <c r="W61" s="49">
        <v>0.29263809727294371</v>
      </c>
      <c r="X61" s="48">
        <v>0.29620154086330513</v>
      </c>
      <c r="Y61" s="48">
        <v>0.31176011337568899</v>
      </c>
      <c r="Z61" s="50">
        <v>0.31176011337568899</v>
      </c>
      <c r="AA61" s="60"/>
      <c r="AD61" s="61"/>
      <c r="AE61"/>
      <c r="AF61"/>
      <c r="AG61"/>
      <c r="AH61"/>
      <c r="AI61"/>
      <c r="AJ61"/>
      <c r="AK61"/>
    </row>
    <row r="62" spans="1:37" ht="17.25" thickBot="1" x14ac:dyDescent="0.35">
      <c r="B62" s="62" t="s">
        <v>18</v>
      </c>
      <c r="C62" s="63">
        <f>SUM(C55:C61)</f>
        <v>147774.3503156243</v>
      </c>
      <c r="E62" s="64"/>
      <c r="AD62" s="65"/>
    </row>
    <row r="63" spans="1:37" s="68" customFormat="1" ht="17.25" thickBot="1" x14ac:dyDescent="0.35">
      <c r="A63" s="5"/>
      <c r="B63" s="4"/>
      <c r="C63" s="55"/>
      <c r="D63" s="66"/>
      <c r="E63" s="67"/>
      <c r="AE63"/>
      <c r="AF63"/>
      <c r="AG63"/>
      <c r="AH63"/>
      <c r="AI63"/>
      <c r="AJ63"/>
      <c r="AK63"/>
    </row>
    <row r="64" spans="1:37" x14ac:dyDescent="0.3">
      <c r="B64" s="69" t="s">
        <v>24</v>
      </c>
      <c r="C64" s="70">
        <f>C12+C22+C32+C42+C52</f>
        <v>287567.13217543554</v>
      </c>
      <c r="D64" s="69"/>
      <c r="K64"/>
      <c r="N64"/>
      <c r="O64"/>
      <c r="R64"/>
      <c r="S64"/>
      <c r="V64"/>
      <c r="W64"/>
      <c r="Z64"/>
      <c r="AA64"/>
      <c r="AD64"/>
    </row>
    <row r="65" spans="1:30" x14ac:dyDescent="0.3">
      <c r="B65" s="69" t="s">
        <v>25</v>
      </c>
      <c r="C65" s="70">
        <f>C62+C64</f>
        <v>435341.48249105981</v>
      </c>
      <c r="D65" s="69"/>
      <c r="K65"/>
      <c r="N65"/>
      <c r="O65"/>
      <c r="R65"/>
      <c r="S65"/>
      <c r="V65"/>
      <c r="W65"/>
      <c r="Z65"/>
      <c r="AA65"/>
      <c r="AD65"/>
    </row>
    <row r="66" spans="1:30" ht="17.25" thickBot="1" x14ac:dyDescent="0.35">
      <c r="B66" s="12"/>
      <c r="C66" s="11"/>
      <c r="D66" s="69"/>
      <c r="K66"/>
      <c r="N66"/>
      <c r="O66"/>
      <c r="R66"/>
      <c r="S66"/>
      <c r="V66"/>
      <c r="W66"/>
      <c r="Z66"/>
      <c r="AA66"/>
      <c r="AD66"/>
    </row>
    <row r="67" spans="1:30" x14ac:dyDescent="0.3">
      <c r="A67"/>
      <c r="D67" s="53"/>
      <c r="K67"/>
      <c r="N67"/>
      <c r="O67"/>
      <c r="R67"/>
      <c r="S67"/>
      <c r="V67"/>
      <c r="W67"/>
      <c r="Z67"/>
      <c r="AA67"/>
      <c r="AD67"/>
    </row>
    <row r="68" spans="1:30" x14ac:dyDescent="0.3">
      <c r="A68"/>
      <c r="D68" s="53"/>
      <c r="K68"/>
      <c r="N68"/>
      <c r="O68"/>
      <c r="R68"/>
      <c r="S68"/>
      <c r="V68"/>
      <c r="W68"/>
      <c r="Z68"/>
      <c r="AA68"/>
      <c r="AD68"/>
    </row>
    <row r="69" spans="1:30" x14ac:dyDescent="0.3">
      <c r="A69"/>
      <c r="D69" s="53"/>
      <c r="K69"/>
      <c r="N69"/>
      <c r="O69"/>
      <c r="R69"/>
      <c r="S69"/>
      <c r="V69"/>
      <c r="W69"/>
      <c r="Z69"/>
      <c r="AA69"/>
      <c r="AD69"/>
    </row>
    <row r="70" spans="1:30" x14ac:dyDescent="0.3">
      <c r="A70"/>
      <c r="D70" s="53"/>
      <c r="K70"/>
      <c r="N70"/>
      <c r="O70"/>
      <c r="R70"/>
      <c r="S70"/>
      <c r="V70"/>
      <c r="W70"/>
      <c r="Z70"/>
      <c r="AA70"/>
      <c r="AD70"/>
    </row>
    <row r="71" spans="1:30" x14ac:dyDescent="0.3">
      <c r="A71"/>
      <c r="D71" s="53"/>
      <c r="K71"/>
      <c r="N71"/>
      <c r="O71"/>
      <c r="R71"/>
      <c r="S71"/>
      <c r="V71"/>
      <c r="W71"/>
      <c r="Z71"/>
      <c r="AA71"/>
      <c r="AD71"/>
    </row>
    <row r="72" spans="1:30" x14ac:dyDescent="0.3">
      <c r="A72"/>
      <c r="D72" s="53"/>
      <c r="K72"/>
      <c r="N72"/>
      <c r="O72"/>
      <c r="R72"/>
      <c r="S72"/>
      <c r="V72"/>
      <c r="W72"/>
      <c r="Z72"/>
      <c r="AA72"/>
      <c r="AD72"/>
    </row>
    <row r="73" spans="1:30" x14ac:dyDescent="0.3">
      <c r="A73"/>
      <c r="D73" s="53"/>
      <c r="K73"/>
      <c r="N73"/>
      <c r="O73"/>
      <c r="R73"/>
      <c r="S73"/>
      <c r="V73"/>
      <c r="W73"/>
      <c r="Z73"/>
      <c r="AA73"/>
      <c r="AD73"/>
    </row>
    <row r="74" spans="1:30" x14ac:dyDescent="0.3">
      <c r="A74"/>
      <c r="D74" s="53"/>
      <c r="K74"/>
      <c r="N74"/>
      <c r="O74"/>
      <c r="R74"/>
      <c r="S74"/>
      <c r="V74"/>
      <c r="W74"/>
      <c r="Z74"/>
      <c r="AA74"/>
      <c r="AD74"/>
    </row>
    <row r="75" spans="1:30" x14ac:dyDescent="0.3">
      <c r="A75"/>
      <c r="D75" s="53"/>
      <c r="K75"/>
      <c r="N75"/>
      <c r="O75"/>
      <c r="R75"/>
      <c r="S75"/>
      <c r="V75"/>
      <c r="W75"/>
      <c r="Z75"/>
      <c r="AA75"/>
      <c r="AD75"/>
    </row>
    <row r="76" spans="1:30" x14ac:dyDescent="0.3">
      <c r="A76"/>
      <c r="D76" s="53"/>
      <c r="K76"/>
      <c r="N76"/>
      <c r="O76"/>
      <c r="R76"/>
      <c r="S76"/>
      <c r="V76"/>
      <c r="W76"/>
      <c r="Z76"/>
      <c r="AA76"/>
      <c r="AD76"/>
    </row>
    <row r="77" spans="1:30" x14ac:dyDescent="0.3">
      <c r="A77"/>
      <c r="D77" s="53"/>
      <c r="K77"/>
      <c r="N77"/>
      <c r="O77"/>
      <c r="R77"/>
      <c r="S77"/>
      <c r="V77"/>
      <c r="W77"/>
      <c r="Z77"/>
      <c r="AA77"/>
      <c r="AD77"/>
    </row>
    <row r="78" spans="1:30" x14ac:dyDescent="0.3">
      <c r="A78"/>
      <c r="D78" s="53"/>
      <c r="K78"/>
      <c r="N78"/>
      <c r="O78"/>
      <c r="R78"/>
      <c r="S78"/>
      <c r="V78"/>
      <c r="W78"/>
      <c r="Z78"/>
      <c r="AA78"/>
      <c r="AD78"/>
    </row>
    <row r="79" spans="1:30" x14ac:dyDescent="0.3">
      <c r="A79"/>
      <c r="D79" s="53"/>
      <c r="K79"/>
      <c r="N79"/>
      <c r="O79"/>
      <c r="R79"/>
      <c r="S79"/>
      <c r="V79"/>
      <c r="W79"/>
      <c r="Z79"/>
      <c r="AA79"/>
      <c r="AD79"/>
    </row>
    <row r="80" spans="1:30" x14ac:dyDescent="0.3">
      <c r="A80"/>
      <c r="D80" s="53"/>
      <c r="K80"/>
      <c r="N80"/>
      <c r="O80"/>
      <c r="R80"/>
      <c r="S80"/>
      <c r="V80"/>
      <c r="W80"/>
      <c r="Z80"/>
      <c r="AA80"/>
      <c r="AD80"/>
    </row>
    <row r="81" spans="4:5" customFormat="1" x14ac:dyDescent="0.3">
      <c r="D81" s="53"/>
      <c r="E81" s="53"/>
    </row>
  </sheetData>
  <mergeCells count="7">
    <mergeCell ref="B55:B61"/>
    <mergeCell ref="B1:AA1"/>
    <mergeCell ref="B5:B11"/>
    <mergeCell ref="B15:B21"/>
    <mergeCell ref="B25:B31"/>
    <mergeCell ref="B35:B41"/>
    <mergeCell ref="B45:B5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확률정리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정덕희</dc:creator>
  <cp:lastModifiedBy>정덕희</cp:lastModifiedBy>
  <dcterms:created xsi:type="dcterms:W3CDTF">2024-08-09T10:19:25Z</dcterms:created>
  <dcterms:modified xsi:type="dcterms:W3CDTF">2024-08-09T10:20:24Z</dcterms:modified>
</cp:coreProperties>
</file>