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토탈정리시트" sheetId="1" r:id="rId4"/>
    <sheet state="visible" name="사적" sheetId="2" r:id="rId5"/>
    <sheet state="visible" name="종교건축물" sheetId="3" r:id="rId6"/>
    <sheet state="visible" name="역사유물" sheetId="4" r:id="rId7"/>
    <sheet state="visible" name="종교유물" sheetId="5" r:id="rId8"/>
    <sheet state="visible" name="미술품" sheetId="6" r:id="rId9"/>
    <sheet state="visible" name="보물" sheetId="7" r:id="rId10"/>
    <sheet state="visible" name="화석" sheetId="8" r:id="rId11"/>
    <sheet state="visible" name="필드" sheetId="9" r:id="rId12"/>
    <sheet state="visible" name="식물" sheetId="10" r:id="rId13"/>
    <sheet state="visible" name="곤충" sheetId="11" r:id="rId14"/>
    <sheet state="visible" name="조류" sheetId="12" r:id="rId15"/>
    <sheet state="visible" name="소형생물" sheetId="13" r:id="rId16"/>
    <sheet state="visible" name="중형생물" sheetId="14" r:id="rId17"/>
    <sheet state="visible" name="대형생물" sheetId="15" r:id="rId18"/>
    <sheet state="visible" name="해양생물" sheetId="16" r:id="rId19"/>
    <sheet state="visible" name="항구-마을" sheetId="17" r:id="rId20"/>
    <sheet state="visible" name="지리" sheetId="18" r:id="rId21"/>
    <sheet state="visible" name="천문" sheetId="19" r:id="rId22"/>
    <sheet state="visible" name="기상현상" sheetId="20" r:id="rId23"/>
    <sheet state="visible" name="전승" sheetId="21" r:id="rId24"/>
  </sheets>
  <definedNames>
    <definedName name="무령왕릉">'사적'!$G$49</definedName>
    <definedName hidden="1" localSheetId="1" name="_xlnm._FilterDatabase">'사적'!$A$8:$P$164</definedName>
    <definedName hidden="1" localSheetId="2" name="_xlnm._FilterDatabase">'종교건축물'!$A$8:$O$97</definedName>
    <definedName hidden="1" localSheetId="3" name="_xlnm._FilterDatabase">'역사유물'!$A$8:$M$529</definedName>
    <definedName hidden="1" localSheetId="4" name="_xlnm._FilterDatabase">'종교유물'!$A$8:$M$313</definedName>
    <definedName hidden="1" localSheetId="5" name="_xlnm._FilterDatabase">'미술품'!$A$8:$N$179</definedName>
    <definedName hidden="1" localSheetId="6" name="_xlnm._FilterDatabase">'보물'!$A$8:$O$439</definedName>
    <definedName hidden="1" localSheetId="7" name="_xlnm._FilterDatabase">'화석'!$A$8:$K$70</definedName>
    <definedName hidden="1" localSheetId="8" name="_xlnm._FilterDatabase">'필드'!$A$1:$A$1001</definedName>
    <definedName hidden="1" localSheetId="9" name="_xlnm._FilterDatabase">'식물'!$A$8:$O$171</definedName>
    <definedName hidden="1" localSheetId="10" name="_xlnm._FilterDatabase">'곤충'!$A$8:$O$95</definedName>
    <definedName hidden="1" localSheetId="11" name="_xlnm._FilterDatabase">'조류'!$A$8:$O$177</definedName>
    <definedName hidden="1" localSheetId="12" name="_xlnm._FilterDatabase">'소형생물'!$A$8:$O$137</definedName>
    <definedName hidden="1" localSheetId="13" name="_xlnm._FilterDatabase">'중형생물'!$A$8:$K$124</definedName>
    <definedName hidden="1" localSheetId="14" name="_xlnm._FilterDatabase">'대형생물'!$A$8:$O$97</definedName>
    <definedName hidden="1" localSheetId="15" name="_xlnm._FilterDatabase">'해양생물'!$A$8:$O$217</definedName>
    <definedName hidden="1" localSheetId="16" name="_xlnm._FilterDatabase">'항구-마을'!$A$8:$H$206</definedName>
    <definedName hidden="1" localSheetId="17" name="_xlnm._FilterDatabase">'지리'!$A$8:$O$478</definedName>
    <definedName hidden="1" localSheetId="18" name="_xlnm._FilterDatabase">'천문'!$A$8:$O$235</definedName>
    <definedName hidden="1" localSheetId="19" name="_xlnm._FilterDatabase">'기상현상'!$A$8:$K$42</definedName>
    <definedName hidden="1" localSheetId="20" name="_xlnm._FilterDatabase">'전승'!$A$8:$K$36</definedName>
  </definedNames>
  <calcPr/>
</workbook>
</file>

<file path=xl/sharedStrings.xml><?xml version="1.0" encoding="utf-8"?>
<sst xmlns="http://schemas.openxmlformats.org/spreadsheetml/2006/main" count="15856" uniqueCount="8331">
  <si>
    <t>▷ 사용하시기 전에</t>
  </si>
  <si>
    <t xml:space="preserve">  본 시트는 발견물만 정리하기 위한 시트이므로 선행퀘스트유무는 표시되어 있지 않습니다.</t>
  </si>
  <si>
    <t xml:space="preserve">  선행 퀘스트는 미르, 두부, 인벤 등을 활용해 주세요.</t>
  </si>
  <si>
    <t xml:space="preserve">  각 발견물 등록은 '발견물'종류별 시트에 입력해주세요.</t>
  </si>
  <si>
    <t>■ 총 발견물 정리 시트</t>
  </si>
  <si>
    <t>계정정보</t>
  </si>
  <si>
    <t>1케릭명</t>
  </si>
  <si>
    <t>2케릭명</t>
  </si>
  <si>
    <t>3케릭명</t>
  </si>
  <si>
    <t>4케릭명</t>
  </si>
  <si>
    <t>5케릭명</t>
  </si>
  <si>
    <t>총발견물숫자</t>
  </si>
  <si>
    <t>5클라 전부발견</t>
  </si>
  <si>
    <t>일부케릭 미발견 (1~4클만 발견)</t>
  </si>
  <si>
    <t>전체 미발견</t>
  </si>
  <si>
    <t>케릭1</t>
  </si>
  <si>
    <t>케릭2</t>
  </si>
  <si>
    <t>케릭3</t>
  </si>
  <si>
    <t>케릭4</t>
  </si>
  <si>
    <t>케릭5</t>
  </si>
  <si>
    <t>등록수</t>
  </si>
  <si>
    <t>부족</t>
  </si>
  <si>
    <t>발견숫자</t>
  </si>
  <si>
    <t>비율</t>
  </si>
  <si>
    <t>유물</t>
  </si>
  <si>
    <t>사적</t>
  </si>
  <si>
    <t>종교건축물</t>
  </si>
  <si>
    <t>역사유물</t>
  </si>
  <si>
    <t>종교유물</t>
  </si>
  <si>
    <t>보물</t>
  </si>
  <si>
    <t>미술품</t>
  </si>
  <si>
    <t>화석</t>
  </si>
  <si>
    <t>생물</t>
  </si>
  <si>
    <t>식물</t>
  </si>
  <si>
    <t>곤충</t>
  </si>
  <si>
    <t>조류</t>
  </si>
  <si>
    <t>소형생물</t>
  </si>
  <si>
    <t>중형생물</t>
  </si>
  <si>
    <t>대형생물</t>
  </si>
  <si>
    <t>해양생물</t>
  </si>
  <si>
    <t>지리·천문</t>
  </si>
  <si>
    <t>항구-마을</t>
  </si>
  <si>
    <t>지리</t>
  </si>
  <si>
    <t>천문</t>
  </si>
  <si>
    <t>기상·전승</t>
  </si>
  <si>
    <t>기상현상</t>
  </si>
  <si>
    <t>전승</t>
  </si>
  <si>
    <t>▶ 주의사항</t>
  </si>
  <si>
    <t>※ 해당페이지는 확인을 위한 페이지이므로, 발견물 입력은 각 시트에서 해주세요.</t>
  </si>
  <si>
    <t>※ 발견물 숫자가 각기 MAX 에 가까워지면 점점 붉게 변합니다.</t>
  </si>
  <si>
    <t>※ 나머지 숫자는 자동으로 바뀝니다.</t>
  </si>
  <si>
    <t>※ 계정정보에 노란색 부분만 바꿔서 넣으세요</t>
  </si>
  <si>
    <t xml:space="preserve">  ※ 발견물은 발견물명 기준으로 가나다 순서입니다.</t>
  </si>
  <si>
    <t>● 추천기능 : 오름차순, 내림차순, 포함</t>
  </si>
  <si>
    <t>아이디</t>
  </si>
  <si>
    <t xml:space="preserve">  ※ 필터의 검색기능을 이용해 발견물을 찾으세요</t>
  </si>
  <si>
    <t xml:space="preserve">  ◎ 발견 방법에 '포함' 으로 '지도'를 입력하면, 지도 발견물만 정리가 됩니다.</t>
  </si>
  <si>
    <t>미발견</t>
  </si>
  <si>
    <t xml:space="preserve">   ○ 맨 왼쪽 A열의 발견숫자의 필터링을 통해 5클라 전부 발견
      못한 발견물을 찾으세요</t>
  </si>
  <si>
    <t>흰색</t>
  </si>
  <si>
    <t xml:space="preserve"> : 퀘스트 발견물</t>
  </si>
  <si>
    <t>발견</t>
  </si>
  <si>
    <t>녹색</t>
  </si>
  <si>
    <t xml:space="preserve"> : 지도 발견물</t>
  </si>
  <si>
    <t>토탈</t>
  </si>
  <si>
    <t xml:space="preserve">   ○ 의뢰도시에 '포함'으로 도시명을 입력하여, 의뢰도시
      기준으로 발견물을 찾으세요</t>
  </si>
  <si>
    <t>노란색</t>
  </si>
  <si>
    <t xml:space="preserve"> : 침몰선, 낚시, 던전 발견물</t>
  </si>
  <si>
    <t>발견케릭숫자</t>
  </si>
  <si>
    <t>1개</t>
  </si>
  <si>
    <t>2개</t>
  </si>
  <si>
    <t>3개</t>
  </si>
  <si>
    <t>4개</t>
  </si>
  <si>
    <t>5개</t>
  </si>
  <si>
    <t>붉은색</t>
  </si>
  <si>
    <t xml:space="preserve"> : 입수경로 파악 못함 (제보 부탁드립니다)</t>
  </si>
  <si>
    <t xml:space="preserve">  ■ 사용법 : 찾으신 발견물을 '1계정~5계정'이 적혀 있는 B~F 열에 숫자 1이상 입력하시면 됩니다.</t>
  </si>
  <si>
    <t>1계정</t>
  </si>
  <si>
    <t>2계정</t>
  </si>
  <si>
    <t>3계정</t>
  </si>
  <si>
    <t>4계정</t>
  </si>
  <si>
    <t>5계정</t>
  </si>
  <si>
    <t>발견물</t>
  </si>
  <si>
    <t>발견 방법</t>
  </si>
  <si>
    <t>목적지</t>
  </si>
  <si>
    <t>필요스킬</t>
  </si>
  <si>
    <t>의뢰도시</t>
  </si>
  <si>
    <t>감라 웁살라</t>
  </si>
  <si>
    <t>대관의 땅</t>
  </si>
  <si>
    <t>발트해</t>
  </si>
  <si>
    <t>인식6,고고8,이탈리아</t>
  </si>
  <si>
    <t>마르세이유,제노바,나폴리</t>
  </si>
  <si>
    <t>거인의 테이블</t>
  </si>
  <si>
    <t>거인이 쌓아올린 돌</t>
  </si>
  <si>
    <t>브리튼 섬 남부</t>
  </si>
  <si>
    <t>인식7,고고9,영어</t>
  </si>
  <si>
    <t>런던</t>
  </si>
  <si>
    <t>게벨 바르칼</t>
  </si>
  <si>
    <r>
      <rPr>
        <rFont val="Arial"/>
        <color rgb="FF333333"/>
        <sz val="9.0"/>
      </rPr>
      <t xml:space="preserve">[보물지도] </t>
    </r>
    <r>
      <rPr>
        <rFont val="Arial"/>
        <color rgb="FF333333"/>
        <sz val="9.0"/>
      </rPr>
      <t>고대 유적군의 지도</t>
    </r>
  </si>
  <si>
    <t>나일강 상류</t>
  </si>
  <si>
    <t>인식 6, 고고학 6</t>
  </si>
  <si>
    <t>알렉산드리아</t>
  </si>
  <si>
    <t>경복궁</t>
  </si>
  <si>
    <t>한양의 궁전</t>
  </si>
  <si>
    <t>한양</t>
  </si>
  <si>
    <t>인식5,고고7,조선</t>
  </si>
  <si>
    <t>런던,암스테르담,세비야,이스탄불</t>
  </si>
  <si>
    <t>고대 촉의 유적</t>
  </si>
  <si>
    <t>고대 촉의 오래된 유적 (10 인식 12, 고고학 14, 중국어 1) - 샌프란시스코</t>
  </si>
  <si>
    <t>고대 투기장</t>
  </si>
  <si>
    <t>광장에 있는 경사면</t>
  </si>
  <si>
    <t>콰테말라 북동쪽</t>
  </si>
  <si>
    <t>인식7,고고9,마야</t>
  </si>
  <si>
    <t>포르토벨로</t>
  </si>
  <si>
    <t>과거의 로도스섬의 거상 두부</t>
  </si>
  <si>
    <t>과거의 로도스섬의 거상 받침대</t>
  </si>
  <si>
    <t>과거의 바빌론의 공중 정원</t>
  </si>
  <si>
    <t>과거의 바빌론의 대성벽</t>
  </si>
  <si>
    <t>과거의 커다란 등대</t>
  </si>
  <si>
    <t>교베크리 · 테페의 석주군</t>
  </si>
  <si>
    <t>[보물지도] 선사시대 사적의 지도 (인식 9, 고고학 9 - 베이루트 북쪽) - 이스탄불, …</t>
  </si>
  <si>
    <t>귀마르의 피라미드</t>
  </si>
  <si>
    <t>수수께끼의 피라미드 조사</t>
  </si>
  <si>
    <t>카나리아 앞바다 (15463, 3633)</t>
  </si>
  <si>
    <t>인식9,고고11,스페인</t>
  </si>
  <si>
    <t>베네치아, 이스탄불</t>
  </si>
  <si>
    <t>기마랑이스 성</t>
  </si>
  <si>
    <t>길프 케비르</t>
  </si>
  <si>
    <t>김유신의 묘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</si>
  <si>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화랑의 장군</t>
    </r>
  </si>
  <si>
    <t>포항 서쪽</t>
  </si>
  <si>
    <t>네레이드 모뉴먼트</t>
  </si>
  <si>
    <t>누라게</t>
  </si>
  <si>
    <t>이상한 석탑</t>
  </si>
  <si>
    <t>티레니아 해 (16713, 3170)</t>
  </si>
  <si>
    <t>인식1,고고3,이탈리아</t>
  </si>
  <si>
    <t>나폴리, 마르세이유</t>
  </si>
  <si>
    <t>니네베</t>
  </si>
  <si>
    <t>왕의 도서관</t>
  </si>
  <si>
    <t>유프라테스 강 상류</t>
  </si>
  <si>
    <t>인식8,고고10,아라비아</t>
  </si>
  <si>
    <t>나폴리</t>
  </si>
  <si>
    <t>델포이의 스타디온</t>
  </si>
  <si>
    <t>동파적벽</t>
  </si>
  <si>
    <t>[보물지도] 사대부의 기록 (인식 10, 고고학 10 - 동아시아 서부) - 한양</t>
  </si>
  <si>
    <t>두가</t>
  </si>
  <si>
    <t>등봉 천문대</t>
  </si>
  <si>
    <t>디오니소스 극장</t>
  </si>
  <si>
    <t>고대 극장 조사</t>
  </si>
  <si>
    <t>포키스 지방</t>
  </si>
  <si>
    <t>인식7,고고9,그리스</t>
  </si>
  <si>
    <t>상트 페테르부르크, 스톡홀름</t>
  </si>
  <si>
    <t>디오클레티아누스 궁전</t>
  </si>
  <si>
    <t>동방 정제의 유적</t>
  </si>
  <si>
    <t>아드리아 해 (726, 2949)</t>
  </si>
  <si>
    <t>인식 8, 고고학 10, 프랑스어</t>
  </si>
  <si>
    <t>베네치아</t>
  </si>
  <si>
    <t>디퀴스의 석구</t>
  </si>
  <si>
    <t>[보물지도] 밀림에 있는 석구의 지도 (인식 8, 고고학 8 - 남미 북서해안) - 한양</t>
  </si>
  <si>
    <t>라가시</t>
  </si>
  <si>
    <t>우르 같은 도시국가</t>
  </si>
  <si>
    <t>바스라 북서쪽 2차</t>
  </si>
  <si>
    <t>인식4,고고6,아라비아</t>
  </si>
  <si>
    <t>캘리컷</t>
  </si>
  <si>
    <t>라니키바브</t>
  </si>
  <si>
    <t>란세오 메도스</t>
  </si>
  <si>
    <t>악몽을 깨우는 꿈</t>
  </si>
  <si>
    <t>테라 노바 북쪽 연안 2차</t>
  </si>
  <si>
    <t>인식12,고고14,종교11</t>
  </si>
  <si>
    <t>스톡홀름</t>
  </si>
  <si>
    <t>렙티스마그나 유적</t>
  </si>
  <si>
    <t>고대 로마의 도시흔적</t>
  </si>
  <si>
    <t>트리폴리 동쪽</t>
  </si>
  <si>
    <t>인식1,고고1,스페인</t>
  </si>
  <si>
    <t>리스본,세비야,마르세이유</t>
  </si>
  <si>
    <t>로도스 기사단의 성채 도시</t>
  </si>
  <si>
    <t>로도스섬를 다시 조사하자</t>
  </si>
  <si>
    <t>동 지중해 (1246, 3320)</t>
  </si>
  <si>
    <t>인식6,고고8,그리스</t>
  </si>
  <si>
    <t>마르세이유</t>
  </si>
  <si>
    <t>루리크의 무덤</t>
  </si>
  <si>
    <t>러시아의 시작</t>
  </si>
  <si>
    <t>상트 페테르부르크</t>
  </si>
  <si>
    <t>인식8,고고10,북극</t>
  </si>
  <si>
    <t>마추픽추</t>
  </si>
  <si>
    <t>의식의 장소</t>
  </si>
  <si>
    <t>리마 북동쪽</t>
  </si>
  <si>
    <t>인식10,고고12,사교10</t>
  </si>
  <si>
    <t>포르토벨로,리우데자네이루</t>
  </si>
  <si>
    <t>만리장성</t>
  </si>
  <si>
    <t>화북의 건축물 조사</t>
  </si>
  <si>
    <t>황하 하류 2차</t>
  </si>
  <si>
    <t>인식11,고고13,중국</t>
  </si>
  <si>
    <t>자카르타</t>
  </si>
  <si>
    <t>명왕의 문</t>
  </si>
  <si>
    <t>모헨조다로</t>
  </si>
  <si>
    <t>고대 문명의 대도시</t>
  </si>
  <si>
    <t>아라비아 해 북동쪽 해안</t>
  </si>
  <si>
    <t>인식4,고고6,지리3(인도필)</t>
  </si>
  <si>
    <t>케이프타운,아덴,잔지바르,캘리컷</t>
  </si>
  <si>
    <t>무령왕릉</t>
  </si>
  <si>
    <r>
      <rPr>
        <rFont val="Malgun Gothic"/>
        <color rgb="FF1155CC"/>
        <sz val="10.0"/>
        <u/>
      </rPr>
      <t>◀</t>
    </r>
    <r>
      <rPr>
        <rFont val="Malgun Gothic"/>
        <sz val="10.0"/>
      </rPr>
      <t xml:space="preserve"> </t>
    </r>
    <r>
      <rPr>
        <rFont val="Malgun Gothic"/>
        <color rgb="FF1155CC"/>
        <sz val="10.0"/>
        <u/>
      </rPr>
      <t xml:space="preserve">◀ </t>
    </r>
    <r>
      <rPr>
        <rFont val="Malgun Gothic"/>
        <sz val="10.0"/>
      </rPr>
      <t xml:space="preserve">백제의 수도가 있던 곳 </t>
    </r>
    <r>
      <rPr>
        <rFont val="Malgun Gothic"/>
        <color rgb="FF1155CC"/>
        <sz val="10.0"/>
        <u/>
      </rPr>
      <t>▶</t>
    </r>
  </si>
  <si>
    <t>조선 반도 서쪽 해안</t>
  </si>
  <si>
    <t>인식8,고고10,검술5</t>
  </si>
  <si>
    <t>무스탄의 동굴군</t>
  </si>
  <si>
    <t>무티쥬루의 샘</t>
  </si>
  <si>
    <t>미완성 예배당</t>
  </si>
  <si>
    <t>미케네 유적</t>
  </si>
  <si>
    <t>황금이 가득한 전설의 도시</t>
  </si>
  <si>
    <t>아테네 서쪽</t>
  </si>
  <si>
    <t>인식8,고고10,그리스</t>
  </si>
  <si>
    <t>세비야</t>
  </si>
  <si>
    <t>민도스의 문</t>
  </si>
  <si>
    <t>바르바르 신전</t>
  </si>
  <si>
    <t>뱀의 머리가 놓인 신전 계단</t>
  </si>
  <si>
    <t>버팔로 점프</t>
  </si>
  <si>
    <t>지형을 이용한 사냥</t>
  </si>
  <si>
    <t>록키 지방</t>
  </si>
  <si>
    <t>인식4,고고6,북미</t>
  </si>
  <si>
    <t>샌프란시스코</t>
  </si>
  <si>
    <t>베니 함마드의 요새</t>
  </si>
  <si>
    <t>베르기나 유적</t>
  </si>
  <si>
    <t>못다 이룬 꿈</t>
  </si>
  <si>
    <t>살로니카 남서쪽</t>
  </si>
  <si>
    <t>인식5,고고7,그리스</t>
  </si>
  <si>
    <t>마르세이유,제노바</t>
  </si>
  <si>
    <t>베른의 탑</t>
  </si>
  <si>
    <t>귀부인의 정체</t>
  </si>
  <si>
    <t>리스본</t>
  </si>
  <si>
    <t>인식 10, 고고학 12, 포르투갈어 1</t>
  </si>
  <si>
    <t>벨렝가 요새</t>
  </si>
  <si>
    <t>[보물지도] 방어거점의 지도 (인식 1, 고고학 1 - 리스본 앞바다) - 런던, …</t>
  </si>
  <si>
    <t>병마용갱</t>
  </si>
  <si>
    <t>보르시파</t>
  </si>
  <si>
    <t>바다의 뿔</t>
  </si>
  <si>
    <t>바스라 북서쪽</t>
  </si>
  <si>
    <t>인식5,고고7,아라비아</t>
  </si>
  <si>
    <t>보인 계곡의 연도분</t>
  </si>
  <si>
    <t>보인계곡 유적군</t>
  </si>
  <si>
    <t>아일랜드의 유적</t>
  </si>
  <si>
    <t>더블린 북쪽</t>
  </si>
  <si>
    <t>인식2,고고4,영어</t>
  </si>
  <si>
    <t>암스테르담,런던</t>
  </si>
  <si>
    <t>부소산성</t>
  </si>
  <si>
    <t>백제 문화의 보물고</t>
  </si>
  <si>
    <t>인식 8, 고고학 10, 조선어</t>
  </si>
  <si>
    <t>비블로스</t>
  </si>
  <si>
    <t>보물의 요새</t>
  </si>
  <si>
    <t>베이루트 북쪽</t>
  </si>
  <si>
    <t>인식1,고고2,라틴(그리스필)</t>
  </si>
  <si>
    <t>아테네</t>
  </si>
  <si>
    <t>빌라 아드리아나</t>
  </si>
  <si>
    <t>황제의 별장</t>
  </si>
  <si>
    <t>나폴리 근교</t>
  </si>
  <si>
    <t>인식4,고고6,이탈리아</t>
  </si>
  <si>
    <t>리스본, 마르세이유, 아테네</t>
  </si>
  <si>
    <t>서턴 후</t>
  </si>
  <si>
    <t>배 무덤</t>
  </si>
  <si>
    <t>브리튼 섬 동쪽 해안</t>
  </si>
  <si>
    <t>인식6,고고8,영어</t>
  </si>
  <si>
    <t>서펜트 마운드</t>
  </si>
  <si>
    <t>언덕이냐 능묘냐</t>
  </si>
  <si>
    <t>북미 대륙 동쪽 연안</t>
  </si>
  <si>
    <t>인식11,고고13,영어</t>
  </si>
  <si>
    <t>세르메르뮤트</t>
  </si>
  <si>
    <t>그린란드의 주거 유적지</t>
  </si>
  <si>
    <t>남그린란드섬 앞바다 (14100, 1110)</t>
  </si>
  <si>
    <t>손이 그려진 벽화</t>
  </si>
  <si>
    <t>동굴에서 본 공포</t>
  </si>
  <si>
    <t>남미 남동쪽 해안</t>
  </si>
  <si>
    <t>인식5,고고7,케추아</t>
  </si>
  <si>
    <t>리마</t>
  </si>
  <si>
    <t>스봐네티의 탑</t>
  </si>
  <si>
    <t>비경에 서있는 탑</t>
  </si>
  <si>
    <t>코카서스</t>
  </si>
  <si>
    <t>인식5,고고7,포르투갈</t>
  </si>
  <si>
    <t>스웨터 로지</t>
  </si>
  <si>
    <t>의식 조사</t>
  </si>
  <si>
    <t>인식7,고고9,북미</t>
  </si>
  <si>
    <t>시기리야</t>
  </si>
  <si>
    <t>시에가 베르데의 바위 그림 유적</t>
  </si>
  <si>
    <t>아람 물의 신의 문</t>
  </si>
  <si>
    <t>아르테미스 신전 터</t>
  </si>
  <si>
    <t>신전의 진실</t>
  </si>
  <si>
    <t>터키 서쪽 해안</t>
  </si>
  <si>
    <t>런던, 리스본, 마르세이유, 세비야</t>
  </si>
  <si>
    <t>아마르나 유적</t>
  </si>
  <si>
    <t>아이트 벤 하두</t>
  </si>
  <si>
    <t>아즈치 성</t>
  </si>
  <si>
    <t>패업의 잔광</t>
  </si>
  <si>
    <t>일본 열도 남동쪽 해안</t>
  </si>
  <si>
    <t>인식10,고고12,일본</t>
  </si>
  <si>
    <t>아폴로 에피클리우스 신전</t>
  </si>
  <si>
    <t>또 하나의 아폴론 신전</t>
  </si>
  <si>
    <t>올림피아 지방</t>
  </si>
  <si>
    <t>인식1,고고2,그리스</t>
  </si>
  <si>
    <t>이스탄불</t>
  </si>
  <si>
    <t>아피아의 가도</t>
  </si>
  <si>
    <t>모든 길은 로마로 통한다</t>
  </si>
  <si>
    <t>인식2,고고4,이탈리아</t>
  </si>
  <si>
    <t>아휜톤의 백마</t>
  </si>
  <si>
    <t>아름다운 백마</t>
  </si>
  <si>
    <t>브리튼 섬 남쪽 해안</t>
  </si>
  <si>
    <t>인식4,고고6,북극</t>
  </si>
  <si>
    <t>알라베르디 한 다리</t>
  </si>
  <si>
    <t>[보물지도] 아치 형태 다리의 지도 (인식 8, 고고학 8 - 페르시아만 북쪽 해안) - 안평</t>
  </si>
  <si>
    <t>알멘드레스의 환상열석</t>
  </si>
  <si>
    <t>자연적이지 않은 것. (3 인식 3, 고고학 5, 포르투갈어 1) - 리스본</t>
  </si>
  <si>
    <t>알타이 산맥의 암각화유적</t>
  </si>
  <si>
    <t>산 벽화</t>
  </si>
  <si>
    <t>황하 하류</t>
  </si>
  <si>
    <t>인식7,고고9,중국</t>
  </si>
  <si>
    <t>알함브라 궁전</t>
  </si>
  <si>
    <t>야자유 제조 유적</t>
  </si>
  <si>
    <t>맛있는 냄새의 유혹</t>
  </si>
  <si>
    <t>폼페이 섬 남쪽 해안</t>
  </si>
  <si>
    <t>인식5,고고7,오세아니아</t>
  </si>
  <si>
    <t>에피다우로스 유적</t>
  </si>
  <si>
    <t>의료의 신의 성지</t>
  </si>
  <si>
    <t>인식10,고고12,프랑스</t>
  </si>
  <si>
    <t>엘 카즈네</t>
  </si>
  <si>
    <t>엘미나 성</t>
  </si>
  <si>
    <t>예원</t>
  </si>
  <si>
    <t>화사한 정원</t>
  </si>
  <si>
    <t>동아시아 서부</t>
  </si>
  <si>
    <t>인식8,고고10,중국</t>
  </si>
  <si>
    <t>오파의 방벽</t>
  </si>
  <si>
    <t>칠왕국의 패자</t>
  </si>
  <si>
    <t>솔즈베리 평원</t>
  </si>
  <si>
    <t>인식 10, 고고학 12, 영어)</t>
  </si>
  <si>
    <t>올림피아 유적</t>
  </si>
  <si>
    <t>제우스에게 바치는 제전</t>
  </si>
  <si>
    <t>인식1,고고1,그리스</t>
  </si>
  <si>
    <t>튀니스,베네치아,알렉산드리아,이스탄불</t>
  </si>
  <si>
    <t>올림피아의 필리페이온</t>
  </si>
  <si>
    <t>와카 푸쿠야나</t>
  </si>
  <si>
    <t>[보물지도] 고대문명의 지도 (인식 6, 고고학 6 - 리마 북쪽) - 베네치아</t>
  </si>
  <si>
    <t>우루크</t>
  </si>
  <si>
    <t>전설의 왕에 관한 유적</t>
  </si>
  <si>
    <t>인식6,고고8,아라비아</t>
  </si>
  <si>
    <t>아덴</t>
  </si>
  <si>
    <t>우르</t>
  </si>
  <si>
    <t>고대 메소포타미아의 도시</t>
  </si>
  <si>
    <t>인식3,고고5,아라비아</t>
  </si>
  <si>
    <t>우르그 베그 천문대 터</t>
  </si>
  <si>
    <t>우바르 유적</t>
  </si>
  <si>
    <r>
      <rPr>
        <rFont val="Arial"/>
        <color rgb="FF333333"/>
        <sz val="9.0"/>
        <u/>
      </rPr>
      <t>상업의 예지 재화의 교역로</t>
    </r>
    <r>
      <rPr>
        <rFont val="Arial"/>
        <color rgb="FF333333"/>
        <sz val="9.0"/>
      </rPr>
      <t xml:space="preserve"> - 왼쪽 위</t>
    </r>
  </si>
  <si>
    <t>울루루</t>
  </si>
  <si>
    <t>사막 저 편의 성지</t>
  </si>
  <si>
    <t>오스테리일리아 북서해안</t>
  </si>
  <si>
    <t>인식8,고고10,오세아니아</t>
  </si>
  <si>
    <t>울루루의 심장</t>
  </si>
  <si>
    <t>원형 극장</t>
  </si>
  <si>
    <t>적벽</t>
  </si>
  <si>
    <t>제너두</t>
  </si>
  <si>
    <t>약속이 가져다 준 미래</t>
  </si>
  <si>
    <t>인식13,고고15,중국</t>
  </si>
  <si>
    <t>제왕의 기사상</t>
  </si>
  <si>
    <t>조긴스 화석절벽</t>
  </si>
  <si>
    <t>태고의 절벽</t>
  </si>
  <si>
    <t>인식8,고고10,영어</t>
  </si>
  <si>
    <t>런던,스톡홀름</t>
  </si>
  <si>
    <t>질란디아 요새</t>
  </si>
  <si>
    <t>왕성의 과거</t>
  </si>
  <si>
    <t>동아시아 동부</t>
  </si>
  <si>
    <t>짐바브웨 유적</t>
  </si>
  <si>
    <t>위대한 돌의 집</t>
  </si>
  <si>
    <t>아프리카 남동쪽 해안</t>
  </si>
  <si>
    <t>인식2,고고4,스와힐리</t>
  </si>
  <si>
    <t>세인트조지스,케이프타운,아덴,잔지바르</t>
  </si>
  <si>
    <t>짐바브웨 유적의 아크로폴리스</t>
  </si>
  <si>
    <t>찬찬 유적</t>
  </si>
  <si>
    <t>찬킬로의 태양 관측탑</t>
  </si>
  <si>
    <t>창덕궁</t>
  </si>
  <si>
    <t>또 하나의 궁전</t>
  </si>
  <si>
    <t>인식3,고고5,조선</t>
  </si>
  <si>
    <t>초가 잠빌</t>
  </si>
  <si>
    <t>구약성서에 나오는 일화</t>
  </si>
  <si>
    <t>인식9,고고11,아라비아</t>
  </si>
  <si>
    <t>쵸디로 바위그림</t>
  </si>
  <si>
    <t>성지의 바위 그림</t>
  </si>
  <si>
    <t>아프리카 남남서쪽 해안</t>
  </si>
  <si>
    <t>인식4,고고6,서아프리카</t>
  </si>
  <si>
    <t>치첸이트사</t>
  </si>
  <si>
    <t>물이 없는 문명</t>
  </si>
  <si>
    <t>메리다 남서쪽</t>
  </si>
  <si>
    <t>인식5,고고7,마야</t>
  </si>
  <si>
    <t>런던,암스테르담,리스본,세비야</t>
  </si>
  <si>
    <t>카르낙 거석군</t>
  </si>
  <si>
    <t>늘어서 있는 거석</t>
  </si>
  <si>
    <t>낭트 남쪽</t>
  </si>
  <si>
    <t>인식1,고고1,프랑스</t>
  </si>
  <si>
    <t>암스테르담,런던,리스본</t>
  </si>
  <si>
    <t>카르타고 유적</t>
  </si>
  <si>
    <t>포에니전쟁이 할퀸 자국</t>
  </si>
  <si>
    <t>튀니스 서쪽</t>
  </si>
  <si>
    <t>인식1,고고1,아라비아</t>
  </si>
  <si>
    <t>세비야,마르세이유</t>
  </si>
  <si>
    <t>카스텔 델 몬테</t>
  </si>
  <si>
    <t>카이트 베이 요새</t>
  </si>
  <si>
    <t>카타 쥬타</t>
  </si>
  <si>
    <t>[보물지도] 원주민의 경전 지도 (인식 10, 고고학 10 - 울루루 주변) - 암보이나, …</t>
  </si>
  <si>
    <t>카파도키아</t>
  </si>
  <si>
    <t>기암의 종교 도시</t>
  </si>
  <si>
    <t>터키 북쪽 해안</t>
  </si>
  <si>
    <t>인식3,고고5,지리1(그리스필)</t>
  </si>
  <si>
    <t>나폴리,베네치아</t>
  </si>
  <si>
    <t>칼리반간 유적</t>
  </si>
  <si>
    <t>칼마르성</t>
  </si>
  <si>
    <t>발트해 동군연합</t>
  </si>
  <si>
    <t>발트해 (780, 2122)</t>
  </si>
  <si>
    <t>인식 9, 고고학 11, 노르웨이어 1</t>
  </si>
  <si>
    <t>캄페체 요새</t>
  </si>
  <si>
    <t>칸페체 요새</t>
  </si>
  <si>
    <t>멕시코만 (12363, 3930)</t>
  </si>
  <si>
    <t>인식5,고고7,스페인</t>
  </si>
  <si>
    <t>커호키아의 토루</t>
  </si>
  <si>
    <t>거대 언덕</t>
  </si>
  <si>
    <t>북미 대륙 남동쪽 연안</t>
  </si>
  <si>
    <t>인식6,고고8,마야</t>
  </si>
  <si>
    <t>코이로코이티아</t>
  </si>
  <si>
    <t>코판 유적</t>
  </si>
  <si>
    <t>도시 안쪽에 있었던 것</t>
  </si>
  <si>
    <t>과테말라 북동쪽</t>
  </si>
  <si>
    <t>인식9,고고11,마야</t>
  </si>
  <si>
    <t>콘도아 암벽화군</t>
  </si>
  <si>
    <t>콘스탄티누스의 개선문</t>
  </si>
  <si>
    <t>이어붙인 문</t>
  </si>
  <si>
    <t>로마</t>
  </si>
  <si>
    <t>콜로세움</t>
  </si>
  <si>
    <t>고대 유적과 투기장</t>
  </si>
  <si>
    <t>인식6,고고6,이탈리아</t>
  </si>
  <si>
    <t>쿠스코</t>
  </si>
  <si>
    <t>안데스에 우뚝 솟은 도시</t>
  </si>
  <si>
    <t>리마 북쪽</t>
  </si>
  <si>
    <t>인식9,고고11,사교10</t>
  </si>
  <si>
    <t>크노소스 궁전</t>
  </si>
  <si>
    <t>라비린스의 전설</t>
  </si>
  <si>
    <t>간디아 서쪽</t>
  </si>
  <si>
    <t>인식6,고고8,종교4(그리스필)</t>
  </si>
  <si>
    <t>크세르크세스 문</t>
  </si>
  <si>
    <t>클리프 팔레스</t>
  </si>
  <si>
    <t>암굴 유적 조사</t>
  </si>
  <si>
    <t>콜로라도 고원</t>
  </si>
  <si>
    <t>인식6,고고8,북미</t>
  </si>
  <si>
    <t>산토도밍고</t>
  </si>
  <si>
    <t>타누무의 암벽화군</t>
  </si>
  <si>
    <t>태고의 그림</t>
  </si>
  <si>
    <t>오슬로 북쪽</t>
  </si>
  <si>
    <t>인식3,고고5,노르웨이</t>
  </si>
  <si>
    <t xml:space="preserve">상트 페테르부르크 </t>
  </si>
  <si>
    <t>타실리 나제르</t>
  </si>
  <si>
    <t>이상한 바위산</t>
  </si>
  <si>
    <t>사하라</t>
  </si>
  <si>
    <t>타오스 푸에블로</t>
  </si>
  <si>
    <t>층층히 겹쳐 지은 벽돌집</t>
  </si>
  <si>
    <t>태양신의 조각상</t>
  </si>
  <si>
    <t>테노치티틀란</t>
  </si>
  <si>
    <t>다른 세계</t>
  </si>
  <si>
    <t>베라크루스 남동쪽</t>
  </si>
  <si>
    <t>인식8,고고10,경계10</t>
  </si>
  <si>
    <t>테오도시우스의 성벽</t>
  </si>
  <si>
    <t>성벽의 역사</t>
  </si>
  <si>
    <t>인식 12, 고고학 14, 영어</t>
  </si>
  <si>
    <t>테페 가우라</t>
  </si>
  <si>
    <t>다빈치 씨의 심부름</t>
  </si>
  <si>
    <t>토페</t>
  </si>
  <si>
    <t>성지에 관한 풍습</t>
  </si>
  <si>
    <t>인식1,고고3,아라비아</t>
  </si>
  <si>
    <t>툴룸 유적</t>
  </si>
  <si>
    <t>마야문명의 항구도시</t>
  </si>
  <si>
    <t>멕시코만 (12470, 3990)</t>
  </si>
  <si>
    <t>인식6,고고8,스페인</t>
  </si>
  <si>
    <t>트로이 고고학지구</t>
  </si>
  <si>
    <t>트로이</t>
  </si>
  <si>
    <t>인식8,고고10,종교4(터키필)</t>
  </si>
  <si>
    <t>트위펠폰테인</t>
  </si>
  <si>
    <t>암벽의 그림</t>
  </si>
  <si>
    <t>아프리카 남서쪽 해안</t>
  </si>
  <si>
    <t>인식8,고고10,서아프리카</t>
  </si>
  <si>
    <t>티린스 유적</t>
  </si>
  <si>
    <t>헤라클레스의 출생지</t>
  </si>
  <si>
    <t>인식2,고고4,그리스</t>
  </si>
  <si>
    <t>티코 브라헤의 벽면 사분의</t>
  </si>
  <si>
    <t>파르테논 신전</t>
  </si>
  <si>
    <t>또 하나의 아테나 신전</t>
  </si>
  <si>
    <t>아테네 북서쪽</t>
  </si>
  <si>
    <t>제노바</t>
  </si>
  <si>
    <t>파포스</t>
  </si>
  <si>
    <t>미의 여신에게 바친 도시</t>
  </si>
  <si>
    <t>파마구스타 서쪽</t>
  </si>
  <si>
    <t>튀니스,베네치아,아테네,알렉산드리아</t>
  </si>
  <si>
    <t>파포스의 모자이크</t>
  </si>
  <si>
    <t>팔렌케</t>
  </si>
  <si>
    <t>별의 전쟁</t>
  </si>
  <si>
    <t>베라크루스 남쪽</t>
  </si>
  <si>
    <t>인식10,고고12,마야</t>
  </si>
  <si>
    <t>페르세폴리스 유적</t>
  </si>
  <si>
    <t>고대 페르시아 대궁전</t>
  </si>
  <si>
    <t>페르시아만 북쪽 해안</t>
  </si>
  <si>
    <t>인식1,고고3,페르시아</t>
  </si>
  <si>
    <t>포로 로마노</t>
  </si>
  <si>
    <t>고대 유적의 행보</t>
  </si>
  <si>
    <t>나폴리 &gt; 로마</t>
  </si>
  <si>
    <t>인식5,고고7,이탈리아</t>
  </si>
  <si>
    <t>포로의 목욕탕</t>
  </si>
  <si>
    <t>폼페이 유적의 추가 조사</t>
  </si>
  <si>
    <t>캄파니아 지방</t>
  </si>
  <si>
    <t>알렉산드리아, 이스탄불</t>
  </si>
  <si>
    <t>폼페이 유적</t>
  </si>
  <si>
    <t>묻혀있는 로마 유적</t>
  </si>
  <si>
    <t>인식1,고고1,이탈리아</t>
  </si>
  <si>
    <t>마르세이유,제노바,베네치아</t>
  </si>
  <si>
    <t>푸스카르니 연못</t>
  </si>
  <si>
    <t>푼트국의 부조</t>
  </si>
  <si>
    <t>이상한 부조</t>
  </si>
  <si>
    <t>룩소르지방</t>
  </si>
  <si>
    <t>인식7,고고9,아라비아</t>
  </si>
  <si>
    <t>아테네, 이스탄불</t>
  </si>
  <si>
    <t>프라하의 오를로이</t>
  </si>
  <si>
    <t>하드리아누스의 장성</t>
  </si>
  <si>
    <t>로마 제국의 정책 전환</t>
  </si>
  <si>
    <t>하트라</t>
  </si>
  <si>
    <t>신의 집</t>
  </si>
  <si>
    <t>인식3,고고5,이탈리아</t>
  </si>
  <si>
    <t>헤라클레스의 탑</t>
  </si>
  <si>
    <t>헤이아우</t>
  </si>
  <si>
    <t>돌로 둘러싸인 성지</t>
  </si>
  <si>
    <t>하와이</t>
  </si>
  <si>
    <t>인식6,고고8, 오세아니아</t>
  </si>
  <si>
    <t>헵타스타디온</t>
  </si>
  <si>
    <t>홍마오청</t>
  </si>
  <si>
    <t>중단된 의뢰</t>
  </si>
  <si>
    <t>단수이 남동쪽 2차</t>
  </si>
  <si>
    <t>인식10,고고12,중국</t>
  </si>
  <si>
    <t>후마나 평원</t>
  </si>
  <si>
    <t>미개척지의 기묘한 것</t>
  </si>
  <si>
    <t>인식9,고고11,케추아</t>
  </si>
  <si>
    <t>산토도밍고,포르토벨로,리우데자네이루</t>
  </si>
  <si>
    <t>히에라폴리스·파묵칼레</t>
  </si>
  <si>
    <t>계단 부조</t>
  </si>
  <si>
    <t>새겨진 역사</t>
  </si>
  <si>
    <t>인식6,종교8,마야</t>
  </si>
  <si>
    <t>고마테슈와라 입상</t>
  </si>
  <si>
    <t>과거의 기자 피라미드</t>
  </si>
  <si>
    <t>[레거시] 과거의 기자 피라미드 (사막에서 번영한 거석 문명 - 가운데)</t>
  </si>
  <si>
    <t>레거시</t>
  </si>
  <si>
    <t>과거의 마우솔로스 영묘</t>
  </si>
  <si>
    <t>[레거시] 과거의 마우솔로스 영묘 (고대 도시 할리카르나소스 - 가운데)</t>
  </si>
  <si>
    <t>과거의 아르테미스 신전</t>
  </si>
  <si>
    <t>[레거시] 과거의 아르테미스 신전 (여신 신앙의 땅 에페소스 - 가운데)</t>
  </si>
  <si>
    <t>굴절 피라미드</t>
  </si>
  <si>
    <t>기자 피라미드</t>
  </si>
  <si>
    <t>기자피라미드 조사</t>
  </si>
  <si>
    <t>카이로 건너편</t>
  </si>
  <si>
    <t>인식1,종교2,아라비아</t>
  </si>
  <si>
    <t>마르세이유,제노바,튀니스,이스탄불</t>
  </si>
  <si>
    <t>기자의 스핑크스</t>
  </si>
  <si>
    <t>신인가 괴물인가</t>
  </si>
  <si>
    <t>인식1,종교3,그리스</t>
  </si>
  <si>
    <t>제노바,나폴리</t>
  </si>
  <si>
    <t>꾸뜹 미나르</t>
  </si>
  <si>
    <t>인도의 이슬람 왕조</t>
  </si>
  <si>
    <t>인도 서쪽 해안</t>
  </si>
  <si>
    <t>인식 10, 종교학 12, 아라비아어*</t>
  </si>
  <si>
    <t>낙산대불</t>
  </si>
  <si>
    <t>화남의 대불</t>
  </si>
  <si>
    <t>중경 남서쪽 2차</t>
  </si>
  <si>
    <t>인식10,종교12,중국</t>
  </si>
  <si>
    <t>난마돌 유적</t>
  </si>
  <si>
    <t>돌을 쌓아 만든 도시</t>
  </si>
  <si>
    <t>인식8,종교10,오세아니아</t>
  </si>
  <si>
    <t>난투와스</t>
  </si>
  <si>
    <t>섬의 의식</t>
  </si>
  <si>
    <t>노군암</t>
  </si>
  <si>
    <t>태상노군</t>
  </si>
  <si>
    <t>인식11,종교13,중국</t>
  </si>
  <si>
    <t>노틀담 대성당</t>
  </si>
  <si>
    <t>성모를 위한 대성당</t>
  </si>
  <si>
    <t>마르세이유 &gt; 파리</t>
  </si>
  <si>
    <t>인식4,종교6,프랑스</t>
  </si>
  <si>
    <t>델포이 유적</t>
  </si>
  <si>
    <t>위엄있는 신탁</t>
  </si>
  <si>
    <t>인식1,종교1,고고1(그리스필)</t>
  </si>
  <si>
    <t>세비야,마르세이유,제노바</t>
  </si>
  <si>
    <t>독수리와 재규어의 부조</t>
  </si>
  <si>
    <t>신전의 벽화 조사</t>
  </si>
  <si>
    <t>인식3,종교5,스페인</t>
  </si>
  <si>
    <t>디오스쿠리 신전</t>
  </si>
  <si>
    <t>공화정 로마의 시작</t>
  </si>
  <si>
    <t>인식4,종교6,스페인1</t>
  </si>
  <si>
    <t>런던, 암스테르담</t>
  </si>
  <si>
    <t>디우리이의 대 모스크와 병원</t>
  </si>
  <si>
    <t>라노라라쿠</t>
  </si>
  <si>
    <t>하와이키를 찾아서</t>
  </si>
  <si>
    <t>라파누이 서해안</t>
  </si>
  <si>
    <t>인식5,종교7,말레이타갈로그</t>
  </si>
  <si>
    <t>랄리벨라 석굴 교회군</t>
  </si>
  <si>
    <t>지하의 교회</t>
  </si>
  <si>
    <t>마사와 서남쪽</t>
  </si>
  <si>
    <t>인식4,종교6,아라비아</t>
  </si>
  <si>
    <t>로스킬레 대성당</t>
  </si>
  <si>
    <t>왕들의 안식지</t>
  </si>
  <si>
    <t>코펜하겐</t>
  </si>
  <si>
    <t>인식 8, 종교학 10, 독일어</t>
  </si>
  <si>
    <t>룩소르 카르낙 신전</t>
  </si>
  <si>
    <t>산 자의 도시</t>
  </si>
  <si>
    <t>나일강 중부</t>
  </si>
  <si>
    <t>인식2,종교4,아라비아</t>
  </si>
  <si>
    <t>튀니스</t>
  </si>
  <si>
    <t>린디스판 수도원 유적</t>
  </si>
  <si>
    <t>말위나 미나렛</t>
  </si>
  <si>
    <t>바벨의 모델</t>
  </si>
  <si>
    <t>인식4,종교6,스페인</t>
  </si>
  <si>
    <t>메테오라</t>
  </si>
  <si>
    <t>기도와 명상의 경지</t>
  </si>
  <si>
    <t>멤피스의 유적</t>
  </si>
  <si>
    <t>몬테 알반 유적</t>
  </si>
  <si>
    <t>[보물지도] 산 정상 유적의 지도 (인식 12, 종교학 12 - 테우안테펙 만) - 안평</t>
  </si>
  <si>
    <t>보물지도</t>
  </si>
  <si>
    <t>몬테 알반의 천문대</t>
  </si>
  <si>
    <t>몽생미셸</t>
  </si>
  <si>
    <t>미스트라 유적</t>
  </si>
  <si>
    <t>메넬라오스의 궁전 조사</t>
  </si>
  <si>
    <t>인식2,종교4,그리스</t>
  </si>
  <si>
    <t>바알베크</t>
  </si>
  <si>
    <t>바알베크의 거석</t>
  </si>
  <si>
    <t>바이욘</t>
  </si>
  <si>
    <t>바탈랴 수도원</t>
  </si>
  <si>
    <t>발람 수도원</t>
  </si>
  <si>
    <t>보로부두르</t>
  </si>
  <si>
    <t>잠들어 있는 유적</t>
  </si>
  <si>
    <t>자바섬 북해안</t>
  </si>
  <si>
    <t>인식7,종교9,인도</t>
  </si>
  <si>
    <t>보자나콘다</t>
  </si>
  <si>
    <t>부다가야의 대보리사</t>
  </si>
  <si>
    <t>불국사 유적</t>
  </si>
  <si>
    <t>불탄 흔적으로 보는 역사</t>
  </si>
  <si>
    <t>인식7,종교9,조선</t>
  </si>
  <si>
    <t>브리하티슈바라 사원</t>
  </si>
  <si>
    <t>시바에게 바쳐지는 사원</t>
  </si>
  <si>
    <t>퐁디셰리 남쪽</t>
  </si>
  <si>
    <t>인식2,종교4,인도</t>
  </si>
  <si>
    <t>마르세이유,나폴리</t>
  </si>
  <si>
    <t>사투르누스 신전</t>
  </si>
  <si>
    <t>농경신의 신전</t>
  </si>
  <si>
    <t>인식5,종교7,이탈리아</t>
  </si>
  <si>
    <t>산타 마리아 노벨라 성당</t>
  </si>
  <si>
    <t>산티아고 대성당</t>
  </si>
  <si>
    <t>생트샤펠 성당</t>
  </si>
  <si>
    <t>파리에 세운 보석</t>
  </si>
  <si>
    <t>인식3,종교5,프랑스</t>
  </si>
  <si>
    <t>샤크 팩 아타</t>
  </si>
  <si>
    <t>석굴암</t>
  </si>
  <si>
    <t>인공 동굴</t>
  </si>
  <si>
    <t>인식11,종교13,조선</t>
  </si>
  <si>
    <t>설립자의 예배당</t>
  </si>
  <si>
    <t>성 요한 대성당</t>
  </si>
  <si>
    <t>기사들의 예배당</t>
  </si>
  <si>
    <t>이오니아 해 (622, 3355)</t>
  </si>
  <si>
    <t>인식 4, 종교학 6, 이탈리아어</t>
  </si>
  <si>
    <t>성모 만년의 집</t>
  </si>
  <si>
    <t>[레거시] 성모 만년의 집 (여신 신앙의 땅 에페소스 - 왼쪽 위)</t>
  </si>
  <si>
    <t>세인트 카타리나 수도원</t>
  </si>
  <si>
    <t>쇼팽 아타</t>
  </si>
  <si>
    <t>스와얌부나트 사원</t>
  </si>
  <si>
    <t>스톤헨지</t>
  </si>
  <si>
    <t>스톤헨지 조사</t>
  </si>
  <si>
    <t>인식1,종교1,영어</t>
  </si>
  <si>
    <t>신라 석불</t>
  </si>
  <si>
    <t>한 뱃사람의 부탁</t>
  </si>
  <si>
    <t>인식2,종교4,조선</t>
  </si>
  <si>
    <t>아르카디 수도원</t>
  </si>
  <si>
    <t>아부심벨 신전</t>
  </si>
  <si>
    <t>람세스 2세의 신전</t>
  </si>
  <si>
    <t>인식5,종교7,아라비아</t>
  </si>
  <si>
    <t>아토스 산의 수도원군</t>
  </si>
  <si>
    <t>아후아키비의 모아이</t>
  </si>
  <si>
    <t>태양이 잠드는 저편에</t>
  </si>
  <si>
    <t>인식10,종교12</t>
  </si>
  <si>
    <t>아후통가리키의 모아이</t>
  </si>
  <si>
    <t>라노라라쿠상의 조사</t>
  </si>
  <si>
    <t>인식4,종교6</t>
  </si>
  <si>
    <t>악숨 석주군</t>
  </si>
  <si>
    <t>프레스테 조안의 나라</t>
  </si>
  <si>
    <t>탐색2,종교4,이탈리아</t>
  </si>
  <si>
    <t>세비야,마르세이유,제노바,베네치아</t>
  </si>
  <si>
    <t>안코나 대성당</t>
  </si>
  <si>
    <t>항구 마을을 지켜보는 신전</t>
  </si>
  <si>
    <t>안코나</t>
  </si>
  <si>
    <t>인식 10, 종교학 12, 이탈리아어</t>
  </si>
  <si>
    <t>앙코르유적</t>
  </si>
  <si>
    <t>영원한 미소</t>
  </si>
  <si>
    <t>지아딘 북서쪽</t>
  </si>
  <si>
    <t>인식5,종교7,크메르</t>
  </si>
  <si>
    <t>야사비 묘</t>
  </si>
  <si>
    <t>양 머리의 스핑크스</t>
  </si>
  <si>
    <t>신전의 수호</t>
  </si>
  <si>
    <t>인식1,종교3,아라비아</t>
  </si>
  <si>
    <t>마르세이유,제노바,튀니스,아테네</t>
  </si>
  <si>
    <t>에이브버리의 스톤 서클</t>
  </si>
  <si>
    <t>에치미아진 대성당</t>
  </si>
  <si>
    <t>오래된 신앙</t>
  </si>
  <si>
    <t>흑해 동쪽 해안</t>
  </si>
  <si>
    <t>엘레우시스 신전</t>
  </si>
  <si>
    <t>고대의 비밀의식</t>
  </si>
  <si>
    <t>인식4,종교6,그리스</t>
  </si>
  <si>
    <t>리스본, 세비야</t>
  </si>
  <si>
    <t>엘레판타 사원</t>
  </si>
  <si>
    <t>[보물지도] 부서진 사원의 지도 (인식 10, 종교학 10 - 인도 서쪽 해안 앞바다) - 한양</t>
  </si>
  <si>
    <t>젠네의 대 모스크</t>
  </si>
  <si>
    <t>주간티아</t>
  </si>
  <si>
    <t>[보물지도] 고대 거석 신전의 지도 (인식 7, 종교학 7 - 이오니아 해) - 알렉산드리아</t>
  </si>
  <si>
    <t>지난 날의 올림피아의 제우스상</t>
  </si>
  <si>
    <t>[레거시] 지난 날의 올림피아의 제우스상 (경기의 성지 올림피아 - 가운데)</t>
  </si>
  <si>
    <t>챠크모르</t>
  </si>
  <si>
    <t>산 제물의 조각상</t>
  </si>
  <si>
    <t>인식2,종교4,스페인</t>
  </si>
  <si>
    <t>카이르완의 미나렛</t>
  </si>
  <si>
    <t>[레거시] 카이르완의 미나렛 (예지의 등불 알렉산드리아 - 오른쪽 아래)</t>
  </si>
  <si>
    <t>코나라크 태양신 사원</t>
  </si>
  <si>
    <t>태양신을 모시는 사원</t>
  </si>
  <si>
    <t>캘커타 남서쪽</t>
  </si>
  <si>
    <t>인식1,종교3,인도</t>
  </si>
  <si>
    <t>리스본,세비야</t>
  </si>
  <si>
    <t>코나라크의 수레바퀴</t>
  </si>
  <si>
    <t>태양신의 마차</t>
  </si>
  <si>
    <t>케이프타운,잔지바르</t>
  </si>
  <si>
    <t>큰 대열의 기둥</t>
  </si>
  <si>
    <t>고대 이집트의 건축기술</t>
  </si>
  <si>
    <t>마르세이유,나폴리,베네치아,아테네,이스탄불</t>
  </si>
  <si>
    <t>키루스 2세의 무덤</t>
  </si>
  <si>
    <t>[레거시] 키루스 2세의 무덤 (고대 도시 할리카르나소스 - 오른쪽 아래)</t>
  </si>
  <si>
    <t>키프로스 벽화 성당군</t>
  </si>
  <si>
    <t>프레스코화 연구</t>
  </si>
  <si>
    <t>인식1,종교3,네덜란드</t>
  </si>
  <si>
    <t>타이난 공자묘</t>
  </si>
  <si>
    <t>유학의 배움터 (7 인식 8, 종교학 10, 중국어) - 암스테르담</t>
  </si>
  <si>
    <t>태양의 돌</t>
  </si>
  <si>
    <t>피와 심장을 요구하는 이유</t>
  </si>
  <si>
    <t>인식9,종교11,마야</t>
  </si>
  <si>
    <t>토마르의 수도원</t>
  </si>
  <si>
    <t>툴룬의 나선형 미나렛</t>
  </si>
  <si>
    <t>파간유적</t>
  </si>
  <si>
    <t>탑이 늘어서 있는 대지</t>
  </si>
  <si>
    <t>페구 북쪽</t>
  </si>
  <si>
    <t>인식6,종교8,인도</t>
  </si>
  <si>
    <t>파드마나브하스와미 사원</t>
  </si>
  <si>
    <t>봉인된 재보</t>
  </si>
  <si>
    <t>코친</t>
  </si>
  <si>
    <t>인식 11, 종교학 13, 인도어 - 런던</t>
  </si>
  <si>
    <t>파에스툼 유적</t>
  </si>
  <si>
    <t>여신의 신전</t>
  </si>
  <si>
    <t>나폴리 근교 2차</t>
  </si>
  <si>
    <t>해골예배당</t>
  </si>
  <si>
    <t>현공사</t>
  </si>
  <si>
    <t>[보물지도] 벼랑에 세운 사원의 지도 (인식 9, 종교학 9 - 황하 하류) - 항주</t>
  </si>
  <si>
    <t>호츠아츠아왕의 모아이</t>
  </si>
  <si>
    <t>라노라라쿠의 조사</t>
  </si>
  <si>
    <t>후마윤 묘</t>
  </si>
  <si>
    <t>96자의 석판</t>
  </si>
  <si>
    <t>던전</t>
  </si>
  <si>
    <t>팔렌케 중계층</t>
  </si>
  <si>
    <t>가야 단갑</t>
  </si>
  <si>
    <t>철의 나라의 자취</t>
  </si>
  <si>
    <t>탐색5,고고7,자따5</t>
  </si>
  <si>
    <t>가축뼈</t>
  </si>
  <si>
    <t>고대 마을의 지도</t>
  </si>
  <si>
    <t>탐색,고고1</t>
  </si>
  <si>
    <t>리스본,제노바</t>
  </si>
  <si>
    <t>각배</t>
  </si>
  <si>
    <t>퀘스트</t>
  </si>
  <si>
    <t>갈릴레오의 군사 컴퍼스</t>
  </si>
  <si>
    <t>감진계</t>
  </si>
  <si>
    <t>지진이 많은 지역</t>
  </si>
  <si>
    <t>항주 서고</t>
  </si>
  <si>
    <t>탐색8,고고10,자따8(중국필)</t>
  </si>
  <si>
    <t>갠지나메의 비문</t>
  </si>
  <si>
    <t>번영의 증거</t>
  </si>
  <si>
    <t>탐색2,고고4,아라비아</t>
  </si>
  <si>
    <t>거상의 불꽃 잔</t>
  </si>
  <si>
    <t>거상의 엄지손가락</t>
  </si>
  <si>
    <t>검은색과 빨간색의 산가지</t>
  </si>
  <si>
    <t>검투사의 투구</t>
  </si>
  <si>
    <t>빵과 서커스</t>
  </si>
  <si>
    <t>게르</t>
  </si>
  <si>
    <t>유목민들의 집</t>
  </si>
  <si>
    <t>탐색6,고고8,중국</t>
  </si>
  <si>
    <t>게이볼그</t>
  </si>
  <si>
    <t>발트해 북</t>
  </si>
  <si>
    <t>탐색11,고고13,자따11</t>
  </si>
  <si>
    <t>게클랭의 마상창</t>
  </si>
  <si>
    <t>난폭한 기사의 열전</t>
  </si>
  <si>
    <t>프랑스 북서쪽 해안</t>
  </si>
  <si>
    <t>탐색6,고고8,자따6</t>
  </si>
  <si>
    <t>경기 참가 선수를 그린 암포라</t>
  </si>
  <si>
    <t>고대 그리스군의 3단 도선</t>
  </si>
  <si>
    <t>침몰선</t>
  </si>
  <si>
    <t>동 지중해 (1048, 3326)</t>
  </si>
  <si>
    <t>고고7</t>
  </si>
  <si>
    <t>고대 그리스의 단지</t>
  </si>
  <si>
    <t>고대 그리스 유물의 지도</t>
  </si>
  <si>
    <t>탐색,고고2</t>
  </si>
  <si>
    <t>튀니스,알렉산드리아,이스탄불</t>
  </si>
  <si>
    <t>고대 금그릇</t>
  </si>
  <si>
    <t>고대 금세공의 지도</t>
  </si>
  <si>
    <t>베네치아,이스탄불</t>
  </si>
  <si>
    <t>고대 금화</t>
  </si>
  <si>
    <t>고대 화폐의 지도</t>
  </si>
  <si>
    <t>마르세이유,튀니스</t>
  </si>
  <si>
    <t>고대 깔개</t>
  </si>
  <si>
    <t>탐색,고고3</t>
  </si>
  <si>
    <t>나폴리,아테네,알렉산드리아</t>
  </si>
  <si>
    <t>고대 논의 흔적</t>
  </si>
  <si>
    <t>탐색,고고5</t>
  </si>
  <si>
    <t>고대 농기구</t>
  </si>
  <si>
    <t>고대 도구의 지도</t>
  </si>
  <si>
    <t>세비야,마르세이유,캘리컷</t>
  </si>
  <si>
    <t>고대 덩이쇠</t>
  </si>
  <si>
    <t>가야의 기록</t>
  </si>
  <si>
    <t>탐색1,고고3,자따1</t>
  </si>
  <si>
    <t>고대 도기</t>
  </si>
  <si>
    <t>마르세이유,나폴리,알렉산드리아</t>
  </si>
  <si>
    <t>고대 돌절구</t>
  </si>
  <si>
    <t>비스케이만 남쪽 해안</t>
  </si>
  <si>
    <t>고대 레바논의 삼나무</t>
  </si>
  <si>
    <t>고대 페르시아 유물의 지도</t>
  </si>
  <si>
    <t>탐색,고고4</t>
  </si>
  <si>
    <t>고대 로마 시민의 방패</t>
  </si>
  <si>
    <t>고대 로마 방패의 지도</t>
  </si>
  <si>
    <t>제노바 북서쪽</t>
  </si>
  <si>
    <t>고대 마구</t>
  </si>
  <si>
    <t>탐색,고고9</t>
  </si>
  <si>
    <t>아테네,알렉산드리아</t>
  </si>
  <si>
    <t>고대 마노</t>
  </si>
  <si>
    <t>전해오는 부장품</t>
  </si>
  <si>
    <t>탐색3,고고5,자따3</t>
  </si>
  <si>
    <t>고대 마야인의 두개골</t>
  </si>
  <si>
    <t>사라진 고대인</t>
  </si>
  <si>
    <t>탐색3,고고5,자따3(스페인필)</t>
  </si>
  <si>
    <t>고대 마케도니아 황금 장식</t>
  </si>
  <si>
    <t>고대 금장식 지도</t>
  </si>
  <si>
    <t>마케도니아 지방</t>
  </si>
  <si>
    <t>탐색8,고고8</t>
  </si>
  <si>
    <t>고대 목패</t>
  </si>
  <si>
    <t>고대 서간 지도</t>
  </si>
  <si>
    <t>일본 열도 서쪽 해안</t>
  </si>
  <si>
    <t>탐색,고고,자따5</t>
  </si>
  <si>
    <t>사카이</t>
  </si>
  <si>
    <t>고대 부장품</t>
  </si>
  <si>
    <t>고대 분묘의 지도</t>
  </si>
  <si>
    <t>마르세이유,튀니스,알렉산드리아,이스탄불</t>
  </si>
  <si>
    <t>고대 은그릇</t>
  </si>
  <si>
    <t>고대 은세공의 지도</t>
  </si>
  <si>
    <t>고대 은화</t>
  </si>
  <si>
    <t>암스테르담,런던,세비야,나폴리,아테네,알렉산드리아</t>
  </si>
  <si>
    <t>고대 의복</t>
  </si>
  <si>
    <t>고대 의복의 지도</t>
  </si>
  <si>
    <t>남 지중해 아프리카 북쪽 해안</t>
  </si>
  <si>
    <t>암스테르담</t>
  </si>
  <si>
    <t>고대 이집트의 의학서</t>
  </si>
  <si>
    <t>유적 던전</t>
  </si>
  <si>
    <t>기자 피라미드 중계층</t>
  </si>
  <si>
    <t>고대 인도 은화</t>
  </si>
  <si>
    <t>탐색,고고,자따6</t>
  </si>
  <si>
    <t>세비야,제노바,캘리컷</t>
  </si>
  <si>
    <t>고대 인도의 건축기예서</t>
  </si>
  <si>
    <t>인도 기예서 지도</t>
  </si>
  <si>
    <t>코나라크 지방</t>
  </si>
  <si>
    <t>탐색4,고고4</t>
  </si>
  <si>
    <t>고대 짐차</t>
  </si>
  <si>
    <t>고대 짐차의 지도</t>
  </si>
  <si>
    <t>홍해 동쪽 해안</t>
  </si>
  <si>
    <t>탐색,고고8</t>
  </si>
  <si>
    <t>암스테르담,튀니스,이스탄불</t>
  </si>
  <si>
    <t>고대목재</t>
  </si>
  <si>
    <t>암스테르담,세비야</t>
  </si>
  <si>
    <t>고대석재</t>
  </si>
  <si>
    <t>제노바,베네치아,이스탄불</t>
  </si>
  <si>
    <t>고대의 낚시침</t>
  </si>
  <si>
    <t>남쪽 대륙에서의 생활 모습</t>
  </si>
  <si>
    <t>호바트</t>
  </si>
  <si>
    <t>고대의 부메랑</t>
  </si>
  <si>
    <t>고대 무기의 지도</t>
  </si>
  <si>
    <t>암보이나,테르나테</t>
  </si>
  <si>
    <t>고대의 실뭉치</t>
  </si>
  <si>
    <t>바이킹의 생활</t>
  </si>
  <si>
    <t>탐색4,고고6,스페인</t>
  </si>
  <si>
    <t>고대의 암포라</t>
  </si>
  <si>
    <t>로마 지하유적 중계층</t>
  </si>
  <si>
    <t>고대의 은화 유리그릇</t>
  </si>
  <si>
    <t>고대의 청동거울</t>
  </si>
  <si>
    <t>송산리 유적군 상계층</t>
  </si>
  <si>
    <t>고대인의 뼈</t>
  </si>
  <si>
    <t>이집트 북쪽 해안</t>
  </si>
  <si>
    <t>고대커피</t>
  </si>
  <si>
    <t>고대 식품의 지도</t>
  </si>
  <si>
    <t>인도양 아프리카 동쪽 해안</t>
  </si>
  <si>
    <t>리스본,세비야,캘리컷</t>
  </si>
  <si>
    <t>고르디아스의 수레</t>
  </si>
  <si>
    <t>고무 볼</t>
  </si>
  <si>
    <t>기묘한 덩어리의 지도</t>
  </si>
  <si>
    <t>멕시코만 남서쪽 해안</t>
  </si>
  <si>
    <t>탐색,고고,자따4</t>
  </si>
  <si>
    <t>세비야,베네치아,아테네</t>
  </si>
  <si>
    <t>고창 지석묘군</t>
  </si>
  <si>
    <t>지역 조사 의뢰</t>
  </si>
  <si>
    <t>탐색3,고고5,조선</t>
  </si>
  <si>
    <t>고하우 롱고 롱고</t>
  </si>
  <si>
    <t>고대문학의 지도</t>
  </si>
  <si>
    <t>탐색,고고,자따13</t>
  </si>
  <si>
    <t>골각기</t>
  </si>
  <si>
    <t>선사시대 사적의 지도</t>
  </si>
  <si>
    <t>골제 피리</t>
  </si>
  <si>
    <t>진귀한 피리</t>
  </si>
  <si>
    <t>코피아포 북서쪽</t>
  </si>
  <si>
    <t>탐색2,고고4,자따2</t>
  </si>
  <si>
    <t>관 장군의 주판</t>
  </si>
  <si>
    <t>관공의 영묘</t>
  </si>
  <si>
    <t>학문의 신</t>
  </si>
  <si>
    <t>나가사키 북쪽</t>
  </si>
  <si>
    <t>탐색4,고고6,일본</t>
  </si>
  <si>
    <t>관두의</t>
  </si>
  <si>
    <t>무녀가 짠 옷</t>
  </si>
  <si>
    <t>포르토벨로,리우데자네이루,리마</t>
  </si>
  <si>
    <t>광개토대왕릉비</t>
  </si>
  <si>
    <t>국왕의 비석</t>
  </si>
  <si>
    <t>조선 반도 북쪽 해안</t>
  </si>
  <si>
    <t>구멍뚫린 두개골</t>
  </si>
  <si>
    <t>기묘한 두개골의 지도</t>
  </si>
  <si>
    <t>남미 북동쪽 해안</t>
  </si>
  <si>
    <t>탐색,고고,자따8</t>
  </si>
  <si>
    <t>중남미 개척지</t>
  </si>
  <si>
    <t>귀비의 향</t>
  </si>
  <si>
    <t>그리스 문자의 석판</t>
  </si>
  <si>
    <t>제노바,튀니스,나폴리,베네치아,알렉산드리아</t>
  </si>
  <si>
    <t>그리스 불</t>
  </si>
  <si>
    <t>탐색1,고고1,아라비아</t>
  </si>
  <si>
    <t>제노바,나폴리,베네치아,아테네</t>
  </si>
  <si>
    <t>그리스 사화집</t>
  </si>
  <si>
    <t>글라골 문자 비석</t>
  </si>
  <si>
    <t>금각만의 쇠사슬</t>
  </si>
  <si>
    <t>바다를 가로막은 쇠사슬</t>
  </si>
  <si>
    <t>이스탄불 모스크</t>
  </si>
  <si>
    <t>탐색1,고고3,그리스</t>
  </si>
  <si>
    <t>금과 청금석의 산양조각</t>
  </si>
  <si>
    <t>생과 죽음의 감각</t>
  </si>
  <si>
    <t>탐색3,고고5,아라비아</t>
  </si>
  <si>
    <t>케이프타운</t>
  </si>
  <si>
    <t>금동제 유골함</t>
  </si>
  <si>
    <t>훌륭한 관리의 발자취</t>
  </si>
  <si>
    <t>금루옥의</t>
  </si>
  <si>
    <t>고대 왕의 매장복</t>
  </si>
  <si>
    <t>항주 저택(북서쪽)</t>
  </si>
  <si>
    <t>탐색9,고고11,자따9</t>
  </si>
  <si>
    <t>금은의 광궁</t>
  </si>
  <si>
    <t>바이킹의 전장</t>
  </si>
  <si>
    <t>금장신구</t>
  </si>
  <si>
    <t>탐색,고고,자따3</t>
  </si>
  <si>
    <t>베네치아,아테네</t>
  </si>
  <si>
    <t>금환 귀고리</t>
  </si>
  <si>
    <t>송산리 유적군 심계층</t>
  </si>
  <si>
    <t>기록 말소형의 기록</t>
  </si>
  <si>
    <t>길가메시의 서사시</t>
  </si>
  <si>
    <t>별이 머무는 장소</t>
  </si>
  <si>
    <t>탐색9,고고11,영어(이탈리아필)</t>
  </si>
  <si>
    <t>꼰쎄이싸웅호</t>
  </si>
  <si>
    <t>인도 남쪽 해안 앞바다</t>
  </si>
  <si>
    <t>3348/4840</t>
  </si>
  <si>
    <t>나라티하파티 왕의 비수</t>
  </si>
  <si>
    <t>최후의 왕</t>
  </si>
  <si>
    <t>나람신의 전승비</t>
  </si>
  <si>
    <t>사계의 왕</t>
  </si>
  <si>
    <t>나레스완왕의 상</t>
  </si>
  <si>
    <t>살아있는 전설</t>
  </si>
  <si>
    <t>로프부리</t>
  </si>
  <si>
    <t>탐색4,고고6,자따4</t>
  </si>
  <si>
    <t>나르메르 왕의 팔레트</t>
  </si>
  <si>
    <t>도난당한 왕의 유품</t>
  </si>
  <si>
    <t>카이로 남동쪽</t>
  </si>
  <si>
    <t>탐색8,고고10,아라비아</t>
  </si>
  <si>
    <t>베네치아, 아테네, 이스탄불</t>
  </si>
  <si>
    <t>나이로미터</t>
  </si>
  <si>
    <t>수위계측기의 지도</t>
  </si>
  <si>
    <t>탐색,고고6</t>
  </si>
  <si>
    <t>튀니스,나폴리</t>
  </si>
  <si>
    <t>날개 달린 사람 동판</t>
  </si>
  <si>
    <t>동판에 새겨진 날개 달린 사람</t>
  </si>
  <si>
    <t>탐색7,고고9,자따7</t>
  </si>
  <si>
    <t>네로의 잔</t>
  </si>
  <si>
    <t>네로황제의 브론즈동상</t>
  </si>
  <si>
    <t>폭군 네로상</t>
  </si>
  <si>
    <t>탐색1,고고1,이탈리아</t>
  </si>
  <si>
    <t>리스본,세비야,마르세이유,제노바,베네치아</t>
  </si>
  <si>
    <t>네르바황제의 브론즈동상</t>
  </si>
  <si>
    <t>고대 로마 5현제</t>
  </si>
  <si>
    <t>나폴리 교회</t>
  </si>
  <si>
    <t>탐색1,고고2,이탈리아</t>
  </si>
  <si>
    <t>네브라의 천문 원반</t>
  </si>
  <si>
    <t>네이피어의 뼈</t>
  </si>
  <si>
    <t>노이마겐 와인 선박</t>
  </si>
  <si>
    <t>노형토기</t>
  </si>
  <si>
    <t>커다란 토기의 지도</t>
  </si>
  <si>
    <t>누프의 배</t>
  </si>
  <si>
    <t>예로부터 있는 고성능 배</t>
  </si>
  <si>
    <t>탐색5,고고7,스와힐리</t>
  </si>
  <si>
    <t>암스테르담,리스본,세비야,마르세이유,베네치아</t>
  </si>
  <si>
    <t>다리우스 1 세의 투구</t>
  </si>
  <si>
    <t>아케메네스 왕조의 황금 시대</t>
  </si>
  <si>
    <t>다리우스 3세의 갑옷(다리우스３세의 갑옷)</t>
  </si>
  <si>
    <t>아케메네스 왕조의 최후</t>
  </si>
  <si>
    <t>대만 전도 지도</t>
  </si>
  <si>
    <t>커다란 섬의 지도</t>
  </si>
  <si>
    <t>단수이 남동쪽</t>
  </si>
  <si>
    <t>데메트리오스 1 세의 갑옷</t>
  </si>
  <si>
    <t>후계자 다툼</t>
  </si>
  <si>
    <t>덴데라의 천체 지도</t>
  </si>
  <si>
    <t>돌 화살촉</t>
  </si>
  <si>
    <t>아나트리아 반도의 수렵생활</t>
  </si>
  <si>
    <t>동 로마 서기관의 수기</t>
  </si>
  <si>
    <t>동고</t>
  </si>
  <si>
    <t>낙산대불 상계층</t>
  </si>
  <si>
    <t>동물 형태의 흙으로 만든 제품</t>
  </si>
  <si>
    <t>동제 가면</t>
  </si>
  <si>
    <t>신을 본 떠 만든 가면</t>
  </si>
  <si>
    <t>남미 북서해안</t>
  </si>
  <si>
    <t>듀랜달</t>
  </si>
  <si>
    <t>암스테르담 교회</t>
  </si>
  <si>
    <t>드아토호</t>
  </si>
  <si>
    <t>등대가 새겨진 동전</t>
  </si>
  <si>
    <t>등대의 트리톤상</t>
  </si>
  <si>
    <t>디오니시오스의 관의 모자이크화</t>
  </si>
  <si>
    <t>주신의 저택</t>
  </si>
  <si>
    <t>탐색1,고고2,종교2(이탈리아필)</t>
  </si>
  <si>
    <t>라다메스와 아이다의 묘석</t>
  </si>
  <si>
    <t>탐색2,고고4,고대이집트(아라비아필)</t>
  </si>
  <si>
    <t>라발나스왕의 검</t>
  </si>
  <si>
    <t>철의 나라</t>
  </si>
  <si>
    <t>탐색6,고고8,자따6(터키필)</t>
  </si>
  <si>
    <t>라브렌체프 사본</t>
  </si>
  <si>
    <t>과거가 빠진 서적</t>
  </si>
  <si>
    <t>리가 교회</t>
  </si>
  <si>
    <t>라비리스</t>
  </si>
  <si>
    <t>크레타 섬의 전설</t>
  </si>
  <si>
    <t>람세스 2세의 머리장식</t>
  </si>
  <si>
    <t>파라오의 장신구</t>
  </si>
  <si>
    <t>람세스 2세의 벽화</t>
  </si>
  <si>
    <t>아부심벨 신전 심계층</t>
  </si>
  <si>
    <t>람캄헹대왕의 비문</t>
  </si>
  <si>
    <t>영웅의 비문의 지도</t>
  </si>
  <si>
    <t>렙티스 마그나의 비너스 상</t>
  </si>
  <si>
    <t>대리석의 여신상 지도</t>
  </si>
  <si>
    <t>탐색3,고고3</t>
  </si>
  <si>
    <t>로도스의 상선</t>
  </si>
  <si>
    <t>로로의 투구</t>
  </si>
  <si>
    <t>바이킹의 나라</t>
  </si>
  <si>
    <t>로마 건국사</t>
  </si>
  <si>
    <t>로마의 역사서 지도</t>
  </si>
  <si>
    <t>이스탄불 서고</t>
  </si>
  <si>
    <t>탐색10,자따10,고고10</t>
  </si>
  <si>
    <t>로마 교황의 주판</t>
  </si>
  <si>
    <t>로제타스톤</t>
  </si>
  <si>
    <t>고대 이집트어의 연구</t>
  </si>
  <si>
    <t>탐색4,고고6,스페인(그리스필)</t>
  </si>
  <si>
    <t>롤랑의 뿔피리</t>
  </si>
  <si>
    <t>롬파이어</t>
  </si>
  <si>
    <t>트라키아의 도검</t>
  </si>
  <si>
    <t>나폴리,알렉산드리아,이스탄불</t>
  </si>
  <si>
    <t>룬 문자가 새겨진 도검</t>
  </si>
  <si>
    <t>룬문자석비</t>
  </si>
  <si>
    <t>고대 문자 유물의 지도</t>
  </si>
  <si>
    <t>보스니아만 서쪽 해안</t>
  </si>
  <si>
    <t>류튼</t>
  </si>
  <si>
    <t>손님을 끄는 방법</t>
  </si>
  <si>
    <t>탐색4,고고6,아라비아</t>
  </si>
  <si>
    <t>리디아 화폐</t>
  </si>
  <si>
    <t>아나트리아 반도의 고대문명</t>
  </si>
  <si>
    <t>마니오의 거석</t>
  </si>
  <si>
    <t>숲속의 거석 지도</t>
  </si>
  <si>
    <t>카르낙</t>
  </si>
  <si>
    <t>마라죠 섬의 토기</t>
  </si>
  <si>
    <t>소용돌이 모양의 토기</t>
  </si>
  <si>
    <t>아마존 오지</t>
  </si>
  <si>
    <t xml:space="preserve">리우데자네이루 </t>
  </si>
  <si>
    <t>마르스호(마스 호)</t>
  </si>
  <si>
    <t>마르쿠스 아우렐리우스 황제의 기마상</t>
  </si>
  <si>
    <t>로마황제의 승마상</t>
  </si>
  <si>
    <t>마르티넨가호</t>
  </si>
  <si>
    <t>동 지중해</t>
  </si>
  <si>
    <t>인식4(1308/3086)</t>
  </si>
  <si>
    <t>마젤란 남미 모험기</t>
  </si>
  <si>
    <t>선인의 기록</t>
  </si>
  <si>
    <t>남미 남서해안</t>
  </si>
  <si>
    <t>탐색3,고고5,케추아</t>
  </si>
  <si>
    <t>마키에 벼루 상자</t>
  </si>
  <si>
    <t>역사에 남을 명품</t>
  </si>
  <si>
    <t>에도 북쪽</t>
  </si>
  <si>
    <t>만력호</t>
  </si>
  <si>
    <t>자바 해 (4850, 4662)</t>
  </si>
  <si>
    <t>만쿠니움 요새의 돌</t>
  </si>
  <si>
    <t>맨체스터의 기원</t>
  </si>
  <si>
    <t>맨체스터</t>
  </si>
  <si>
    <t>탐색3,고고5,영어</t>
  </si>
  <si>
    <t xml:space="preserve">마르세이유,상트 페테르부르크,제노바 </t>
  </si>
  <si>
    <t>멀린의 지팡이</t>
  </si>
  <si>
    <t>탐색10,고고12,영어</t>
  </si>
  <si>
    <t>메두사의 조각</t>
  </si>
  <si>
    <t>메르엔프타하 비문</t>
  </si>
  <si>
    <t>도둑맞은 비문</t>
  </si>
  <si>
    <t>탐색3,고고5</t>
  </si>
  <si>
    <t>메소아메리카 인장</t>
  </si>
  <si>
    <t>이상한 돌</t>
  </si>
  <si>
    <t>산토도밍고,포르토벨로</t>
  </si>
  <si>
    <t>멘다냐의 항해지</t>
  </si>
  <si>
    <t>멘카우라왕의 삼신상</t>
  </si>
  <si>
    <t>이집트 왕의 유물</t>
  </si>
  <si>
    <t>마르세이유,나폴리,베네치아,아테네</t>
  </si>
  <si>
    <t>명상록</t>
  </si>
  <si>
    <t>모코로</t>
  </si>
  <si>
    <t>습지를 지나는 작은 배</t>
  </si>
  <si>
    <t>탐색4, 고고학 6, 서아프리카어</t>
  </si>
  <si>
    <t>모헨조다로상</t>
  </si>
  <si>
    <t>목관</t>
  </si>
  <si>
    <t>아프리카 북서쪽 해안</t>
  </si>
  <si>
    <t>암스테르담,런던,마르세이유</t>
  </si>
  <si>
    <t>몽고자운</t>
  </si>
  <si>
    <t>문자 자료 수집</t>
  </si>
  <si>
    <t>탐색8,고고10,중국</t>
  </si>
  <si>
    <t>묠니르</t>
  </si>
  <si>
    <t>빈란드의 시</t>
  </si>
  <si>
    <t>탐색13,고고15,자따13</t>
  </si>
  <si>
    <t>무령왕 비석</t>
  </si>
  <si>
    <t>백제왕의 비석 지도</t>
  </si>
  <si>
    <t>공주 북쪽</t>
  </si>
  <si>
    <t>탐색10,고고10</t>
  </si>
  <si>
    <t>무지개색 벽돌</t>
  </si>
  <si>
    <t>무지개색 벽돌의 지도</t>
  </si>
  <si>
    <t>암스테르담,세비야,제노바</t>
  </si>
  <si>
    <t>무혈 개성의 서약서</t>
  </si>
  <si>
    <t>홍마오청 심계층</t>
  </si>
  <si>
    <t>문양없는 화분</t>
  </si>
  <si>
    <t>메소아메리카 화분의 지도</t>
  </si>
  <si>
    <t>문어 그림의 암포라</t>
  </si>
  <si>
    <t>미노스왕 시대의 자취</t>
  </si>
  <si>
    <t>탐색2,고고4,그리스</t>
  </si>
  <si>
    <t>문장 도구</t>
  </si>
  <si>
    <t>새겨진 돌</t>
  </si>
  <si>
    <t>미라</t>
  </si>
  <si>
    <t>탐색,고고,자따7</t>
  </si>
  <si>
    <t>미지의 생물의 상</t>
  </si>
  <si>
    <t>바다 민족의 갑옷</t>
  </si>
  <si>
    <t>고대 민족의 무기류</t>
  </si>
  <si>
    <t>탐색3,고고5,자따3(터키)</t>
  </si>
  <si>
    <t>바다 민족의 검</t>
  </si>
  <si>
    <t>수수께끼의 고대 민족</t>
  </si>
  <si>
    <t>탐색3,고고5,그리스</t>
  </si>
  <si>
    <t>바다표범의 물그릇</t>
  </si>
  <si>
    <t>원주민의 토기 지도</t>
  </si>
  <si>
    <t>바르바리고의 무역선</t>
  </si>
  <si>
    <t>아드리아 해</t>
  </si>
  <si>
    <t>고고2(690/2900)</t>
  </si>
  <si>
    <t>바이바르스의 창</t>
  </si>
  <si>
    <t>외눈의 호랑이</t>
  </si>
  <si>
    <t>베이루트 모스크</t>
  </si>
  <si>
    <t>바이킹의 쇠못</t>
  </si>
  <si>
    <t>대장간에 남은 것</t>
  </si>
  <si>
    <t>바이킹의 철방패</t>
  </si>
  <si>
    <t>바이킹 방패 지도</t>
  </si>
  <si>
    <t>빈란드 곶</t>
  </si>
  <si>
    <t>탐색12,고고12</t>
  </si>
  <si>
    <t>바투의 보물</t>
  </si>
  <si>
    <t>유목 민족의 서진</t>
  </si>
  <si>
    <t>흑해 북서쪽 해안</t>
  </si>
  <si>
    <t>발뭉</t>
  </si>
  <si>
    <t>스칸디나비아 서쪽 해안</t>
  </si>
  <si>
    <t>암스테르담,마르세이유</t>
  </si>
  <si>
    <t>배터시의 방패</t>
  </si>
  <si>
    <t>켈트의 방패</t>
  </si>
  <si>
    <t>탐색8,고고10,자따8</t>
  </si>
  <si>
    <t>백은 갑옷</t>
  </si>
  <si>
    <t>융화되지 못한 자들의 시</t>
  </si>
  <si>
    <t>탐색10,고고12,자따10</t>
  </si>
  <si>
    <t>백은 투구</t>
  </si>
  <si>
    <t>돌아가지 않는 이유, 전해지지 않는 마음</t>
  </si>
  <si>
    <t>백제 금동대향로</t>
  </si>
  <si>
    <t>조선 향로의 역사</t>
  </si>
  <si>
    <t>포항 저택(서쪽)</t>
  </si>
  <si>
    <t xml:space="preserve">캘리컷 </t>
  </si>
  <si>
    <t>번진장</t>
  </si>
  <si>
    <t>유적던전</t>
  </si>
  <si>
    <t>낙산대불 중계층</t>
  </si>
  <si>
    <t>베르기나의 보물</t>
  </si>
  <si>
    <t>위업의 선구자</t>
  </si>
  <si>
    <t>아테네,알렉사드리아,이스탄불</t>
  </si>
  <si>
    <t>베르기나의 황금 부장품</t>
  </si>
  <si>
    <t>벨리사리우스의 보검</t>
  </si>
  <si>
    <t>병사의 군상</t>
  </si>
  <si>
    <t>동세공의 지도</t>
  </si>
  <si>
    <t>보나 컨피덴타 호</t>
  </si>
  <si>
    <t>고고8</t>
  </si>
  <si>
    <t>보르시 비문</t>
  </si>
  <si>
    <t>고대의 건축물 입문서</t>
  </si>
  <si>
    <t>탐색6,고고8,아라비아</t>
  </si>
  <si>
    <t xml:space="preserve">세비야 </t>
  </si>
  <si>
    <t>보석세공 장신구</t>
  </si>
  <si>
    <t>고대의 보석세공의 지도</t>
  </si>
  <si>
    <t>제노바,튀니스,나폴리</t>
  </si>
  <si>
    <t>봉니</t>
  </si>
  <si>
    <t>불가사의한 흙덩이</t>
  </si>
  <si>
    <t>중경 남서쪽</t>
  </si>
  <si>
    <t>탐색5,고고7,중국</t>
  </si>
  <si>
    <t>봉제수스호</t>
  </si>
  <si>
    <t>마다가스카르 앞바다</t>
  </si>
  <si>
    <t>2591/5319</t>
  </si>
  <si>
    <t>부엔헤스스호</t>
  </si>
  <si>
    <t>페루 해저분지</t>
  </si>
  <si>
    <t>인식5(12958/6045)</t>
  </si>
  <si>
    <t>부조장식의 화분</t>
  </si>
  <si>
    <t>마르세이유,캘리컷</t>
  </si>
  <si>
    <t>불탄 죽간</t>
  </si>
  <si>
    <t>땅속에 잠든 죽간</t>
  </si>
  <si>
    <t>운대산 서쪽</t>
  </si>
  <si>
    <t>브뤼냐크</t>
  </si>
  <si>
    <t>탐색12,고고14,자따12</t>
  </si>
  <si>
    <t>런던,리스본,세비야,마르세이유,베네치아</t>
  </si>
  <si>
    <t>블라디미르 1세의 금화</t>
  </si>
  <si>
    <t>키예프 대공국의 전성기</t>
  </si>
  <si>
    <t>비블로스 문자의 비석 조각</t>
  </si>
  <si>
    <t>깨진 비석 지도</t>
  </si>
  <si>
    <t>비스턴 비문</t>
  </si>
  <si>
    <t>명군의 기록</t>
  </si>
  <si>
    <t>비취 가면</t>
  </si>
  <si>
    <t>복수의 연회</t>
  </si>
  <si>
    <t>탐색13,고고14,자따12</t>
  </si>
  <si>
    <t>비취로 된 꽃병</t>
  </si>
  <si>
    <t>마야의 예술</t>
  </si>
  <si>
    <t>비취잔</t>
  </si>
  <si>
    <t>메소아메리카 잔의 지도</t>
  </si>
  <si>
    <t>런던,나폴리</t>
  </si>
  <si>
    <t>비테레오호</t>
  </si>
  <si>
    <t>나미비아 앞바다</t>
  </si>
  <si>
    <t>인식5(193/5324)</t>
  </si>
  <si>
    <t>빨갛게 물든 뼈</t>
  </si>
  <si>
    <t>다른 양식의 벽화의 의미</t>
  </si>
  <si>
    <t>사각용기</t>
  </si>
  <si>
    <t>메소아메리카 용기의 지도</t>
  </si>
  <si>
    <t>사기</t>
  </si>
  <si>
    <t>고대사의 자료</t>
  </si>
  <si>
    <t>사르베타호</t>
  </si>
  <si>
    <t>인식4(1567/3433)</t>
  </si>
  <si>
    <t>사르코파구스</t>
  </si>
  <si>
    <t>사자의 서</t>
  </si>
  <si>
    <t>이집트의 고문서 지도</t>
  </si>
  <si>
    <t>사체 리마니 침몰선</t>
  </si>
  <si>
    <t>동 지중해 (1230, 3302)</t>
  </si>
  <si>
    <t>사포의 시집</t>
  </si>
  <si>
    <t>고대의 금서</t>
  </si>
  <si>
    <t>아테네 북쪽 빈집</t>
  </si>
  <si>
    <t>산타마리아호</t>
  </si>
  <si>
    <t>안틸 제도 앞바다</t>
  </si>
  <si>
    <t>인식5(13345/3932)</t>
  </si>
  <si>
    <t>산헤립의 육각 프리즘</t>
  </si>
  <si>
    <t>살라미스의 주판 태블릿</t>
  </si>
  <si>
    <t>삼각용기</t>
  </si>
  <si>
    <t>이스탄불,캘리컷</t>
  </si>
  <si>
    <t>삼국사기</t>
  </si>
  <si>
    <r>
      <rPr>
        <rFont val="Malgun Gothic"/>
        <color theme="1"/>
        <sz val="10.0"/>
      </rPr>
      <t xml:space="preserve">조선의 삼국역사 이야기 </t>
    </r>
    <r>
      <rPr>
        <rFont val="Malgun Gothic"/>
        <color rgb="FF1155CC"/>
        <sz val="10.0"/>
        <u/>
      </rPr>
      <t>▶</t>
    </r>
  </si>
  <si>
    <t>한양 서고</t>
  </si>
  <si>
    <t>삼국유사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</si>
  <si>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역사와 신화 서적 </t>
    </r>
    <r>
      <rPr>
        <rFont val="Malgun Gothic"/>
        <color rgb="FF1155CC"/>
        <sz val="10.0"/>
        <u/>
      </rPr>
      <t>▶</t>
    </r>
  </si>
  <si>
    <t>포항 저택(서)</t>
  </si>
  <si>
    <t>상감청동기</t>
  </si>
  <si>
    <t>베네치아,캘리컷</t>
  </si>
  <si>
    <t>상벤토호</t>
  </si>
  <si>
    <t>아굴라스 곶</t>
  </si>
  <si>
    <t>1454/5952</t>
  </si>
  <si>
    <t>샤가스호</t>
  </si>
  <si>
    <t>북대서양</t>
  </si>
  <si>
    <t>인식4(14737/3188)</t>
  </si>
  <si>
    <t>샤카오를 찧는 테이블</t>
  </si>
  <si>
    <t>유적에 울려 퍼지는 돌 소리</t>
  </si>
  <si>
    <t>탐색5,고고7,오세아니아</t>
  </si>
  <si>
    <t>석관</t>
  </si>
  <si>
    <t>석기</t>
  </si>
  <si>
    <t>석제동물상</t>
  </si>
  <si>
    <t>석회 모르타르가 칠해진 돌</t>
  </si>
  <si>
    <t>선사시대 모닥불의 흔적</t>
  </si>
  <si>
    <t>제노바,나폴리,베네치아</t>
  </si>
  <si>
    <t>선사시대벽화</t>
  </si>
  <si>
    <t>설형문자 석판</t>
  </si>
  <si>
    <t>설형문자 유물의 지도</t>
  </si>
  <si>
    <t>야파 남동쪽</t>
  </si>
  <si>
    <t>튀니스,나폴리,알렉산드리아,이스탄불</t>
  </si>
  <si>
    <t>설형문자점토판</t>
  </si>
  <si>
    <t>성 이슈트반의 왕관</t>
  </si>
  <si>
    <t>성검의 칼집</t>
  </si>
  <si>
    <t>성라파엘호</t>
  </si>
  <si>
    <t>몸바사 바로 남쪽</t>
  </si>
  <si>
    <t>1831/4858</t>
  </si>
  <si>
    <t>성파울로호</t>
  </si>
  <si>
    <t>안다만 해</t>
  </si>
  <si>
    <t>4308/4721</t>
  </si>
  <si>
    <t>세계의 일곱 경관</t>
  </si>
  <si>
    <t>세로 눈 가면</t>
  </si>
  <si>
    <t>양잠과 잠총</t>
  </si>
  <si>
    <t>중경 저택(서쪽)</t>
  </si>
  <si>
    <t>세석날</t>
  </si>
  <si>
    <t>셀레우코스1세의 대리석상</t>
  </si>
  <si>
    <t>헬레니즘의 왕</t>
  </si>
  <si>
    <t>튀니스,아테네,이스탄불</t>
  </si>
  <si>
    <t>소 머리가 달려있는 여왕의 리라</t>
  </si>
  <si>
    <t>우르의 영화</t>
  </si>
  <si>
    <t>아덴,잔지바르,캘리컷</t>
  </si>
  <si>
    <t>소렌호</t>
  </si>
  <si>
    <t>인식4(850/2280)</t>
  </si>
  <si>
    <t>소스트라토스의 비문</t>
  </si>
  <si>
    <t>소크라테스의 독배</t>
  </si>
  <si>
    <t>철학자와 악처</t>
  </si>
  <si>
    <t>탐색9,고고11,자따9(네덜란드필)</t>
  </si>
  <si>
    <t>소팔석주</t>
  </si>
  <si>
    <t>늘어선 돌기둥 지도</t>
  </si>
  <si>
    <t>대만 남동쪽 해안</t>
  </si>
  <si>
    <t>솔로몬왕의 작은 열쇠</t>
  </si>
  <si>
    <t>격투의 끝에</t>
  </si>
  <si>
    <t>하바나 동쪽</t>
  </si>
  <si>
    <t>런던,암스테르담,세비야,마르세이유,아테네</t>
  </si>
  <si>
    <t>수도사의 뒤꿈치</t>
  </si>
  <si>
    <t>태양을 가리키는 돌 지도</t>
  </si>
  <si>
    <t>수메르의 전차</t>
  </si>
  <si>
    <t>고대 메소포타미아의 유물</t>
  </si>
  <si>
    <t>알렉산드리아,아덴,캘리컷</t>
  </si>
  <si>
    <t>수정의 물주전자</t>
  </si>
  <si>
    <t>정교한 가공의 지도</t>
  </si>
  <si>
    <t>순금의 작은상자</t>
  </si>
  <si>
    <t>왕가의 문장</t>
  </si>
  <si>
    <t>탐색8,고고10,자따8(그리스필)</t>
  </si>
  <si>
    <t>스룹바벨의 점토판</t>
  </si>
  <si>
    <t>바빌론의 포로</t>
  </si>
  <si>
    <t>스쿨델레우 침몰선</t>
  </si>
  <si>
    <t>유틀란드 반도 앞바다 (546, 2240)</t>
  </si>
  <si>
    <t>스키피오의 투구</t>
  </si>
  <si>
    <t>군신 대 군신</t>
  </si>
  <si>
    <t>탐색9,고고11,자따9(이탈리아필)</t>
  </si>
  <si>
    <t>스파르타정예병의 묘비</t>
  </si>
  <si>
    <t>비극의 추모</t>
  </si>
  <si>
    <t>시가라키 화병</t>
  </si>
  <si>
    <t>흙빛 화병 지도</t>
  </si>
  <si>
    <t>오우미</t>
  </si>
  <si>
    <t>시기르의 우상</t>
  </si>
  <si>
    <t>시민관</t>
  </si>
  <si>
    <t>로마시민을 구한 증표</t>
  </si>
  <si>
    <t>마르세이유,제노바,튀니스,베네치아</t>
  </si>
  <si>
    <t>시커트의 자동 계산 기계</t>
  </si>
  <si>
    <t>신라 목패</t>
  </si>
  <si>
    <t>고문서 지도</t>
  </si>
  <si>
    <t>탐색,고고학,자따4</t>
  </si>
  <si>
    <t>신소부 여왕의 귀걸이</t>
  </si>
  <si>
    <t>페구 여왕</t>
  </si>
  <si>
    <t>페구</t>
  </si>
  <si>
    <t>캘리컷,자카르타</t>
  </si>
  <si>
    <t>신안 침몰선</t>
  </si>
  <si>
    <t>동아시아 동부 (5779, 3386)</t>
  </si>
  <si>
    <t>신항문서</t>
  </si>
  <si>
    <t>계약문서 지도</t>
  </si>
  <si>
    <t>단수이 강 서쪽</t>
  </si>
  <si>
    <t>썬 대거</t>
  </si>
  <si>
    <t>벽화에 비치는 빛</t>
  </si>
  <si>
    <t xml:space="preserve">콜로라도 고원  </t>
  </si>
  <si>
    <t>탐색8,고고학10,북미</t>
  </si>
  <si>
    <t>아가멤논의 황금마스크</t>
  </si>
  <si>
    <t>미케네의 왕</t>
  </si>
  <si>
    <t>탐색10,고고12,스페인</t>
  </si>
  <si>
    <t>아그리피나의 머리장식</t>
  </si>
  <si>
    <t>악처에 귀모</t>
  </si>
  <si>
    <t>탐색4,고고6,이탈리아</t>
  </si>
  <si>
    <t>아노야타왕의 검</t>
  </si>
  <si>
    <t>위대한 왕의 무덤</t>
  </si>
  <si>
    <t>아데나의 파이프</t>
  </si>
  <si>
    <t>고대 파이프의 지도</t>
  </si>
  <si>
    <t>아람어 서한</t>
  </si>
  <si>
    <t>아르다시르 1세의 릴리프</t>
  </si>
  <si>
    <t>아르키메데스의 대리석상</t>
  </si>
  <si>
    <t>시라쿠사 교회 중계층</t>
  </si>
  <si>
    <t>아리이노 새시</t>
  </si>
  <si>
    <t>아마르나 문서</t>
  </si>
  <si>
    <t>아바스의 검</t>
  </si>
  <si>
    <t>바그다드를 건설한 인물</t>
  </si>
  <si>
    <t>아부심벨거상</t>
  </si>
  <si>
    <t>파라오의 거대한 조각상</t>
  </si>
  <si>
    <t>마르세이유,제노바,나폴리,베네치아,아테네,이스탄불</t>
  </si>
  <si>
    <t>아부키르의 난파선</t>
  </si>
  <si>
    <t>고고3(1342/3534)</t>
  </si>
  <si>
    <t>아스타르테 상</t>
  </si>
  <si>
    <t>풍요의 여신상 지도</t>
  </si>
  <si>
    <t>비루사의 언덕</t>
  </si>
  <si>
    <t>아우구스투스의 보옥</t>
  </si>
  <si>
    <t>존엄자</t>
  </si>
  <si>
    <t>탐색1,고고3,자따1(이탈리아필)</t>
  </si>
  <si>
    <t>아우렐리아누스황제의 투구</t>
  </si>
  <si>
    <t>고대 로마의 부흥자</t>
  </si>
  <si>
    <t>아이스 맨</t>
  </si>
  <si>
    <t>아챠</t>
  </si>
  <si>
    <t>경기도구의 지도</t>
  </si>
  <si>
    <t>암스테르담,리스본,제노바,튀니스</t>
  </si>
  <si>
    <t>아타카마의 거인</t>
  </si>
  <si>
    <t>기묘한 그림</t>
  </si>
  <si>
    <t>탐색2,고고4,케추아</t>
  </si>
  <si>
    <t>아트라하시스 서사시</t>
  </si>
  <si>
    <t>노아의 또 다른 이름</t>
  </si>
  <si>
    <t>아틀란티스의 보물</t>
  </si>
  <si>
    <t>탐색7,고고9,그리스</t>
  </si>
  <si>
    <t>제노바,아테네</t>
  </si>
  <si>
    <t>아파다나의 부조</t>
  </si>
  <si>
    <t>태워진 유적</t>
  </si>
  <si>
    <t>탐색2,고고4,페르시아</t>
  </si>
  <si>
    <t>안데스의 직물</t>
  </si>
  <si>
    <t>리마 교회 중계층</t>
  </si>
  <si>
    <t>안토니누스 피우스의 왕홀</t>
  </si>
  <si>
    <t>온화한 황제</t>
  </si>
  <si>
    <t>런던,암스테르담</t>
  </si>
  <si>
    <t>안토니누스의 장성</t>
  </si>
  <si>
    <t>로마 제국의 요새 지도</t>
  </si>
  <si>
    <t>브리튼 섬 북쪽</t>
  </si>
  <si>
    <t>알 아지즈의 계획서</t>
  </si>
  <si>
    <t>알렉산더 대왕의 갑옷</t>
  </si>
  <si>
    <t>왕의 돌아갈 땅</t>
  </si>
  <si>
    <t>알렉산더 대왕의 검</t>
  </si>
  <si>
    <t>대왕의 일화</t>
  </si>
  <si>
    <t>탐색7,고고9,자따7(터키필)</t>
  </si>
  <si>
    <t>알렉산더 대왕의 석관</t>
  </si>
  <si>
    <t>영웅의 죽음</t>
  </si>
  <si>
    <t>알렉산드리아 대형 도서관의 장서</t>
  </si>
  <si>
    <t>알렘빅</t>
  </si>
  <si>
    <t>알주바로타의 장궁</t>
  </si>
  <si>
    <t>알투나 비석</t>
  </si>
  <si>
    <t>압형토기</t>
  </si>
  <si>
    <t>철의 나라의 역사</t>
  </si>
  <si>
    <t>앙호</t>
  </si>
  <si>
    <t>이오니아 해</t>
  </si>
  <si>
    <t>고고3(985/3340)</t>
  </si>
  <si>
    <t>앵가석</t>
  </si>
  <si>
    <t>단수이 주변의 안전 조사</t>
  </si>
  <si>
    <t>야슈눙아인의 부조</t>
  </si>
  <si>
    <t>소년왕의 발자취</t>
  </si>
  <si>
    <t>탐색2,고고4,마야</t>
  </si>
  <si>
    <t>야요이토기</t>
  </si>
  <si>
    <t>야하 테 키니티2세 장식품</t>
  </si>
  <si>
    <t>우월왕을 노리는 자</t>
  </si>
  <si>
    <t>양피지 고문서</t>
  </si>
  <si>
    <t>마르세이유,나폴리,이스탄불</t>
  </si>
  <si>
    <t>에누마 엘리쉬</t>
  </si>
  <si>
    <t>천지 창조의 서사시</t>
  </si>
  <si>
    <t>에린나의 시</t>
  </si>
  <si>
    <t>에비 일의 상</t>
  </si>
  <si>
    <t>반투명의 흰 조각상</t>
  </si>
  <si>
    <t>에자나스톤</t>
  </si>
  <si>
    <t>왕의 비석 지도</t>
  </si>
  <si>
    <t>이디오피아 북부</t>
  </si>
  <si>
    <t>탐색5,고고5</t>
  </si>
  <si>
    <t>에파미논다스의 갑옷</t>
  </si>
  <si>
    <t>실재한 이상향</t>
  </si>
  <si>
    <t>탐색3,고고5,자따3(그리스필)</t>
  </si>
  <si>
    <t>엑스캘리버</t>
  </si>
  <si>
    <t>산토도밍고 서쪽</t>
  </si>
  <si>
    <t>엔카르나시온호</t>
  </si>
  <si>
    <t>역대 추장의 의복</t>
  </si>
  <si>
    <t>합리적인 통치 전략</t>
  </si>
  <si>
    <t>영애승람</t>
  </si>
  <si>
    <t>◀정화의 항해기에 대한 추가 조사</t>
  </si>
  <si>
    <t>탐색 7, 고고학 9, 말레이 타갈로그어</t>
  </si>
  <si>
    <t>랭크 : 7, 소피아 : 300</t>
  </si>
  <si>
    <t>오도아케르의 검</t>
  </si>
  <si>
    <t>서로마를 멸망시킨 자</t>
  </si>
  <si>
    <t>오로시바 형제 카누</t>
  </si>
  <si>
    <t>고대 카누 지도</t>
  </si>
  <si>
    <t>폰페이 섬 안쪽</t>
  </si>
  <si>
    <t>오르메카의 거대두상</t>
  </si>
  <si>
    <t>바다를 건넌 아프리카인</t>
  </si>
  <si>
    <t>탐색6,고고8,마야</t>
  </si>
  <si>
    <t>오벨리스크</t>
  </si>
  <si>
    <t>뾰족한 돌기둥의 지도</t>
  </si>
  <si>
    <t>튀니스,알렉산드리아</t>
  </si>
  <si>
    <t>오스트라콘</t>
  </si>
  <si>
    <t>추방의 파편</t>
  </si>
  <si>
    <t>옥시링쿠스 파피루스</t>
  </si>
  <si>
    <t>옻 문서</t>
  </si>
  <si>
    <t>땅속에 잠든 뭉치</t>
  </si>
  <si>
    <t>탐색3,고고5,일본</t>
  </si>
  <si>
    <t>왕의 조문</t>
  </si>
  <si>
    <t>아부심벨 신전 중계층</t>
  </si>
  <si>
    <t>요크</t>
  </si>
  <si>
    <t>경기용구의 지도</t>
  </si>
  <si>
    <t>튀니스,베네치아</t>
  </si>
  <si>
    <t>용골차</t>
  </si>
  <si>
    <t>우르의 로열 게임</t>
  </si>
  <si>
    <t>우르의 스탠다드</t>
  </si>
  <si>
    <t>고대 교역로의 증거</t>
  </si>
  <si>
    <t>울루부룬 침몰선</t>
  </si>
  <si>
    <t>동지중해(1244, 3288)</t>
  </si>
  <si>
    <t>원 왕조 비사</t>
  </si>
  <si>
    <t>원 왕조의 역사서</t>
  </si>
  <si>
    <t>탐색11,고고13,중국</t>
  </si>
  <si>
    <t>원융</t>
  </si>
  <si>
    <t>또 하나의 연노</t>
  </si>
  <si>
    <t>원초연대기</t>
  </si>
  <si>
    <t>지난 세월 이야기</t>
  </si>
  <si>
    <t>탐색6,고고8,북극</t>
  </si>
  <si>
    <t>원통인장</t>
  </si>
  <si>
    <t>고대 페르시아 인장의 지도</t>
  </si>
  <si>
    <t>리스본,제노바,캘리컷</t>
  </si>
  <si>
    <t>월러스의 칼</t>
  </si>
  <si>
    <t>월형석주</t>
  </si>
  <si>
    <t>대지에 남아 있는 석주</t>
  </si>
  <si>
    <t>위더 호</t>
  </si>
  <si>
    <t>인식 6</t>
  </si>
  <si>
    <t>유리와카다이신</t>
  </si>
  <si>
    <t>영웅담 지도</t>
  </si>
  <si>
    <t>탐색6,고고6</t>
  </si>
  <si>
    <t>유리장신구</t>
  </si>
  <si>
    <t>고대 장신구의 지도</t>
  </si>
  <si>
    <t>유리제조각</t>
  </si>
  <si>
    <t>고대의 수수께끼</t>
  </si>
  <si>
    <t>탐색7,고고9,인도</t>
  </si>
  <si>
    <t>유리조각</t>
  </si>
  <si>
    <t>유스티니아누스 황제의 왕 지팡이</t>
  </si>
  <si>
    <t>동로마의 황제</t>
  </si>
  <si>
    <t>탐색1,고고2,아라비아</t>
  </si>
  <si>
    <t>유익인면수신상</t>
  </si>
  <si>
    <t>메소포타미아의 석상</t>
  </si>
  <si>
    <t>탐색5,고고7,아라비아</t>
  </si>
  <si>
    <t>유클리드 원론</t>
  </si>
  <si>
    <t>은자 피에르의 지팡이</t>
  </si>
  <si>
    <t>민중에 의한 십자군</t>
  </si>
  <si>
    <t>칼레 교회</t>
  </si>
  <si>
    <t>탐색1,고고1,네덜란드</t>
  </si>
  <si>
    <t>은장신구</t>
  </si>
  <si>
    <t>은제 후추통</t>
  </si>
  <si>
    <t>(상업의 예지 재화의 교역로 - 가운데 아래)</t>
  </si>
  <si>
    <t>을지문덕의 시문</t>
  </si>
  <si>
    <t>승패를 결정하는 시문</t>
  </si>
  <si>
    <t>탐색2,고고4,중국</t>
  </si>
  <si>
    <t>의사의 맹세</t>
  </si>
  <si>
    <t>보르도 팔레저택</t>
  </si>
  <si>
    <t>탐색1,고고3,프랑스</t>
  </si>
  <si>
    <t>이고리 원정기</t>
  </si>
  <si>
    <t>원정 서사시</t>
  </si>
  <si>
    <t>상트 페테르부르크 서고</t>
  </si>
  <si>
    <t>이쉬뜨렐라호</t>
  </si>
  <si>
    <t>황금해안 앞바다</t>
  </si>
  <si>
    <t>인식3(16099/4989)</t>
  </si>
  <si>
    <t>이스탄불의 룬 명문</t>
  </si>
  <si>
    <t>사라진 바이킹</t>
  </si>
  <si>
    <t>탐색 10, 고고학 12, 영어</t>
  </si>
  <si>
    <t>이집트 여왕의 향유</t>
  </si>
  <si>
    <t>이집트 평화교섭 문서</t>
  </si>
  <si>
    <t>패권을 건 대전</t>
  </si>
  <si>
    <t>탐색8,고고10,아라비아(이탈리아필)</t>
  </si>
  <si>
    <t>이집트문자의 석판</t>
  </si>
  <si>
    <t>고대 이집트 유물의 지도</t>
  </si>
  <si>
    <t>이집트의 벽화</t>
  </si>
  <si>
    <t>이집트의 벽화의 지도</t>
  </si>
  <si>
    <t>튀니스,이스탄불</t>
  </si>
  <si>
    <t>인더스식 인장</t>
  </si>
  <si>
    <t>고대 인도 인장의 지도</t>
  </si>
  <si>
    <t>런던,캘리컷</t>
  </si>
  <si>
    <t>인디오의 편지</t>
  </si>
  <si>
    <t>일본서기</t>
  </si>
  <si>
    <t>임호테프의 설계도</t>
  </si>
  <si>
    <t>잉카의 석벽</t>
  </si>
  <si>
    <t>잉카에 우뚝 솟은 석벽</t>
  </si>
  <si>
    <t>탐색4,고고6,케추아</t>
  </si>
  <si>
    <t>잉카의 유파나</t>
  </si>
  <si>
    <t>잉카의 토기</t>
  </si>
  <si>
    <t>남미의 토기 지도</t>
  </si>
  <si>
    <t>갈라파고스 섬 안쪽</t>
  </si>
  <si>
    <t>탐색7,고고7</t>
  </si>
  <si>
    <t>자치통감</t>
  </si>
  <si>
    <t>학문에 힘쓰는 소녀</t>
  </si>
  <si>
    <t>운대산</t>
  </si>
  <si>
    <t>탐색3,고고5,중국</t>
  </si>
  <si>
    <t>작</t>
  </si>
  <si>
    <t>고대 술잔 지도</t>
  </si>
  <si>
    <t>중국 남동쪽 해안</t>
  </si>
  <si>
    <t>잠시드의 잔</t>
  </si>
  <si>
    <t>장신궁등</t>
  </si>
  <si>
    <t>전사의 묘</t>
  </si>
  <si>
    <t>아인자루트의 전투</t>
  </si>
  <si>
    <t>탐색11,고고13,아라비아</t>
  </si>
  <si>
    <t>전설의 카누</t>
  </si>
  <si>
    <t>왕가누이 서쪽</t>
  </si>
  <si>
    <t>전술서</t>
  </si>
  <si>
    <t>고대 서적의 지도</t>
  </si>
  <si>
    <t>알렉산드리아 서고</t>
  </si>
  <si>
    <t>점토세공의 조각상</t>
  </si>
  <si>
    <t>메소아메리카 조각상의 지도</t>
  </si>
  <si>
    <t>중남미 개척지(문화28000이상)</t>
  </si>
  <si>
    <t>정도전의 사세구</t>
  </si>
  <si>
    <t>조선 왕조 초기의 조사</t>
  </si>
  <si>
    <t>탐색5,고고7,조선</t>
  </si>
  <si>
    <t>정화의 항해기</t>
  </si>
  <si>
    <t>수마트라 섬 남서쪽해안</t>
  </si>
  <si>
    <t>탐색4,고고6,말레이타갈라그</t>
  </si>
  <si>
    <t>정화함대의 나침반</t>
  </si>
  <si>
    <t>대항해시대의 선구자</t>
  </si>
  <si>
    <t>말라카</t>
  </si>
  <si>
    <t>정화함대의 선수상</t>
  </si>
  <si>
    <t>정화의 배의 크기</t>
  </si>
  <si>
    <t>잔지바르</t>
  </si>
  <si>
    <t>제갈궁노</t>
  </si>
  <si>
    <t>문득 떠오른 말</t>
  </si>
  <si>
    <t>제노비아여왕의 작은 검</t>
  </si>
  <si>
    <t>제노비아의 작은 검</t>
  </si>
  <si>
    <t>제단의 부조</t>
  </si>
  <si>
    <t>제단의 부조 지도</t>
  </si>
  <si>
    <t>코판 강 북쪽 해안</t>
  </si>
  <si>
    <t>제사용 금세공</t>
  </si>
  <si>
    <t>안데스의 의식 도구의 지도</t>
  </si>
  <si>
    <t>리마(문화35000이상)</t>
  </si>
  <si>
    <t>제사용의 가면</t>
  </si>
  <si>
    <t>메소아메리카 제기의 지도</t>
  </si>
  <si>
    <t>탐색,고고,자따11</t>
  </si>
  <si>
    <t>제우스의 지팡이의 금독수리상</t>
  </si>
  <si>
    <t>조가비화폐</t>
  </si>
  <si>
    <t>칼레 남쪽</t>
  </si>
  <si>
    <t>런던,세비야,마르세이유</t>
  </si>
  <si>
    <t>조개 장식품</t>
  </si>
  <si>
    <t>아름다운 조개 장식품</t>
  </si>
  <si>
    <t>남미 북해안 고지</t>
  </si>
  <si>
    <t>조개껍데기</t>
  </si>
  <si>
    <t>조개껍데기 목 가리개</t>
  </si>
  <si>
    <t>조개껍질로 만든 장신구 지도</t>
  </si>
  <si>
    <t>조개의 그림문자</t>
  </si>
  <si>
    <t>불가사의한 조개껍질</t>
  </si>
  <si>
    <t>리우데자네이루</t>
  </si>
  <si>
    <t>조몬 인의 주거 유적</t>
  </si>
  <si>
    <t>조몬토기</t>
  </si>
  <si>
    <t>좌진인의 두골</t>
  </si>
  <si>
    <t>안평</t>
  </si>
  <si>
    <t>주와이외즈</t>
  </si>
  <si>
    <t>죽음의 도시</t>
  </si>
  <si>
    <t>지하로 가는 입구의 지도</t>
  </si>
  <si>
    <t>탐색,고고,자따9</t>
  </si>
  <si>
    <t>암스테르담,런던,이스탄불</t>
  </si>
  <si>
    <t>중원 고구려비</t>
  </si>
  <si>
    <t>낡은 비석의 지도</t>
  </si>
  <si>
    <t>지로나호</t>
  </si>
  <si>
    <t>브리튼 섬 북부</t>
  </si>
  <si>
    <t>인식5(16030/2173)</t>
  </si>
  <si>
    <t>지리학</t>
  </si>
  <si>
    <t>지하 무덤의 뼈</t>
  </si>
  <si>
    <t>리마 교회</t>
  </si>
  <si>
    <t>리마 던전 중계층</t>
  </si>
  <si>
    <t>질란디아 요새 도면</t>
  </si>
  <si>
    <t>성의 조감도의 지도</t>
  </si>
  <si>
    <t>찬드라굽타왕의 검</t>
  </si>
  <si>
    <t>호화로운 의상의 내력</t>
  </si>
  <si>
    <t>캘리컷 북쪽</t>
  </si>
  <si>
    <t>채문물항아리</t>
  </si>
  <si>
    <t>고대 토기의 지도</t>
  </si>
  <si>
    <t>채문토기</t>
  </si>
  <si>
    <t>마르세이유,아테네,이스탄불</t>
  </si>
  <si>
    <t>채색 벽화 조각</t>
  </si>
  <si>
    <t>팔렌케 상계층</t>
  </si>
  <si>
    <t>채색된 토기</t>
  </si>
  <si>
    <t>메소아메리카 토기의 지도</t>
  </si>
  <si>
    <t>챠스키의 어깨가방</t>
  </si>
  <si>
    <t>불길한 조짐의 전달자</t>
  </si>
  <si>
    <t>챤 발름왕의 왕관</t>
  </si>
  <si>
    <t>왕의 피와 신들의 가호</t>
  </si>
  <si>
    <t>챤시타왕의 잔</t>
  </si>
  <si>
    <t>의지를 이어받은 자</t>
  </si>
  <si>
    <t>천마도장니</t>
  </si>
  <si>
    <t>신라 유물 조사</t>
  </si>
  <si>
    <t>철무기류</t>
  </si>
  <si>
    <t>고대 철기의 지도</t>
  </si>
  <si>
    <t>마르세이유,아테네,캘리컷</t>
  </si>
  <si>
    <t>첨성대</t>
  </si>
  <si>
    <t>기묘한 탑의 역사</t>
  </si>
  <si>
    <t>청동 의례용 검</t>
  </si>
  <si>
    <t>의례용 검 지도</t>
  </si>
  <si>
    <t>짐바브웨 내륙</t>
  </si>
  <si>
    <t>청동 장식</t>
  </si>
  <si>
    <t>아나트리아반도의 청동기</t>
  </si>
  <si>
    <t>청동기</t>
  </si>
  <si>
    <t>아테네,알렉산드리아,이스탄불</t>
  </si>
  <si>
    <t>청동기파편</t>
  </si>
  <si>
    <t>베네치아,아테네,캘리컷</t>
  </si>
  <si>
    <t>청동무기류</t>
  </si>
  <si>
    <t>고대 청동구의 지도</t>
  </si>
  <si>
    <t>춍고니 바위그림</t>
  </si>
  <si>
    <t>고대 벽화의 지도</t>
  </si>
  <si>
    <t>잠베지 강 중류</t>
  </si>
  <si>
    <t>친초로 문화의 미라</t>
  </si>
  <si>
    <t>칠부 법전</t>
  </si>
  <si>
    <t>카네테 난파선</t>
  </si>
  <si>
    <t>인식4(12859/5383)</t>
  </si>
  <si>
    <t>카노푸스 단지</t>
  </si>
  <si>
    <t>기자 피라미드 상계층</t>
  </si>
  <si>
    <t>카라칼라 황제의 대리석상</t>
  </si>
  <si>
    <t>고대 로마의 폭군</t>
  </si>
  <si>
    <t>리스본,세비야,베네치아</t>
  </si>
  <si>
    <t>카레스의 거상 설계도</t>
  </si>
  <si>
    <t>카르나의 귀걸이</t>
  </si>
  <si>
    <t>카르나의 황금 갑옷</t>
  </si>
  <si>
    <t>카르투시</t>
  </si>
  <si>
    <t>카이로 건너편 기자지방</t>
  </si>
  <si>
    <t>기자피라미드 중계층</t>
  </si>
  <si>
    <t>카이사르 혜성의 코인</t>
  </si>
  <si>
    <t>고대의 대혜성</t>
  </si>
  <si>
    <t>탐색3,고고5,천문1</t>
  </si>
  <si>
    <t>리스본, 마르세이유, 베네치아, 세비야, 튀니스</t>
  </si>
  <si>
    <t>카이사르의 갑옷</t>
  </si>
  <si>
    <t>알렉산드리아 전쟁</t>
  </si>
  <si>
    <t>탐색4,고고6,자따4(아라비아필)</t>
  </si>
  <si>
    <t>카이사르의 검</t>
  </si>
  <si>
    <t>탐색4,고고6,자따4(이탈리아필)</t>
  </si>
  <si>
    <t>암스테르담,런던,리스본,세비야,마르세이유</t>
  </si>
  <si>
    <t>카이사르의 황금술잔</t>
  </si>
  <si>
    <t>로마로 건너간 클레오파트라</t>
  </si>
  <si>
    <t>탐색2,고고4,자따2(아라비아필)</t>
  </si>
  <si>
    <t>마르세이유,튀니스,베네치아,이스탄불</t>
  </si>
  <si>
    <t>카이사리온 대리석상</t>
  </si>
  <si>
    <t>클레오파트라의 아들</t>
  </si>
  <si>
    <t>카쿠시후의 무기류</t>
  </si>
  <si>
    <t>불이 잠든 장소</t>
  </si>
  <si>
    <t>카테나</t>
  </si>
  <si>
    <t>카토파포스의 네크로폴리스</t>
  </si>
  <si>
    <t>왕가의 무덤 지도</t>
  </si>
  <si>
    <t>카피타나호</t>
  </si>
  <si>
    <t>13180/4024</t>
  </si>
  <si>
    <t>칸슐왕의 팔찌</t>
  </si>
  <si>
    <t>문장문자에 감춰진 역사</t>
  </si>
  <si>
    <t>칼라프</t>
  </si>
  <si>
    <t>칼리굴라황제의 대리석상</t>
  </si>
  <si>
    <t>폭군의 조각상</t>
  </si>
  <si>
    <t>세비야,마르세이유,제노바,베네치아,아테네</t>
  </si>
  <si>
    <t>칼리반간의 인장</t>
  </si>
  <si>
    <t>칼마르 니켈호</t>
  </si>
  <si>
    <t>브리튼 섬 북부 (16324, 2244)</t>
  </si>
  <si>
    <t>케다 머천트호</t>
  </si>
  <si>
    <t>안틸 제도 앞바다 (13460, 4048)</t>
  </si>
  <si>
    <t>고고9</t>
  </si>
  <si>
    <t>케르치 의식의 단지</t>
  </si>
  <si>
    <t>특제 항아리</t>
  </si>
  <si>
    <t>켈트</t>
  </si>
  <si>
    <t>돌 유물</t>
  </si>
  <si>
    <t>켈트 신상</t>
  </si>
  <si>
    <t>켈트 유물의 지도</t>
  </si>
  <si>
    <t>켈트장신구</t>
  </si>
  <si>
    <t>코라다</t>
  </si>
  <si>
    <t>사관의 결론</t>
  </si>
  <si>
    <t>코모두스 황제의 검</t>
  </si>
  <si>
    <t>피에 굶주린 폭군</t>
  </si>
  <si>
    <t>코트디지의 물고기비늘무늬토기</t>
  </si>
  <si>
    <t>고대인의 생활</t>
  </si>
  <si>
    <t>탐색3,고고5,인도</t>
  </si>
  <si>
    <t>아덴,캘리컷</t>
  </si>
  <si>
    <t>콘스탄티누스의 기증서</t>
  </si>
  <si>
    <t>콜롬 제독의 수기</t>
  </si>
  <si>
    <t>어느 제독의 수기</t>
  </si>
  <si>
    <t>포르토벨로 북서쪽</t>
  </si>
  <si>
    <t>탐색3,고고5,마야</t>
  </si>
  <si>
    <t>쿠빌라이칸의 안장</t>
  </si>
  <si>
    <t>대제국의 발소리</t>
  </si>
  <si>
    <t>쿠사나기의 검</t>
  </si>
  <si>
    <t>쿠크여왕의 귀걸이</t>
  </si>
  <si>
    <t>팔렌케의 여왕</t>
  </si>
  <si>
    <t>탐색8,고고10,자따8(마야필)</t>
  </si>
  <si>
    <t>쿠페의 목창</t>
  </si>
  <si>
    <t>쿠푸왕 시대의 파피루스</t>
  </si>
  <si>
    <t>쿠푸왕의 관</t>
  </si>
  <si>
    <t>쿠푸왕의 상아상</t>
  </si>
  <si>
    <t>모습이 보이지 않는 파라오</t>
  </si>
  <si>
    <t>탐색1,고고3,종교1(아라비아필)</t>
  </si>
  <si>
    <t>쿠푸왕의 지팡이</t>
  </si>
  <si>
    <t>세계 7대 불가사의의 주인</t>
  </si>
  <si>
    <t>탐색3,고고5,자따3(아라비아필)</t>
  </si>
  <si>
    <t>마르세이유,제노바,아테네,이스탄불</t>
  </si>
  <si>
    <t>쿠푸왕이 그려진 부조</t>
  </si>
  <si>
    <t>크레타 문자 점토판</t>
  </si>
  <si>
    <t>고대 문자점토판 지도</t>
  </si>
  <si>
    <t>크레타섬 내륙</t>
  </si>
  <si>
    <t>탐색9,고고9</t>
  </si>
  <si>
    <t>크레타섬의 도자기</t>
  </si>
  <si>
    <t>전설의 왕의 땅</t>
  </si>
  <si>
    <t>탐색1,고고1,영어</t>
  </si>
  <si>
    <t>런던,암스테르담,스톡홀름</t>
  </si>
  <si>
    <t>크세르크세스1세의 석상</t>
  </si>
  <si>
    <t>크세르크세스 1세의 유물</t>
  </si>
  <si>
    <t>탐색1,고고3,페르시아</t>
  </si>
  <si>
    <t>크세르크세스왕의 항아리</t>
  </si>
  <si>
    <t>클라우 솔라스</t>
  </si>
  <si>
    <t>클레오파트라 상</t>
  </si>
  <si>
    <t>룩소르 신전 심계층</t>
  </si>
  <si>
    <t>클레오파트라의 가슴장식</t>
  </si>
  <si>
    <t>지적 미녀</t>
  </si>
  <si>
    <t>클레오파트라의 진주</t>
  </si>
  <si>
    <t>클레오파트라의 향수병</t>
  </si>
  <si>
    <t>클레오파트라의 화장</t>
  </si>
  <si>
    <t>알렉산드리아 모스크</t>
  </si>
  <si>
    <t>탐색3,고고5,자따4(고대이집트필)</t>
  </si>
  <si>
    <t>클로비스 찌르개</t>
  </si>
  <si>
    <t>인류의 역사</t>
  </si>
  <si>
    <t>키레니아 침몰선</t>
  </si>
  <si>
    <t>동 지중해 (1474, 3351)</t>
  </si>
  <si>
    <t>고고6</t>
  </si>
  <si>
    <t>타드라트 아카쿠스 바위그림</t>
  </si>
  <si>
    <t>타일 조각</t>
  </si>
  <si>
    <t>리마 던전 상계층</t>
  </si>
  <si>
    <t>태양신이 새겨진 동전</t>
  </si>
  <si>
    <t>테오파네스의 연대기</t>
  </si>
  <si>
    <t>테피토쿠라</t>
  </si>
  <si>
    <t>지구의 배꼽 지도</t>
  </si>
  <si>
    <t>토기</t>
  </si>
  <si>
    <t>토기제 롤러</t>
  </si>
  <si>
    <t>돌 모으기</t>
  </si>
  <si>
    <t>토우</t>
  </si>
  <si>
    <t>수상한 인형</t>
  </si>
  <si>
    <t>토템 폴</t>
  </si>
  <si>
    <t>장식된 기둥</t>
  </si>
  <si>
    <t>타코마 근교</t>
  </si>
  <si>
    <t>탐색1,고고3,북미</t>
  </si>
  <si>
    <t>톨텍의 전사상</t>
  </si>
  <si>
    <t>고대의 전사들</t>
  </si>
  <si>
    <t>탐색5,고고7,마야</t>
  </si>
  <si>
    <t>투그릴베그의 왕관</t>
  </si>
  <si>
    <t>이슬람의 왕제</t>
  </si>
  <si>
    <t>투탕카멘왕의 황금마스크</t>
  </si>
  <si>
    <t>영원의 수레국화</t>
  </si>
  <si>
    <t>탐색10,고고12,자따10(고대이집트필)</t>
  </si>
  <si>
    <t>투트모세 1세의 오벨리스크</t>
  </si>
  <si>
    <t>우뚝 솟은 돌기둥 지도</t>
  </si>
  <si>
    <t>투트모세 3세의 연대기</t>
  </si>
  <si>
    <t>룩소르 신전 중계층</t>
  </si>
  <si>
    <t>툭스틀라의 작은 상</t>
  </si>
  <si>
    <t>트라야누스황제의 부조</t>
  </si>
  <si>
    <t>고대 로마 황제의 부조</t>
  </si>
  <si>
    <t>세비야,마르세이유,나폴리,베네치아</t>
  </si>
  <si>
    <t>트리스탄의 검</t>
  </si>
  <si>
    <t>탐색3,고고5,프랑스</t>
  </si>
  <si>
    <t>티조나</t>
  </si>
  <si>
    <t>연쇄하는 호기심</t>
  </si>
  <si>
    <t>파란 유채 벽돌</t>
  </si>
  <si>
    <t>파묻힌 유리 그릇</t>
  </si>
  <si>
    <t>로마 지하유적 상계층</t>
  </si>
  <si>
    <t>파스파 문자의 석판</t>
  </si>
  <si>
    <t>사라져가는 문자</t>
  </si>
  <si>
    <t>파자리의 아스트롤라베</t>
  </si>
  <si>
    <t>파칼 왕의 부조</t>
  </si>
  <si>
    <t>왕의 부조 지도</t>
  </si>
  <si>
    <t>마야 저지대</t>
  </si>
  <si>
    <t>파칼왕의 방패</t>
  </si>
  <si>
    <t>팔렌케의 왕</t>
  </si>
  <si>
    <t>탐색5,고고7,자따5(마야필)</t>
  </si>
  <si>
    <t>파피루스의 두루마리본</t>
  </si>
  <si>
    <t>마르세이유,제노바,아테네</t>
  </si>
  <si>
    <t>팔랑크스의 창</t>
  </si>
  <si>
    <t>고대 그리스 창의 지도</t>
  </si>
  <si>
    <t>팔렌케의 석관</t>
  </si>
  <si>
    <t>마야의 왕묘</t>
  </si>
  <si>
    <t>탐색11,고고13,자따11(스페인필)</t>
  </si>
  <si>
    <t>페니키아의 유리단지</t>
  </si>
  <si>
    <t>유리 세공의 지도</t>
  </si>
  <si>
    <t>페르시아의 스핑크스</t>
  </si>
  <si>
    <t>페퍼 렉</t>
  </si>
  <si>
    <t>리스본 앞바다 (15712, 3221)</t>
  </si>
  <si>
    <t>포르투갈 왕자의 검</t>
  </si>
  <si>
    <t>포위전의 고대 무기</t>
  </si>
  <si>
    <t>포이팅거 지도</t>
  </si>
  <si>
    <t>(상업의 예지 재화의 교역로 - 가운데)</t>
  </si>
  <si>
    <t>폼페이 락슈미</t>
  </si>
  <si>
    <t>상업의 예지 재화의 교역로 - 오른쪽 위)</t>
  </si>
  <si>
    <t>폼페이의 빵</t>
  </si>
  <si>
    <t>민가의 지도</t>
  </si>
  <si>
    <t>표트르 1세의 손도장</t>
  </si>
  <si>
    <t>러시아 황제를 철저히 조사하라</t>
  </si>
  <si>
    <t>상트 페테르부르크 궁전</t>
  </si>
  <si>
    <t>푸른 늑대의 동상</t>
  </si>
  <si>
    <t>프라가라흐</t>
  </si>
  <si>
    <t>프리드리히 2세의 검</t>
  </si>
  <si>
    <t>프리아모스왕의 보물</t>
  </si>
  <si>
    <t>트로이 왕가의 보물</t>
  </si>
  <si>
    <t>탐색8,고고10,그리스</t>
  </si>
  <si>
    <t>프톨레마이오스1세의 왕홀</t>
  </si>
  <si>
    <t>이집트 최후의 왕조</t>
  </si>
  <si>
    <t>리스본,세비야,마르세이유,베네치아</t>
  </si>
  <si>
    <t>플라멩고호</t>
  </si>
  <si>
    <t>기니 만</t>
  </si>
  <si>
    <t>222/4727</t>
  </si>
  <si>
    <t>플리니우스의 박물지</t>
  </si>
  <si>
    <t>피투하나왕관</t>
  </si>
  <si>
    <t>전설의 왕</t>
  </si>
  <si>
    <t>핀슨의 탐험선</t>
  </si>
  <si>
    <t>서 카리브 해</t>
  </si>
  <si>
    <t>인식3(12970/3720)</t>
  </si>
  <si>
    <t>하니와</t>
  </si>
  <si>
    <t>장송용 도자기 지도</t>
  </si>
  <si>
    <t>하드리아누스황제대리석상</t>
  </si>
  <si>
    <t>오현제의 대리석상</t>
  </si>
  <si>
    <t>세비야,마르세이유,나폴리,베네치아,아테네</t>
  </si>
  <si>
    <t>하우마카의 지팡이</t>
  </si>
  <si>
    <t>전설의 입증</t>
  </si>
  <si>
    <t>하트셉수트 여왕 동상</t>
  </si>
  <si>
    <t>하트셉수트 여왕의 가슴장식</t>
  </si>
  <si>
    <t>고대 이집트의 여왕</t>
  </si>
  <si>
    <t>탐색5,고고7,자따5(아라비아필)</t>
  </si>
  <si>
    <t>한니발대리석상</t>
  </si>
  <si>
    <t>명장군의 지휘봉</t>
  </si>
  <si>
    <t>한서</t>
  </si>
  <si>
    <t>공부에 필요한 의뢰</t>
  </si>
  <si>
    <t>함무라비법전</t>
  </si>
  <si>
    <t>메소포타미아 문명의 탐구</t>
  </si>
  <si>
    <t>향로</t>
  </si>
  <si>
    <t>메소아메리카 유물의 지도</t>
  </si>
  <si>
    <t>헝가리 왕비의 물</t>
  </si>
  <si>
    <t>헤드팟</t>
  </si>
  <si>
    <t>얼굴을 본뜬 항아리</t>
  </si>
  <si>
    <t>헤임스크링글라</t>
  </si>
  <si>
    <t>세계의 원</t>
  </si>
  <si>
    <t>헬레폴리스</t>
  </si>
  <si>
    <t>호모 하빌리스의 석기</t>
  </si>
  <si>
    <t>고대 석기의 지도</t>
  </si>
  <si>
    <t>호부</t>
  </si>
  <si>
    <t>삼국시대의 유물</t>
  </si>
  <si>
    <t>혼천의</t>
  </si>
  <si>
    <t>운대산 저택(남서쪽)</t>
  </si>
  <si>
    <t>항주</t>
  </si>
  <si>
    <t>홍차 상자</t>
  </si>
  <si>
    <t>화랑세기</t>
  </si>
  <si>
    <t>진정 필요한 것</t>
  </si>
  <si>
    <t>포항 저택(북)</t>
  </si>
  <si>
    <t>황금 옥좌</t>
  </si>
  <si>
    <t>날 수 없는 새</t>
  </si>
  <si>
    <t>탐색5,고고7,자따5(고대이집트필)</t>
  </si>
  <si>
    <t>튀니스,나폴리,베네치아,아테네,이스탄불</t>
  </si>
  <si>
    <t>황금관</t>
  </si>
  <si>
    <t>황금부장품</t>
  </si>
  <si>
    <t>튀니스,나폴리,이스탄불</t>
  </si>
  <si>
    <t>황금원반</t>
  </si>
  <si>
    <t>리마(문화40000이상)</t>
  </si>
  <si>
    <t>황금의 가슴 갑옷</t>
  </si>
  <si>
    <t>고대 방어구의 지도</t>
  </si>
  <si>
    <t>리마(문화30000이상)</t>
  </si>
  <si>
    <t>후사르의 날개</t>
  </si>
  <si>
    <t>맹금의 날개 장식에 대한 지도</t>
  </si>
  <si>
    <t xml:space="preserve">(탐색 8, 고고학 8 - 발트해 남서쪽) - </t>
  </si>
  <si>
    <t>훌라구칸의 보물</t>
  </si>
  <si>
    <t>일한국의 보물</t>
  </si>
  <si>
    <t>탐색1,고고3,자따1(아라비아필)</t>
  </si>
  <si>
    <t>흐뉴마티카</t>
  </si>
  <si>
    <t>증기기관 연구의 시작</t>
  </si>
  <si>
    <t>탐색9,고고11,아라비아</t>
  </si>
  <si>
    <t>흑요석 검</t>
  </si>
  <si>
    <t>아스텍전사의 전투법</t>
  </si>
  <si>
    <t>베라크루스</t>
  </si>
  <si>
    <t>흑요석 창</t>
  </si>
  <si>
    <t>아스텍인과 흑요석</t>
  </si>
  <si>
    <t>흡혈귀 전설</t>
  </si>
  <si>
    <t>죽지 못한 자의 전설</t>
  </si>
  <si>
    <t>흰색 문양의 토기</t>
  </si>
  <si>
    <t>히드라울루스</t>
  </si>
  <si>
    <t>히타이트 전차</t>
  </si>
  <si>
    <t>히타이트 전술 병기</t>
  </si>
  <si>
    <t>히타이트 평화교섭 문서</t>
  </si>
  <si>
    <t>역사의 뒤편</t>
  </si>
  <si>
    <t>히타이트법전</t>
  </si>
  <si>
    <t>히타이트의 고문서</t>
  </si>
  <si>
    <t>탐색5,고고7,터키</t>
  </si>
  <si>
    <t>히파티아의 저작</t>
  </si>
  <si>
    <t>가난한 자들의 성경</t>
  </si>
  <si>
    <t>[보물지도] 성직자의 문서 (탐색 6, 종교학 6 - 낭트 교회) - 베네치아</t>
  </si>
  <si>
    <t>가네샤상</t>
  </si>
  <si>
    <t>코끼리의 머리를 가진 신</t>
  </si>
  <si>
    <t>캘리컷 쿠쟈라트 저택</t>
  </si>
  <si>
    <t>탐색4,종교6,인도</t>
  </si>
  <si>
    <t>세인트조지스</t>
  </si>
  <si>
    <t>가루다상</t>
  </si>
  <si>
    <t>힌두교의 신상</t>
  </si>
  <si>
    <t>탐색5,종교7,말레이타갈로그</t>
  </si>
  <si>
    <t>강가의 상</t>
  </si>
  <si>
    <t>자연의 신에 대한 추가 조사</t>
  </si>
  <si>
    <t>캘커타 사원</t>
  </si>
  <si>
    <t>탐색 10, 종교학 12, 이탈리아어</t>
  </si>
  <si>
    <t>거울</t>
  </si>
  <si>
    <t>커다란 검은 돌</t>
  </si>
  <si>
    <t>탐색2,종교4,자따2</t>
  </si>
  <si>
    <t>고대 의식 파기도법 책</t>
  </si>
  <si>
    <t>오래된 글의 지도</t>
  </si>
  <si>
    <t>바이칼 호 주변</t>
  </si>
  <si>
    <t>탐색 8, 종교학 8</t>
  </si>
  <si>
    <t>고대 제단</t>
  </si>
  <si>
    <t>고대 제사장의 지도</t>
  </si>
  <si>
    <t>탐색,종교3</t>
  </si>
  <si>
    <t>알렉산드리아,이스탄불</t>
  </si>
  <si>
    <t>고대의 암각화</t>
  </si>
  <si>
    <t>정령과 사람들의 풍경</t>
  </si>
  <si>
    <t>오스트레일리아 북서해안</t>
  </si>
  <si>
    <t>탐색8,종교10,오세아니아</t>
  </si>
  <si>
    <t>고승의 법의</t>
  </si>
  <si>
    <t>뜻을 잇는 자들</t>
  </si>
  <si>
    <t>탐색10,종교12,자따10</t>
  </si>
  <si>
    <t>골리앗의 검</t>
  </si>
  <si>
    <t>미래를 지키는 힘</t>
  </si>
  <si>
    <t>탐색11,종교13,자따11</t>
  </si>
  <si>
    <t>관세음보살상</t>
  </si>
  <si>
    <t>탐색6,종교8,자따6</t>
  </si>
  <si>
    <t>군데스트룹의 큰 솥</t>
  </si>
  <si>
    <t>고대 은기</t>
  </si>
  <si>
    <t>탐색 5, 종교학 7, 이탈리아어)</t>
  </si>
  <si>
    <t>그리스도의 성의</t>
  </si>
  <si>
    <t>성스러운 수의</t>
  </si>
  <si>
    <t>제노바 교회</t>
  </si>
  <si>
    <t>금 갑충석</t>
  </si>
  <si>
    <t>고대 이집트 부적</t>
  </si>
  <si>
    <t>탐색5,종교7,자따5</t>
  </si>
  <si>
    <t>세비야,마르세이유,나폴리,베네치아,이스탄불</t>
  </si>
  <si>
    <t>금동관음보살입상</t>
  </si>
  <si>
    <t>조선 불상의 지도</t>
  </si>
  <si>
    <t>부산 저택</t>
  </si>
  <si>
    <t>탐색,종교,자따3</t>
  </si>
  <si>
    <t>금색의 라마상</t>
  </si>
  <si>
    <t>길을 알라</t>
  </si>
  <si>
    <t>나가 위의 부처</t>
  </si>
  <si>
    <t>부처를 보호하는 뱀</t>
  </si>
  <si>
    <t>탐색9,종교11,크메르</t>
  </si>
  <si>
    <t>나라싱하 상</t>
  </si>
  <si>
    <t>노라싱가에 대한 추가 조사</t>
  </si>
  <si>
    <t>탐색 8, 종교학 10, 태국 미얀마어</t>
  </si>
  <si>
    <t>나임랩의 황금가면</t>
  </si>
  <si>
    <t>신을 본 뜬 황금</t>
  </si>
  <si>
    <t>낡은 천칭</t>
  </si>
  <si>
    <t>남해기귀내법전</t>
  </si>
  <si>
    <t>남쪽 바다를 여행한 승려</t>
  </si>
  <si>
    <t>팔렘방</t>
  </si>
  <si>
    <t>탐색6,종교8,중국</t>
  </si>
  <si>
    <t>냐미냐미상</t>
  </si>
  <si>
    <t>아프리카 남부의 신상의 지도</t>
  </si>
  <si>
    <t>탐색7,종교7</t>
  </si>
  <si>
    <t>냐우의 가면</t>
  </si>
  <si>
    <t>남동 아프리카의 풍습</t>
  </si>
  <si>
    <t>탐색9,종교11,스와힐리</t>
  </si>
  <si>
    <t>네이트 상</t>
  </si>
  <si>
    <t>이집트 여신상의 지도</t>
  </si>
  <si>
    <t>노라싱가상</t>
  </si>
  <si>
    <t>사자 머리의 상</t>
  </si>
  <si>
    <t>탐색3,종교5,태국미얀마</t>
  </si>
  <si>
    <t>논어</t>
  </si>
  <si>
    <t>과거 공부</t>
  </si>
  <si>
    <t>탐색2,종교4,중국</t>
  </si>
  <si>
    <t>눈모상</t>
  </si>
  <si>
    <t>아프리카 신상의 지도</t>
  </si>
  <si>
    <t>탐색,종교,자따4</t>
  </si>
  <si>
    <t>니벨룽겐의 반지</t>
  </si>
  <si>
    <t>탐색8,종교10,자따8</t>
  </si>
  <si>
    <t>니아메상</t>
  </si>
  <si>
    <t>탐색,종교6</t>
  </si>
  <si>
    <t>세비야,나폴리,아테네</t>
  </si>
  <si>
    <t>닌메살라</t>
  </si>
  <si>
    <t>메소포타미아의 문학자</t>
  </si>
  <si>
    <t>탐색7,종교9,자따7</t>
  </si>
  <si>
    <t>다니엘서 보유</t>
  </si>
  <si>
    <t>귀족의 고집</t>
  </si>
  <si>
    <t>라구사 베로니카 프랑코 저택</t>
  </si>
  <si>
    <t>다주보그의 부조</t>
  </si>
  <si>
    <t>슬라브의 태양신</t>
  </si>
  <si>
    <t>닷코쿠노이와야</t>
  </si>
  <si>
    <t>벼랑에 묻힌 사당</t>
  </si>
  <si>
    <t>탐색5,종교7,일본</t>
  </si>
  <si>
    <t>대관석</t>
  </si>
  <si>
    <t>탐색1,종교3,영어</t>
  </si>
  <si>
    <t>대성당의 지하 묘소</t>
  </si>
  <si>
    <t>보르도</t>
  </si>
  <si>
    <t>보르도 교회 상계층</t>
  </si>
  <si>
    <t>대진경교유행중국비</t>
  </si>
  <si>
    <t>동서의 종교 교류</t>
  </si>
  <si>
    <t>마카오</t>
  </si>
  <si>
    <t>탐색3,종교5,중국</t>
  </si>
  <si>
    <t>도조지의 종</t>
  </si>
  <si>
    <t>범종</t>
  </si>
  <si>
    <t>사카이 사원</t>
  </si>
  <si>
    <t>돌하르방</t>
  </si>
  <si>
    <t>낯선 석상</t>
  </si>
  <si>
    <t>포항</t>
  </si>
  <si>
    <t>탐색2,종교4,조선</t>
  </si>
  <si>
    <t>동굴 같은 묘지</t>
  </si>
  <si>
    <t>시라쿠사</t>
  </si>
  <si>
    <t>시라쿠사 교회 상계층</t>
  </si>
  <si>
    <t>동굴입구의 금줄</t>
  </si>
  <si>
    <t>불가사의한 장소의 조사</t>
  </si>
  <si>
    <t>탐색4,종교6,일본</t>
  </si>
  <si>
    <t>드와라팔라 상</t>
  </si>
  <si>
    <t>사원의 수호자</t>
  </si>
  <si>
    <t>탐색5,종교7,인도</t>
  </si>
  <si>
    <t>라의 눈</t>
  </si>
  <si>
    <t>아집트의 벽화의 지도</t>
  </si>
  <si>
    <t>탐색,종교5</t>
  </si>
  <si>
    <t>런던,리스본,튀니스,이스탄불</t>
  </si>
  <si>
    <t>라크슈미상</t>
  </si>
  <si>
    <t>영웅신의 아내</t>
  </si>
  <si>
    <t>탐색3,종교5,인도</t>
  </si>
  <si>
    <t>아덴,잔지바르</t>
  </si>
  <si>
    <t>라크슈미의 부조</t>
  </si>
  <si>
    <t>조각된 여신</t>
  </si>
  <si>
    <t>시엠레아브 근교</t>
  </si>
  <si>
    <t>탐색3,종교5,크메르</t>
  </si>
  <si>
    <t>란손상</t>
  </si>
  <si>
    <t>고대 신상의 지도</t>
  </si>
  <si>
    <t>레겐다 아우레아</t>
  </si>
  <si>
    <t>로노마쿠아</t>
  </si>
  <si>
    <t>육지의 흰 돛</t>
  </si>
  <si>
    <t>탐색4,종교6,오세아니아</t>
  </si>
  <si>
    <t>로마의 카타콤</t>
  </si>
  <si>
    <t>로마 교회</t>
  </si>
  <si>
    <t>로케슈바라 상</t>
  </si>
  <si>
    <t>앙코르 왕조의 종막</t>
  </si>
  <si>
    <t>탐색6,종교8,크메르</t>
  </si>
  <si>
    <t>롱기누스의 창</t>
  </si>
  <si>
    <t>함부르크 교회</t>
  </si>
  <si>
    <t>탐색9,종교11,자따9</t>
  </si>
  <si>
    <t>루터의 95개조 반박문</t>
  </si>
  <si>
    <t>개혁의 바람</t>
  </si>
  <si>
    <t>함부르크</t>
  </si>
  <si>
    <t>리그베다</t>
  </si>
  <si>
    <t>호토리제관의 성전</t>
  </si>
  <si>
    <t>캘리컷 서고</t>
  </si>
  <si>
    <t>마누법전</t>
  </si>
  <si>
    <t>고대 인도의 법전</t>
  </si>
  <si>
    <t>캘리컷 사원</t>
  </si>
  <si>
    <t>마니 차</t>
  </si>
  <si>
    <t>만트라를 부르는 방법</t>
  </si>
  <si>
    <t>벵갈만 북해안</t>
  </si>
  <si>
    <t>탐색 4, 종교학 6, 말레이 타갈로그어 1) - 케이프타운</t>
  </si>
  <si>
    <t>마니석</t>
  </si>
  <si>
    <t>문자가 새겨진 돌의 지도</t>
  </si>
  <si>
    <t>탐색 4, 종교학 4 - 벵갈만 북해안) - 베네치아</t>
  </si>
  <si>
    <t>마왕 라바나의 부조</t>
  </si>
  <si>
    <t>마조상</t>
  </si>
  <si>
    <t>뱃사람들을 수호하는 조각상</t>
  </si>
  <si>
    <t>안평 저택(중앙)</t>
  </si>
  <si>
    <t>탐색5,종교7,중국</t>
  </si>
  <si>
    <t>마케마케 상</t>
  </si>
  <si>
    <t>고대신의 부활</t>
  </si>
  <si>
    <t>탐색4,종교6,말레이타갈로그</t>
  </si>
  <si>
    <t>만다라도</t>
  </si>
  <si>
    <t>불계의 그림</t>
  </si>
  <si>
    <t>사카이 서고</t>
  </si>
  <si>
    <t>메소아메리카 제기</t>
  </si>
  <si>
    <t>모자이크 원반</t>
  </si>
  <si>
    <t>탐색,종교,자따8</t>
  </si>
  <si>
    <t>중남미 개척지(문화33000이상)</t>
  </si>
  <si>
    <t>무슈후슈 벽화</t>
  </si>
  <si>
    <t>괴상한 주점 아가씨라도 좋아</t>
  </si>
  <si>
    <t>탐색7,종교9,아라비아</t>
  </si>
  <si>
    <t>무측천의 위경</t>
  </si>
  <si>
    <t>중경 2차</t>
  </si>
  <si>
    <t>낙산대불 던전 중계층</t>
  </si>
  <si>
    <t>믹틀란테쿠틀리의 상</t>
  </si>
  <si>
    <t>아스텍의 명부에 잠든 왕</t>
  </si>
  <si>
    <t>바론의 가면</t>
  </si>
  <si>
    <t>끝없는 선과 악의 대결</t>
  </si>
  <si>
    <t>수라바야</t>
  </si>
  <si>
    <t>바스테트상</t>
  </si>
  <si>
    <t>탐색,종교2</t>
  </si>
  <si>
    <t>마르세이유,나폴리,아테네,알렉산드리아</t>
  </si>
  <si>
    <t>바유상</t>
  </si>
  <si>
    <t>인도 신에 대한 추가 조사</t>
  </si>
  <si>
    <t>고어 사원</t>
  </si>
  <si>
    <t>탐색 10, 종교학 12, 인도어</t>
  </si>
  <si>
    <t>바쥬라</t>
  </si>
  <si>
    <t>마신을 꿰뚫는 무기</t>
  </si>
  <si>
    <t>아라비아 해 북서쪽 해안</t>
  </si>
  <si>
    <t>탐색12,종교14,자따12</t>
  </si>
  <si>
    <t>반야경</t>
  </si>
  <si>
    <t>해독할 수 없는 경전</t>
  </si>
  <si>
    <t>백견</t>
  </si>
  <si>
    <t>한 쌍의 수호 짐승</t>
  </si>
  <si>
    <t>탐색2,종교4,일본</t>
  </si>
  <si>
    <t>백제의 사리 용기</t>
  </si>
  <si>
    <t>조선 유물의 지도</t>
  </si>
  <si>
    <t>백화</t>
  </si>
  <si>
    <t>고대 비단 직물</t>
  </si>
  <si>
    <t>탐색4,종교6,중국</t>
  </si>
  <si>
    <t>뱀 조각상</t>
  </si>
  <si>
    <t>뱀 모양의 신상</t>
  </si>
  <si>
    <t>탐색4,종교6,자따4</t>
  </si>
  <si>
    <t>뱀을 부리는 여신상</t>
  </si>
  <si>
    <t>크레타의 여신상 지도</t>
  </si>
  <si>
    <t>탐색10,종교10,자따10</t>
  </si>
  <si>
    <t>범자의 두루마리</t>
  </si>
  <si>
    <t>인도의 고문서 지도</t>
  </si>
  <si>
    <t>탐색,종교,자따10</t>
  </si>
  <si>
    <t>런던,아테네,알렉산드리아</t>
  </si>
  <si>
    <t>법화경</t>
  </si>
  <si>
    <t>낡은 법전의 지도</t>
  </si>
  <si>
    <t>탐색,종교,자따6</t>
  </si>
  <si>
    <t>암보이나,테르나테(문화도29000이상)</t>
  </si>
  <si>
    <t>베켓의 성스러운 유물 상자</t>
  </si>
  <si>
    <t>성인의 유물 상자</t>
  </si>
  <si>
    <t>탐색 8, 종교학 10, 독일어</t>
  </si>
  <si>
    <t>베킷 워터</t>
  </si>
  <si>
    <t>벨레스의 목상</t>
  </si>
  <si>
    <t>슬라브 지방의 목상 지도</t>
  </si>
  <si>
    <t>발트해 남동쪽</t>
  </si>
  <si>
    <t>탐색7,종교7,자따7</t>
  </si>
  <si>
    <t>벽하원군상</t>
  </si>
  <si>
    <t>태산의 여신상 지도</t>
  </si>
  <si>
    <t>탐색6,종교6</t>
  </si>
  <si>
    <t>보리스 글렙의 성상</t>
  </si>
  <si>
    <t>성인열전의 이설</t>
  </si>
  <si>
    <t>상트 페테르부르크 대성당</t>
  </si>
  <si>
    <t>보살상</t>
  </si>
  <si>
    <t>인도 보살상의 지도</t>
  </si>
  <si>
    <t>탐색,종교,자따5</t>
  </si>
  <si>
    <t>보생불</t>
  </si>
  <si>
    <t>보생불상</t>
  </si>
  <si>
    <t>복덕정신 상</t>
  </si>
  <si>
    <t>토지공</t>
  </si>
  <si>
    <t>탐색9,종교11,중국</t>
  </si>
  <si>
    <t>부두교의 십자가</t>
  </si>
  <si>
    <t>부두교의 신</t>
  </si>
  <si>
    <t>탐색7,종교9,스페인</t>
  </si>
  <si>
    <t>부두교의 제단</t>
  </si>
  <si>
    <t>대서양 연안 종교의 융합</t>
  </si>
  <si>
    <t>부러진 검의 파편</t>
  </si>
  <si>
    <t>부자의 증표</t>
  </si>
  <si>
    <t>부처의 치아</t>
  </si>
  <si>
    <t>석가모니의 사리의 일종</t>
  </si>
  <si>
    <t>탐색 15, 종교학 17, 인도어</t>
  </si>
  <si>
    <t>부탄 조각상</t>
  </si>
  <si>
    <t>아부심벨 신전 상계층</t>
  </si>
  <si>
    <t>분별선악응보경</t>
  </si>
  <si>
    <t>인과응보의 이야기</t>
  </si>
  <si>
    <t>불공성취여래</t>
  </si>
  <si>
    <t>불공성취여래상</t>
  </si>
  <si>
    <t>불교경전</t>
  </si>
  <si>
    <t>인도 종교자의 지도</t>
  </si>
  <si>
    <t>세비야,제노바</t>
  </si>
  <si>
    <t>불상</t>
  </si>
  <si>
    <t>불교의 시조</t>
  </si>
  <si>
    <t>불을 건너는 가마</t>
  </si>
  <si>
    <t>재 위를 걷는 축제</t>
  </si>
  <si>
    <t>단수이</t>
  </si>
  <si>
    <t>브라기의 하프</t>
  </si>
  <si>
    <t>북유럽 신화의 예술의 신</t>
  </si>
  <si>
    <t>뤼베크 남동쪽</t>
  </si>
  <si>
    <t>탐색 15, 종교학 17, 영어 1) - 아테네</t>
  </si>
  <si>
    <t>브라만상</t>
  </si>
  <si>
    <t>힌두의 최고신</t>
  </si>
  <si>
    <t>비라코차의 부조</t>
  </si>
  <si>
    <t>호수에 내려오는 신</t>
  </si>
  <si>
    <t>탐색3,종교5,케추아</t>
  </si>
  <si>
    <t>비블리오테케</t>
  </si>
  <si>
    <t>탐색5,종교5</t>
  </si>
  <si>
    <t>비슈누상</t>
  </si>
  <si>
    <t>창시의 신</t>
  </si>
  <si>
    <t>탐색5,종교7,자따(인도필)</t>
  </si>
  <si>
    <t>사라스바티상</t>
  </si>
  <si>
    <t>최고의 여신</t>
  </si>
  <si>
    <t>사마베다</t>
  </si>
  <si>
    <t>우드가토리제관의 성전</t>
  </si>
  <si>
    <t>사해문서</t>
  </si>
  <si>
    <t>믿는 것들의 기록</t>
  </si>
  <si>
    <t>탐색10,종교12,영어(그리스필)</t>
  </si>
  <si>
    <t>살아있는 성녀 마리아의 수행복</t>
  </si>
  <si>
    <t>동방에 전해지는 기적</t>
  </si>
  <si>
    <t>탐색 7, 종교학 9, 자물쇠 따기 7) - 마르세이유</t>
  </si>
  <si>
    <t>삼장법사의 여행자수표</t>
  </si>
  <si>
    <t>동쪽나라로부터 승려가 오다</t>
  </si>
  <si>
    <t>탐색7,종교9,인도</t>
  </si>
  <si>
    <t>상좌부 불교의 불전</t>
  </si>
  <si>
    <t>버간 왕조의 불경 지도</t>
  </si>
  <si>
    <t>파간지방</t>
  </si>
  <si>
    <t>탐색8,종교8</t>
  </si>
  <si>
    <t>석가모니불상</t>
  </si>
  <si>
    <t>석가모니의 사리</t>
  </si>
  <si>
    <t>불교에서의 성스러운 유물</t>
  </si>
  <si>
    <t>석굴암 불상</t>
  </si>
  <si>
    <t>어둠 속의 빛</t>
  </si>
  <si>
    <t>탐색8,종교10,조선</t>
  </si>
  <si>
    <t>석제 부도탑</t>
  </si>
  <si>
    <t>석제 불탑 지도</t>
  </si>
  <si>
    <t>황토고원</t>
  </si>
  <si>
    <t>탐색9,종교9</t>
  </si>
  <si>
    <t>선교사의 유품</t>
  </si>
  <si>
    <t>선교사의 행방</t>
  </si>
  <si>
    <t>탐색3,종교5,마야</t>
  </si>
  <si>
    <t>성 게오르규의 이콘아</t>
  </si>
  <si>
    <t>성 대공비 올가의 세례복</t>
  </si>
  <si>
    <t>성 유페미아의 관</t>
  </si>
  <si>
    <t>성녀의 시신</t>
  </si>
  <si>
    <t>트리에스테</t>
  </si>
  <si>
    <t>탐색 15, 종교학 17, 아라비아어 1) - 상트 페테르부르크</t>
  </si>
  <si>
    <t>성모 스테인드 글라스</t>
  </si>
  <si>
    <t>리스본 성당</t>
  </si>
  <si>
    <t>탐색1,포르투갈</t>
  </si>
  <si>
    <t>성모의 의복</t>
  </si>
  <si>
    <t>기적의 옷</t>
  </si>
  <si>
    <t>탐색3,종교5,프랑스</t>
  </si>
  <si>
    <t>성십자가</t>
  </si>
  <si>
    <t>신앙의 상징</t>
  </si>
  <si>
    <t>성지 여행</t>
  </si>
  <si>
    <t>세 현자의 선물</t>
  </si>
  <si>
    <t>세 가지 선물</t>
  </si>
  <si>
    <t>베네치아 교회</t>
  </si>
  <si>
    <t>탐색 15, 종교학 17, 스와힐리어 1) - 베네치아</t>
  </si>
  <si>
    <t>세라피스 상</t>
  </si>
  <si>
    <t>그리스와 이집트 신</t>
  </si>
  <si>
    <t>탐색6,종교8,아라비아</t>
  </si>
  <si>
    <t>세미 상</t>
  </si>
  <si>
    <t>어느 민족 동상의 지도</t>
  </si>
  <si>
    <t>세크메트 상</t>
  </si>
  <si>
    <t>소코상</t>
  </si>
  <si>
    <t>죽음을 준 신</t>
  </si>
  <si>
    <t>아프리카 기니 만 북쪽</t>
  </si>
  <si>
    <t>솔로몬의 반지</t>
  </si>
  <si>
    <t>솔로몬이 꾼 꿈</t>
  </si>
  <si>
    <t>수도자의 수험도구</t>
  </si>
  <si>
    <t>산에 대한 신앙</t>
  </si>
  <si>
    <t>탐색3,종교5,일본</t>
  </si>
  <si>
    <t>수리야상</t>
  </si>
  <si>
    <t>하늘높이 나는 태양</t>
  </si>
  <si>
    <t>수리야의 가면</t>
  </si>
  <si>
    <t>슐바 수트라</t>
  </si>
  <si>
    <t>고대 인도의 수학서</t>
  </si>
  <si>
    <t>탐색 2, 종교학 4, 인도어)</t>
  </si>
  <si>
    <t>스바로그의 부조</t>
  </si>
  <si>
    <t>슬라브 지방의 석상 지도</t>
  </si>
  <si>
    <t>시바상</t>
  </si>
  <si>
    <t>파괴신의 상</t>
  </si>
  <si>
    <t>탐색6,종교8,인도</t>
  </si>
  <si>
    <t>세인트조지스,케이프타운</t>
  </si>
  <si>
    <t>시바와 파르바티의 석상</t>
  </si>
  <si>
    <t>시바와 파르바티의 전설</t>
  </si>
  <si>
    <r>
      <rPr>
        <rFont val="Arial"/>
        <color rgb="FF333333"/>
        <sz val="9.0"/>
      </rPr>
      <t>탐색</t>
    </r>
    <r>
      <rPr>
        <rFont val="Arial"/>
        <color rgb="FF333333"/>
        <sz val="9.0"/>
      </rPr>
      <t xml:space="preserve"> 6, </t>
    </r>
    <r>
      <rPr>
        <rFont val="Arial"/>
        <color rgb="FF333333"/>
        <sz val="9.0"/>
      </rPr>
      <t>종교학</t>
    </r>
    <r>
      <rPr>
        <rFont val="Arial"/>
        <color rgb="FF333333"/>
        <sz val="9.0"/>
      </rPr>
      <t xml:space="preserve"> 8, </t>
    </r>
    <r>
      <rPr>
        <rFont val="Arial"/>
        <color rgb="FF333333"/>
        <sz val="9.0"/>
      </rPr>
      <t>인도어</t>
    </r>
    <r>
      <rPr>
        <rFont val="Arial"/>
        <color rgb="FF333333"/>
        <sz val="9.0"/>
      </rPr>
      <t xml:space="preserve">) - </t>
    </r>
    <r>
      <rPr>
        <rFont val="Arial"/>
        <color rgb="FF333333"/>
        <sz val="9.0"/>
      </rPr>
      <t>세인트조지스</t>
    </r>
    <r>
      <rPr>
        <rFont val="Arial"/>
        <color rgb="FF333333"/>
        <sz val="9.0"/>
      </rPr>
      <t>, 케이프타운</t>
    </r>
  </si>
  <si>
    <t>시우코아틀상</t>
  </si>
  <si>
    <t>식신 패</t>
  </si>
  <si>
    <t>살아 있는 종이 조각</t>
  </si>
  <si>
    <t>나가사키</t>
  </si>
  <si>
    <t>베네치아,알렉산드리아</t>
  </si>
  <si>
    <t>신관의 머리 장식</t>
  </si>
  <si>
    <t>황제의 수족</t>
  </si>
  <si>
    <t>남미 남서해얀</t>
  </si>
  <si>
    <t>신사 문</t>
  </si>
  <si>
    <t>신사 터 조사 의뢰</t>
  </si>
  <si>
    <t>신상이 있는 대좌</t>
  </si>
  <si>
    <t>제례용 대좌의 지도</t>
  </si>
  <si>
    <t>뉴기니 섬 남해안</t>
  </si>
  <si>
    <t>암보이나,테르나테(문화도25000이상)</t>
  </si>
  <si>
    <t>신악 방울</t>
  </si>
  <si>
    <t>무녀의 방울 찾기</t>
  </si>
  <si>
    <t>나가사키 저택(서)</t>
  </si>
  <si>
    <t>신통기</t>
  </si>
  <si>
    <t>그리스 신화의 성립</t>
  </si>
  <si>
    <t>살로로니카 교회</t>
  </si>
  <si>
    <t>탐색1,종교1,그리스</t>
  </si>
  <si>
    <t>십계</t>
  </si>
  <si>
    <t>돌의 기억</t>
  </si>
  <si>
    <t>런던 광장</t>
  </si>
  <si>
    <t>탐색13,종교15,자따13</t>
  </si>
  <si>
    <t>십자가 목걸이</t>
  </si>
  <si>
    <t>십자가 목걸이 지도</t>
  </si>
  <si>
    <t>아나트리아 고원</t>
  </si>
  <si>
    <t>아구니상</t>
  </si>
  <si>
    <t>인도의 불꽃의 신</t>
  </si>
  <si>
    <t>아누비스상</t>
  </si>
  <si>
    <t>재판하는 들개의 모습</t>
  </si>
  <si>
    <t>카이로 모스크</t>
  </si>
  <si>
    <t>탐색1,종교2,아라비아</t>
  </si>
  <si>
    <t>아누케트상</t>
  </si>
  <si>
    <t>나일강을 응시하는 상</t>
  </si>
  <si>
    <t>탐색3,종교5,아라비아</t>
  </si>
  <si>
    <t>아레스상</t>
  </si>
  <si>
    <t>군신상</t>
  </si>
  <si>
    <t>탐색1,종교2,그리스</t>
  </si>
  <si>
    <t>아르고나우티카</t>
  </si>
  <si>
    <t>세비야 서고</t>
  </si>
  <si>
    <t>아르테미스상</t>
  </si>
  <si>
    <t>달의 여신상</t>
  </si>
  <si>
    <t>런던,스톡홀름,암스테르담,리스본,세비야,마르세이유</t>
  </si>
  <si>
    <t>아멘 조각상</t>
  </si>
  <si>
    <t>아미타경 두루마리</t>
  </si>
  <si>
    <t>아미타불</t>
  </si>
  <si>
    <t>아미타불상</t>
  </si>
  <si>
    <t>아바쿰의 편지</t>
  </si>
  <si>
    <t>아베스타</t>
  </si>
  <si>
    <t>재생된 성전</t>
  </si>
  <si>
    <t>캘리컷 태수 알현실</t>
  </si>
  <si>
    <t>탐색1,종교3,아라비아</t>
  </si>
  <si>
    <t>아소카왕의 돌기둥</t>
  </si>
  <si>
    <t>고대 인도의 `법`</t>
  </si>
  <si>
    <t>케이프타운,아덴,잔지바르</t>
  </si>
  <si>
    <t>아촉불</t>
  </si>
  <si>
    <t>아촉불상</t>
  </si>
  <si>
    <t>아클라의 조리용구</t>
  </si>
  <si>
    <t>어느 무녀의 이야기</t>
  </si>
  <si>
    <t>아타르바베다</t>
  </si>
  <si>
    <t>브라만제관의 성전</t>
  </si>
  <si>
    <t>아테나상</t>
  </si>
  <si>
    <t>그리스 여신상의 지도</t>
  </si>
  <si>
    <t>탐색,종교1</t>
  </si>
  <si>
    <t>마르세이유,나폴리,베네치아</t>
  </si>
  <si>
    <t>아폴론상</t>
  </si>
  <si>
    <t>태양신의 상</t>
  </si>
  <si>
    <t>마르세이유,제노바,나폴리,베네치아</t>
  </si>
  <si>
    <t>아프로디테상</t>
  </si>
  <si>
    <t>미의 여신상</t>
  </si>
  <si>
    <t>악숨의 돌기둥</t>
  </si>
  <si>
    <t>프레스테 조안의 석주</t>
  </si>
  <si>
    <t>마르세이유,세비야,제노바,베네치아</t>
  </si>
  <si>
    <t>안마상</t>
  </si>
  <si>
    <t>도곤의 신화</t>
  </si>
  <si>
    <t>대서양중앙 서쪽 해안</t>
  </si>
  <si>
    <t>탐색1,종교3,자따1</t>
  </si>
  <si>
    <t>야주르베다</t>
  </si>
  <si>
    <t>아드바리유제관의 성전</t>
  </si>
  <si>
    <t>야지로의 그릇</t>
  </si>
  <si>
    <t>황금의 나라로부터 온 남자</t>
  </si>
  <si>
    <t>말라카 북서쪽</t>
  </si>
  <si>
    <t>탐색6,종교8,자따6(인도필)</t>
  </si>
  <si>
    <t>야타가라스의 깃발</t>
  </si>
  <si>
    <t>신의 사자인 새</t>
  </si>
  <si>
    <t>언약의 궤</t>
  </si>
  <si>
    <t>생각이 머무르는 곳</t>
  </si>
  <si>
    <t>에녹서</t>
  </si>
  <si>
    <t>에메랄드 불상</t>
  </si>
  <si>
    <t>뇌신이 초래하는 것</t>
  </si>
  <si>
    <t>에시상</t>
  </si>
  <si>
    <t>혼란을 불러 일으키는 신</t>
  </si>
  <si>
    <t>에아의 릴리프</t>
  </si>
  <si>
    <t>메소포타미아의 마술신</t>
  </si>
  <si>
    <t>베이루트</t>
  </si>
  <si>
    <t>에티엔의 지팡이</t>
  </si>
  <si>
    <t>비극의 십자군</t>
  </si>
  <si>
    <t>탐색3,종교5,자따3</t>
  </si>
  <si>
    <t>여교황 요한나의 상</t>
  </si>
  <si>
    <t>여교황의 전설</t>
  </si>
  <si>
    <t>탐색 15, 종교학 17, 이탈리아어 1) - 스톡홀름</t>
  </si>
  <si>
    <t>여신기둥</t>
  </si>
  <si>
    <t>여신이 모이는 장소</t>
  </si>
  <si>
    <t>예루살렘 제 2신전의 일부</t>
  </si>
  <si>
    <t>믿음의 빛</t>
  </si>
  <si>
    <t>오니안코폰상</t>
  </si>
  <si>
    <t>황금으로 칠해진 민족</t>
  </si>
  <si>
    <t>오뒤두아상</t>
  </si>
  <si>
    <t>요루바의 창세 이야기</t>
  </si>
  <si>
    <t>오시리스상</t>
  </si>
  <si>
    <t>잃어버린 명부의 신</t>
  </si>
  <si>
    <t>오시리스의 관</t>
  </si>
  <si>
    <t>죽을만큼 기분이 좋은 관.</t>
  </si>
  <si>
    <t>탐색 15, 종교학 17, 아라비아어 1) - 런던</t>
  </si>
  <si>
    <t>옥선</t>
  </si>
  <si>
    <t>특이한 모양의 유물</t>
  </si>
  <si>
    <t>옥좌 퀴벨레 여신상</t>
  </si>
  <si>
    <t>[레거시] 옥좌 퀴벨레 여신상</t>
  </si>
  <si>
    <t>여신 신앙의 땅 에페소스 - 왼쪽 아래</t>
  </si>
  <si>
    <t>올로룬상</t>
  </si>
  <si>
    <t>요루바의 신화</t>
  </si>
  <si>
    <t>올림피아 헤르메스상</t>
  </si>
  <si>
    <t>갓난아이를 안은 신상</t>
  </si>
  <si>
    <t>올림피아의 제우스 상</t>
  </si>
  <si>
    <t>7대 불가사의 거상</t>
  </si>
  <si>
    <t xml:space="preserve">탐색8,종교10,그리스 </t>
  </si>
  <si>
    <t>와로치리 문서</t>
  </si>
  <si>
    <t>전승의 미래</t>
  </si>
  <si>
    <t>와시쿠쿠의 제례용토기</t>
  </si>
  <si>
    <t>제례용 토기의 지도</t>
  </si>
  <si>
    <t>요루바왕국의 신관의 가면</t>
  </si>
  <si>
    <t>아프리카의 무당</t>
  </si>
  <si>
    <t>우르남무 법전</t>
  </si>
  <si>
    <t>우르왕조 법전 지도</t>
  </si>
  <si>
    <t>우르 지방</t>
  </si>
  <si>
    <t>우샤스상</t>
  </si>
  <si>
    <t>인도 여신상의 지도</t>
  </si>
  <si>
    <t>우이칠로포치틀리상</t>
  </si>
  <si>
    <t>탐색,종교,자따7</t>
  </si>
  <si>
    <t>우파니샤드</t>
  </si>
  <si>
    <t>인도의 비전서</t>
  </si>
  <si>
    <t>운명의 석판</t>
  </si>
  <si>
    <t>서기관 석판</t>
  </si>
  <si>
    <t>탐색 15, 종교학 17, 페르시아어 1) - 제노바</t>
  </si>
  <si>
    <t>운쿨룬쿨루상</t>
  </si>
  <si>
    <t>줄루 신화</t>
  </si>
  <si>
    <t>유마경</t>
  </si>
  <si>
    <t>암보이나,테르나테(문화도28000이상)</t>
  </si>
  <si>
    <t>은 십자가</t>
  </si>
  <si>
    <t>십자가의 지도</t>
  </si>
  <si>
    <t>발트해 북쪽</t>
  </si>
  <si>
    <t>은으로 된 아르테미스의 작은 상</t>
  </si>
  <si>
    <t>찬양하라, 우리의 위대한 여신을</t>
  </si>
  <si>
    <r>
      <rPr>
        <rFont val="Arial"/>
        <color rgb="FF4D4D4D"/>
        <sz val="9.0"/>
      </rPr>
      <t>탐색</t>
    </r>
    <r>
      <rPr>
        <rFont val="Arial"/>
        <color rgb="FF4D4D4D"/>
        <sz val="9.0"/>
      </rPr>
      <t xml:space="preserve"> 1, </t>
    </r>
    <r>
      <rPr>
        <rFont val="Arial"/>
        <color rgb="FF4D4D4D"/>
        <sz val="9.0"/>
      </rPr>
      <t>종교학</t>
    </r>
    <r>
      <rPr>
        <rFont val="Arial"/>
        <color rgb="FF4D4D4D"/>
        <sz val="9.0"/>
      </rPr>
      <t xml:space="preserve"> 3, </t>
    </r>
    <r>
      <rPr>
        <rFont val="Arial"/>
        <color rgb="FF4D4D4D"/>
        <sz val="9.0"/>
      </rPr>
      <t>독일어</t>
    </r>
    <r>
      <rPr>
        <rFont val="Arial"/>
        <color rgb="FF4D4D4D"/>
        <sz val="9.0"/>
      </rPr>
      <t xml:space="preserve"> 1) - </t>
    </r>
    <r>
      <rPr>
        <rFont val="Arial"/>
        <color rgb="FF4D4D4D"/>
        <sz val="9.0"/>
      </rPr>
      <t>런던, 리스본, 마르세이유, 세비야</t>
    </r>
  </si>
  <si>
    <t>응게워상</t>
  </si>
  <si>
    <t>하늘로 돌아간 신</t>
  </si>
  <si>
    <t>아프리카 서쪽</t>
  </si>
  <si>
    <t>의식용 술잔</t>
  </si>
  <si>
    <t>리마(문화도40000이상)</t>
  </si>
  <si>
    <t>의식용 원통잔</t>
  </si>
  <si>
    <t>의식용구의 지도</t>
  </si>
  <si>
    <t>런던,제노바</t>
  </si>
  <si>
    <t>의식용 켈트</t>
  </si>
  <si>
    <t>녹색이 감도는 작은 돌</t>
  </si>
  <si>
    <t>탐색1,종교2,자따1</t>
  </si>
  <si>
    <t>의식용 토기</t>
  </si>
  <si>
    <t>이시스상</t>
  </si>
  <si>
    <t>이집트의 여신</t>
  </si>
  <si>
    <t>튀니스,아테네,알렉산드리아,이스탄불</t>
  </si>
  <si>
    <t>이츠쿠시마 장식 경전</t>
  </si>
  <si>
    <t>장식 경전의 추가 조사</t>
  </si>
  <si>
    <t>인드라상</t>
  </si>
  <si>
    <t>인도의 전투신</t>
  </si>
  <si>
    <t>탐색3,종교5,자따3(인도필)</t>
  </si>
  <si>
    <t>인안나 상</t>
  </si>
  <si>
    <t>우루크의 여신</t>
  </si>
  <si>
    <t>일라</t>
  </si>
  <si>
    <t>조각상의 지도</t>
  </si>
  <si>
    <t>잉카 왕족의 미라</t>
  </si>
  <si>
    <t>잉카 왕족의 사후</t>
  </si>
  <si>
    <t>탐색7,종교9,케추아</t>
  </si>
  <si>
    <t>장식 경전</t>
  </si>
  <si>
    <t>화려한 경문</t>
  </si>
  <si>
    <t>에도</t>
  </si>
  <si>
    <t>장식된 두개골</t>
  </si>
  <si>
    <t>탐색,종교,자따9</t>
  </si>
  <si>
    <t>중남미 개척지(문화40000이상)</t>
  </si>
  <si>
    <t>재규어상</t>
  </si>
  <si>
    <t>발빠른 사나운 동물의 조각상</t>
  </si>
  <si>
    <t>재규어전사의 가면</t>
  </si>
  <si>
    <t>아스텍의 품격있는 용맹한 사람</t>
  </si>
  <si>
    <t>쟈브달 상</t>
  </si>
  <si>
    <t>뱀의 창세신화</t>
  </si>
  <si>
    <t>탐색 15, 종교학 17, 북극어 1</t>
  </si>
  <si>
    <t>전승의 비</t>
  </si>
  <si>
    <t>정교 승리의 이콘</t>
  </si>
  <si>
    <t>폭풍의 종언</t>
  </si>
  <si>
    <r>
      <rPr>
        <rFont val="Arial"/>
        <color rgb="FF4D4D4D"/>
        <sz val="9.0"/>
      </rPr>
      <t>탐색</t>
    </r>
    <r>
      <rPr>
        <rFont val="Arial"/>
        <color rgb="FF4D4D4D"/>
        <sz val="9.0"/>
      </rPr>
      <t xml:space="preserve"> 2, </t>
    </r>
    <r>
      <rPr>
        <rFont val="Arial"/>
        <color rgb="FF4D4D4D"/>
        <sz val="9.0"/>
      </rPr>
      <t>종교학</t>
    </r>
    <r>
      <rPr>
        <rFont val="Arial"/>
        <color rgb="FF4D4D4D"/>
        <sz val="9.0"/>
      </rPr>
      <t xml:space="preserve"> 4, </t>
    </r>
    <r>
      <rPr>
        <rFont val="Arial"/>
        <color rgb="FF4D4D4D"/>
        <sz val="9.0"/>
      </rPr>
      <t>그리스어</t>
    </r>
    <r>
      <rPr>
        <rFont val="Arial"/>
        <color rgb="FF4D4D4D"/>
        <sz val="9.0"/>
      </rPr>
      <t xml:space="preserve"> 1) - </t>
    </r>
    <r>
      <rPr>
        <rFont val="Arial"/>
        <color rgb="FF4D4D4D"/>
        <sz val="9.0"/>
      </rPr>
      <t>런던, 마르세이유, 세비야, 암스테르담</t>
    </r>
  </si>
  <si>
    <t>정령상</t>
  </si>
  <si>
    <t>뉴기니의 정령신앙</t>
  </si>
  <si>
    <t>정령의 가면</t>
  </si>
  <si>
    <t>정령 상실</t>
  </si>
  <si>
    <t>정의의 여신</t>
  </si>
  <si>
    <t>귀족이 원하는 상</t>
  </si>
  <si>
    <t>탐색5,종교7,이탈리아</t>
  </si>
  <si>
    <t>제드 기둥</t>
  </si>
  <si>
    <t>제례용가면</t>
  </si>
  <si>
    <t>세우타 가면의 소문</t>
  </si>
  <si>
    <t>아프리카 북쪽 해안</t>
  </si>
  <si>
    <t>탐색1,종교1,포르투갈</t>
  </si>
  <si>
    <t>제우스상</t>
  </si>
  <si>
    <t>그리스 최고 신상</t>
  </si>
  <si>
    <t>마르세이유,제노바,나폴리,베네치아,아테네</t>
  </si>
  <si>
    <t>젤링 비석</t>
  </si>
  <si>
    <t>통일과 교화</t>
  </si>
  <si>
    <t>탐색2,종교4,노르웨이</t>
  </si>
  <si>
    <t>조인의 그림</t>
  </si>
  <si>
    <t>라파누이의 조인</t>
  </si>
  <si>
    <t>탐색9,종교11,말레이타갈로그</t>
  </si>
  <si>
    <t>주머니쥐의 조각상</t>
  </si>
  <si>
    <t>배에 주머니가 달린 동물의 조각상</t>
  </si>
  <si>
    <t>주천석</t>
  </si>
  <si>
    <t>왕자의 미련</t>
  </si>
  <si>
    <t>탐색6,종교8,자따6(조선필)</t>
  </si>
  <si>
    <t>중단원사의 동상</t>
  </si>
  <si>
    <t>도교의 소년상 지도</t>
  </si>
  <si>
    <t>탐색,종교8</t>
  </si>
  <si>
    <t>중론</t>
  </si>
  <si>
    <t>즈메에뷔크</t>
  </si>
  <si>
    <t>질병을 예방하는 목걸이 지도</t>
  </si>
  <si>
    <t>서시베리아 평원</t>
  </si>
  <si>
    <t xml:space="preserve">탐색7,종교7 </t>
  </si>
  <si>
    <t>지국천상</t>
  </si>
  <si>
    <t>지하 묘지의 관</t>
  </si>
  <si>
    <t>보르도 교회 중계층</t>
  </si>
  <si>
    <t>진혼의 곡옥</t>
  </si>
  <si>
    <t>소중한 부적</t>
  </si>
  <si>
    <t>차스카 상</t>
  </si>
  <si>
    <t>찬드라의 가면</t>
  </si>
  <si>
    <t>창금경 상자</t>
  </si>
  <si>
    <t>경전 상자</t>
  </si>
  <si>
    <t>창세기(종교유물)</t>
  </si>
  <si>
    <t>성서에 대한 상담</t>
  </si>
  <si>
    <t>리스본 서고</t>
  </si>
  <si>
    <t>탐색8,종교10,포르투갈</t>
  </si>
  <si>
    <t>채색의 목제 마스크</t>
  </si>
  <si>
    <t>연면한 문화</t>
  </si>
  <si>
    <t>챠크상</t>
  </si>
  <si>
    <t>마야의 기상을 지배하는 신</t>
  </si>
  <si>
    <t>천국의 계단</t>
  </si>
  <si>
    <t>철 왕관</t>
  </si>
  <si>
    <t>형태가 변한 성스러운 못</t>
  </si>
  <si>
    <t>탐색 15, 종교학 17, 이탈리아어 1) - 리우데자네이루</t>
  </si>
  <si>
    <t>초코칼라상</t>
  </si>
  <si>
    <t>밭의 여신 도난사건</t>
  </si>
  <si>
    <t>출애굽기</t>
  </si>
  <si>
    <t>두번째 책</t>
  </si>
  <si>
    <t>탐색 6, 종교학 8, 포르투갈어 1) - 산토도밍고</t>
  </si>
  <si>
    <t>춤추는 사람의 비석</t>
  </si>
  <si>
    <t>치나라트불상</t>
  </si>
  <si>
    <t>비슈누가 손을 내미는 아름다움</t>
  </si>
  <si>
    <t>칠십인역 성서</t>
  </si>
  <si>
    <t>만인을 위한 성서</t>
  </si>
  <si>
    <t>아테네 서고</t>
  </si>
  <si>
    <t>탐색6,종교8,그리스</t>
  </si>
  <si>
    <t>침 왕족의 황금 장식</t>
  </si>
  <si>
    <t>잃어버린 문화</t>
  </si>
  <si>
    <t>탐색9,종교11,케추아</t>
  </si>
  <si>
    <t>카날로아 상</t>
  </si>
  <si>
    <t>오세아니아의 신상의 지도</t>
  </si>
  <si>
    <t>히바오아</t>
  </si>
  <si>
    <t>카니슈카왕의 사리용기</t>
  </si>
  <si>
    <t>모습을 형상으로</t>
  </si>
  <si>
    <t>카마푸아아 상</t>
  </si>
  <si>
    <t>하와이의 이상한 신</t>
  </si>
  <si>
    <t>카타콤의 석판</t>
  </si>
  <si>
    <t>카파토키아벽화</t>
  </si>
  <si>
    <t>봐서는 안 되는 것</t>
  </si>
  <si>
    <t>탐색5,종교7,터키</t>
  </si>
  <si>
    <t>카팍 야우리</t>
  </si>
  <si>
    <t>배꼽을 찾아서</t>
  </si>
  <si>
    <t>칼라와야의 약초단지</t>
  </si>
  <si>
    <t>잃어버린 만능약</t>
  </si>
  <si>
    <t>칼리상</t>
  </si>
  <si>
    <t>살육의 여신</t>
  </si>
  <si>
    <t>칼리의 부조</t>
  </si>
  <si>
    <t>사원의 부조 지도</t>
  </si>
  <si>
    <t>탄자울지방</t>
  </si>
  <si>
    <t>케살코아틀상</t>
  </si>
  <si>
    <t>아스텍의 문화신</t>
  </si>
  <si>
    <t>케트아르파파로톨상</t>
  </si>
  <si>
    <t>의문에 둘러싸인 고대신</t>
  </si>
  <si>
    <t>켈트십자의 석주</t>
  </si>
  <si>
    <t>성서를 새겨 넣은 십자가</t>
  </si>
  <si>
    <t>코노파</t>
  </si>
  <si>
    <t>공물의 조각</t>
  </si>
  <si>
    <t>코욜셔우키의 원판</t>
  </si>
  <si>
    <t>아스테카의 수수께끼의 여신</t>
  </si>
  <si>
    <t>탐색 7, 종교학 9, 나우아틀어 1) - 포르토벨로</t>
  </si>
  <si>
    <t>코코페리의 벽화</t>
  </si>
  <si>
    <t>원주민 피리의 추가조사</t>
  </si>
  <si>
    <t>탐색7,종교9,북미</t>
  </si>
  <si>
    <t>쿠만인의 석상</t>
  </si>
  <si>
    <t>석상의 지도</t>
  </si>
  <si>
    <t>쿠카이의 석장</t>
  </si>
  <si>
    <t>성자의 지팡이</t>
  </si>
  <si>
    <t>쿠크르칸상</t>
  </si>
  <si>
    <t>쿠푸 왕의 비석</t>
  </si>
  <si>
    <t>크눔 상</t>
  </si>
  <si>
    <t>기자 피라미드 심계층</t>
  </si>
  <si>
    <t>크리슈나상</t>
  </si>
  <si>
    <t>신의 화신</t>
  </si>
  <si>
    <t>탈무드</t>
  </si>
  <si>
    <t>태극도설</t>
  </si>
  <si>
    <t>낙산대불 던전 상계층</t>
  </si>
  <si>
    <t>태양의 배</t>
  </si>
  <si>
    <t>고대 이집트의 신앙</t>
  </si>
  <si>
    <t>탐색9,종교11,아라비아</t>
  </si>
  <si>
    <t>리스본,세비야,마르세이유,나폴리,이스탄불</t>
  </si>
  <si>
    <t>태평청령서</t>
  </si>
  <si>
    <t>종교서 지도</t>
  </si>
  <si>
    <t>탐색,종교9</t>
  </si>
  <si>
    <r>
      <rPr>
        <rFont val="Arial"/>
        <color rgb="FF333333"/>
        <sz val="10.0"/>
        <u/>
      </rPr>
      <t>테르</t>
    </r>
    <r>
      <rPr>
        <rFont val="Arial"/>
        <color theme="1"/>
        <sz val="10.0"/>
      </rPr>
      <t>마</t>
    </r>
  </si>
  <si>
    <t>고대 경전의 지도</t>
  </si>
  <si>
    <t>탐색 9, 종교학 9</t>
  </si>
  <si>
    <t>테스카틀리포카상</t>
  </si>
  <si>
    <t>아스텍의 밤의 신</t>
  </si>
  <si>
    <t>테오티와칸의 부장품</t>
  </si>
  <si>
    <t>템플기사단장의 갑옷</t>
  </si>
  <si>
    <t>탐색1,종교2,프랑스</t>
  </si>
  <si>
    <t>토마스 아퀴나스의 신학 대전</t>
  </si>
  <si>
    <t>토토 조각상</t>
  </si>
  <si>
    <t>기자피라미드 상계층</t>
  </si>
  <si>
    <t>틀랄록상</t>
  </si>
  <si>
    <t>비의 신</t>
  </si>
  <si>
    <t>파나기아</t>
  </si>
  <si>
    <t>파르테논의 아테나상</t>
  </si>
  <si>
    <t>아가씨의 방의 경비</t>
  </si>
  <si>
    <t>탐색10,종교12,프랑스(그리스필)</t>
  </si>
  <si>
    <t>파차마마상</t>
  </si>
  <si>
    <t>안데스의 대지의 여신</t>
  </si>
  <si>
    <t>코피아포</t>
  </si>
  <si>
    <t>탐색2,종교4,케추아</t>
  </si>
  <si>
    <t>파프니르의 보물</t>
  </si>
  <si>
    <t>저주 받은 보물</t>
  </si>
  <si>
    <t>탐색 15, 종교학 17, 네덜란드어 1) - 암스테르담</t>
  </si>
  <si>
    <t>페룬의 목상</t>
  </si>
  <si>
    <t>슬라브신화 고찰</t>
  </si>
  <si>
    <t xml:space="preserve">탐색6,종교8,자따6 </t>
  </si>
  <si>
    <t>페르난도의 성서</t>
  </si>
  <si>
    <t>펠레 상</t>
  </si>
  <si>
    <t>늘 여름인 섬의 화산 신</t>
  </si>
  <si>
    <t>탐색3,종교5,오세아니아</t>
  </si>
  <si>
    <t>포세이돈상</t>
  </si>
  <si>
    <t>해신상</t>
  </si>
  <si>
    <t>간디아 교회</t>
  </si>
  <si>
    <t>튀니스,나폴리,아테네,알렉산드리아,이스탄불</t>
  </si>
  <si>
    <t>폴리아후 상</t>
  </si>
  <si>
    <t>하와이의 눈 신</t>
  </si>
  <si>
    <t>탐색5,종교7,오세아니아</t>
  </si>
  <si>
    <t>프라쥬나파라미타 상</t>
  </si>
  <si>
    <t>영웅의 왕비</t>
  </si>
  <si>
    <t>탐색4,종교6,크메르</t>
  </si>
  <si>
    <t>프란시스코 보르하의 로자리오</t>
  </si>
  <si>
    <t>프로메테우스의 사슬</t>
  </si>
  <si>
    <t>불의 획득</t>
  </si>
  <si>
    <t>탐색11,종교13,터키</t>
  </si>
  <si>
    <t>하누만상</t>
  </si>
  <si>
    <t>인도 신상의 지도</t>
  </si>
  <si>
    <t>마르세이유,제노바,캘리컷</t>
  </si>
  <si>
    <t>하누만의 부조</t>
  </si>
  <si>
    <t>라마를 돕는 원숭이 신</t>
  </si>
  <si>
    <t>하데스상</t>
  </si>
  <si>
    <t>명부의 왕</t>
  </si>
  <si>
    <t>리스본,마르세이유,제노바,나폴리,베네치아</t>
  </si>
  <si>
    <t>하토르 조각상</t>
  </si>
  <si>
    <t>룩소르 신전 상계층</t>
  </si>
  <si>
    <t>하트 스카라베</t>
  </si>
  <si>
    <t>기자피라미드 심계층</t>
  </si>
  <si>
    <t>학창의</t>
  </si>
  <si>
    <t>가르침을 전하는 자들의 증표</t>
  </si>
  <si>
    <t>한 성인의 일대기</t>
  </si>
  <si>
    <t>어떤 성인들의 기억</t>
  </si>
  <si>
    <t>해인사 대장경판</t>
  </si>
  <si>
    <t>기원의 경전</t>
  </si>
  <si>
    <t>헤라상</t>
  </si>
  <si>
    <t>고대 그리스의 신상</t>
  </si>
  <si>
    <t>헤르메스상</t>
  </si>
  <si>
    <t>그리스 신상의 지도</t>
  </si>
  <si>
    <t>리스본,마르세이유,알렉산드리아</t>
  </si>
  <si>
    <t>헤스티아상</t>
  </si>
  <si>
    <t>마르세이유,튀니스,알렉산드리아</t>
  </si>
  <si>
    <t>헤파이스토스상</t>
  </si>
  <si>
    <t>마르세이유,제노바,베네치아,아테네,이스탄불</t>
  </si>
  <si>
    <t>현계론</t>
  </si>
  <si>
    <t>사이초라는 승려를 알다</t>
  </si>
  <si>
    <t>호루스상</t>
  </si>
  <si>
    <t>이집트의 천공신</t>
  </si>
  <si>
    <t>화엄경</t>
  </si>
  <si>
    <t>황금의 뗏목</t>
  </si>
  <si>
    <t>흑요석 나이프</t>
  </si>
  <si>
    <t>제5의 세계</t>
  </si>
  <si>
    <t>히마바트 상</t>
  </si>
  <si>
    <t>인류를 거부하는 산맥</t>
  </si>
  <si>
    <t>히말라야 산맥 주변</t>
  </si>
  <si>
    <t>탐색 6, 종교학 8, 인도어 1</t>
  </si>
  <si>
    <t>히페토텍상</t>
  </si>
  <si>
    <t>아스텍의 곡물신</t>
  </si>
  <si>
    <t>히페토텍의 마스크</t>
  </si>
  <si>
    <t>풍작 신의 황금가면</t>
  </si>
  <si>
    <t>가노 모토노부의 풍경화</t>
  </si>
  <si>
    <t>당대의 일류 회화</t>
  </si>
  <si>
    <t>에도 저택(서)</t>
  </si>
  <si>
    <t>탐색4,미술6,일본</t>
  </si>
  <si>
    <t>가타멜라타 장군의 기마상</t>
  </si>
  <si>
    <t>영웅상의 지도</t>
  </si>
  <si>
    <t>제노바 빈집</t>
  </si>
  <si>
    <t>탐색,미술4</t>
  </si>
  <si>
    <t>강희안의 수묵화</t>
  </si>
  <si>
    <t>정취있는 수묵화의 지도</t>
  </si>
  <si>
    <t>한양 저택</t>
  </si>
  <si>
    <t>탐색,미술5</t>
  </si>
  <si>
    <t>검은방울새의 성모</t>
  </si>
  <si>
    <t>라파엘로의 명화</t>
  </si>
  <si>
    <t>탐색2,미술4,이탈리아</t>
  </si>
  <si>
    <t>게으른자의 천국</t>
  </si>
  <si>
    <t>나태한 세계</t>
  </si>
  <si>
    <t>암스테르담 비케르 길드 사무소</t>
  </si>
  <si>
    <t>탐색5,미술7,이탈리아</t>
  </si>
  <si>
    <t>겐지 이야기 두루마리 그림</t>
  </si>
  <si>
    <t>그림으로 보는 사랑 이야기</t>
  </si>
  <si>
    <t>탐색6,미술8,일본</t>
  </si>
  <si>
    <t>고개지의 교훈화</t>
  </si>
  <si>
    <t>어린 아이의 공부</t>
  </si>
  <si>
    <t>탐색5,미술7,중국</t>
  </si>
  <si>
    <t>고려불화</t>
  </si>
  <si>
    <t>조선의 종교화</t>
  </si>
  <si>
    <t>탐색5,미술7,조선</t>
  </si>
  <si>
    <t>골고타언덕</t>
  </si>
  <si>
    <t>획기적인 회화 기법</t>
  </si>
  <si>
    <t>탐색1,미술2,이탈리아</t>
  </si>
  <si>
    <t>리스본,베네치아</t>
  </si>
  <si>
    <t>골리앗의 목을 쥔 다비드</t>
  </si>
  <si>
    <t>투사의 머리를 쥔 남자</t>
  </si>
  <si>
    <t>베네치아 샤일록 대표 저택</t>
  </si>
  <si>
    <t>탐색4,미술6,스페인</t>
  </si>
  <si>
    <t>과일바구니</t>
  </si>
  <si>
    <t>과일바구니만을 그린 그림</t>
  </si>
  <si>
    <t>시라쿠사 교회</t>
  </si>
  <si>
    <t>탐색4,미술6,이탈리아</t>
  </si>
  <si>
    <t>곽희의 풍경화</t>
  </si>
  <si>
    <t>산수화의 대가</t>
  </si>
  <si>
    <t>탐색3,미술5,중국</t>
  </si>
  <si>
    <t>구리 통</t>
  </si>
  <si>
    <t>단지의 정체</t>
  </si>
  <si>
    <t>상트 페테르부르크 저택</t>
  </si>
  <si>
    <t>탐색 6, 미술 8, 자물쇠 따기 6</t>
  </si>
  <si>
    <t xml:space="preserve">마르세이유, 베네치아 </t>
  </si>
  <si>
    <t>구약성서 태피스트리</t>
  </si>
  <si>
    <t>벽걸이 지도</t>
  </si>
  <si>
    <t>탐색,미술2</t>
  </si>
  <si>
    <t>마르세이유,아테네</t>
  </si>
  <si>
    <t>그리스도의 세례</t>
  </si>
  <si>
    <t>스승과 제자의 그림</t>
  </si>
  <si>
    <t>탐색1,미술2,프랑스</t>
  </si>
  <si>
    <t>금 세공의 판화</t>
  </si>
  <si>
    <t>나라시바카타츠키</t>
  </si>
  <si>
    <t>낙중낙외도</t>
  </si>
  <si>
    <t>금의 도시</t>
  </si>
  <si>
    <t>내경도</t>
  </si>
  <si>
    <t>몸속 풍경</t>
  </si>
  <si>
    <t>탐색4,미술6,중국</t>
  </si>
  <si>
    <t>낸터컷 바스켓</t>
  </si>
  <si>
    <t>네덜란드의 속담</t>
  </si>
  <si>
    <t>문자가 없는 격언 집</t>
  </si>
  <si>
    <t>탐색1,미술2,네덜란드</t>
  </si>
  <si>
    <t>네명의 사도</t>
  </si>
  <si>
    <t>그려진 사도</t>
  </si>
  <si>
    <t>뤼베크 뒤러 저택</t>
  </si>
  <si>
    <t>탐색3,미술5,독일</t>
  </si>
  <si>
    <t>네소스와 데이아네이라</t>
  </si>
  <si>
    <t>그리스 신화를 소재로 한 그림</t>
  </si>
  <si>
    <t>네페르티티의 흉상</t>
  </si>
  <si>
    <t>니콜라스 크라체의 초상</t>
  </si>
  <si>
    <t>잉글랜드의 회화</t>
  </si>
  <si>
    <t>런던 서고</t>
  </si>
  <si>
    <t>탐색2,미술4,영어</t>
  </si>
  <si>
    <t>다비드</t>
  </si>
  <si>
    <t>고대 영웅의 거상</t>
  </si>
  <si>
    <t>탐색6,미술8,이탈리아</t>
  </si>
  <si>
    <t>당의 궁정화</t>
  </si>
  <si>
    <t>고상한 소녀를 위한 그림</t>
  </si>
  <si>
    <t>중경</t>
  </si>
  <si>
    <t>탐색6,미술8,중국</t>
  </si>
  <si>
    <t>당풍의 병풍</t>
  </si>
  <si>
    <t>진귀한 병풍화의 지도</t>
  </si>
  <si>
    <t>대리석 조각 원기둥</t>
  </si>
  <si>
    <t>대성당의 스테인드 글라스</t>
  </si>
  <si>
    <t>델프트의 좁은 길</t>
  </si>
  <si>
    <t>살아있는 풍경</t>
  </si>
  <si>
    <t>런던 다켓길드 사무소</t>
  </si>
  <si>
    <t>탐색3,미술5,네덜란드</t>
  </si>
  <si>
    <t>도구도</t>
  </si>
  <si>
    <t>휘종의 화조화에 대한 추가 조사</t>
  </si>
  <si>
    <t>천주 저택(남서쪽)</t>
  </si>
  <si>
    <r>
      <rPr>
        <rFont val="Arial"/>
        <color rgb="FF333333"/>
        <sz val="9.0"/>
      </rPr>
      <t>탐색</t>
    </r>
    <r>
      <rPr>
        <rFont val="Arial"/>
        <color rgb="FF333333"/>
        <sz val="9.0"/>
      </rPr>
      <t xml:space="preserve"> 11, </t>
    </r>
    <r>
      <rPr>
        <rFont val="Arial"/>
        <color rgb="FF333333"/>
        <sz val="9.0"/>
      </rPr>
      <t>미술</t>
    </r>
    <r>
      <rPr>
        <rFont val="Arial"/>
        <color rgb="FF333333"/>
        <sz val="9.0"/>
      </rPr>
      <t xml:space="preserve"> 11, 중국어</t>
    </r>
  </si>
  <si>
    <t>라부사용</t>
  </si>
  <si>
    <t>라오콘</t>
  </si>
  <si>
    <t>트로이 전쟁의 전말</t>
  </si>
  <si>
    <t>베네치아 원수공저택</t>
  </si>
  <si>
    <t>탐색8,미술10,보감1</t>
  </si>
  <si>
    <t>되살아 나는 트로이 전쟁</t>
  </si>
  <si>
    <t>탐색,11,미술13,공예8</t>
  </si>
  <si>
    <t>라오콘의 오른 팔</t>
  </si>
  <si>
    <t>없어진 오른 팔</t>
  </si>
  <si>
    <t>탐색9,미술11,자따9</t>
  </si>
  <si>
    <t>레만의 유리조각</t>
  </si>
  <si>
    <t>레이스 유리잔</t>
  </si>
  <si>
    <t>레이스 짜는 여인</t>
  </si>
  <si>
    <t>화상이 그린 회화</t>
  </si>
  <si>
    <t>탐색6,미술8,네덜란드</t>
  </si>
  <si>
    <t>류트를 연주하는 광대</t>
  </si>
  <si>
    <t>웃음의 화가</t>
  </si>
  <si>
    <t>마르세이유 주점</t>
  </si>
  <si>
    <t>탐색3,미술5,노르웨이</t>
  </si>
  <si>
    <t>마기의 예배</t>
  </si>
  <si>
    <t>다빈치 최초의 대작</t>
  </si>
  <si>
    <t>안코나 주점</t>
  </si>
  <si>
    <t>탐색2,미술4,프랑스</t>
  </si>
  <si>
    <t>마리아의 수태고지</t>
  </si>
  <si>
    <t>대리석의 마리아상</t>
  </si>
  <si>
    <t>탐색1,미술1,독일</t>
  </si>
  <si>
    <t>마부상</t>
  </si>
  <si>
    <t>고대 그리스의 걸작</t>
  </si>
  <si>
    <t>탐색1,미술2,그리스</t>
  </si>
  <si>
    <t>막달라 마리아</t>
  </si>
  <si>
    <t>늙은 성녀</t>
  </si>
  <si>
    <t>탐색3,미술5,이탈리아</t>
  </si>
  <si>
    <t>막시밀리언의 수렵</t>
  </si>
  <si>
    <t>12장의 연작 태피스트리</t>
  </si>
  <si>
    <t>낭트 교회</t>
  </si>
  <si>
    <t>탐색1,미술1,네덜란드</t>
  </si>
  <si>
    <t>런던,암스테르담,세비야</t>
  </si>
  <si>
    <t>멜랑꼬리아</t>
  </si>
  <si>
    <t>뒤러의 우울</t>
  </si>
  <si>
    <t>탐색5,미술7,독일</t>
  </si>
  <si>
    <t>모나리자</t>
  </si>
  <si>
    <t>다빈치=코드</t>
  </si>
  <si>
    <t>탐색11,미술13,자따11</t>
  </si>
  <si>
    <t>모세</t>
  </si>
  <si>
    <t>남성상의 지도</t>
  </si>
  <si>
    <t>탐색,미술,자따4</t>
  </si>
  <si>
    <t>모송의 회화</t>
  </si>
  <si>
    <t>동물 그림의 지도</t>
  </si>
  <si>
    <t>천주 저택(남쪽)</t>
  </si>
  <si>
    <t>모익의 회화</t>
  </si>
  <si>
    <t>고대 그림의 지도</t>
  </si>
  <si>
    <t>운대산 저택(남쪽)</t>
  </si>
  <si>
    <t>탐색,미술,자따7</t>
  </si>
  <si>
    <t>묵시록 판화</t>
  </si>
  <si>
    <t>목판화에 대한 추가 조사</t>
  </si>
  <si>
    <t>예테보리</t>
  </si>
  <si>
    <r>
      <rPr>
        <rFont val="Arial"/>
        <color rgb="FF333333"/>
        <sz val="9.0"/>
      </rPr>
      <t>탐색</t>
    </r>
    <r>
      <rPr>
        <rFont val="Arial"/>
        <color rgb="FF333333"/>
        <sz val="9.0"/>
      </rPr>
      <t xml:space="preserve"> 8, </t>
    </r>
    <r>
      <rPr>
        <rFont val="Arial"/>
        <color rgb="FF333333"/>
        <sz val="9.0"/>
      </rPr>
      <t>미술</t>
    </r>
    <r>
      <rPr>
        <rFont val="Arial"/>
        <color rgb="FF333333"/>
        <sz val="9.0"/>
      </rPr>
      <t xml:space="preserve"> 10, </t>
    </r>
    <r>
      <rPr>
        <rFont val="Arial"/>
        <color rgb="FF333333"/>
        <sz val="9.0"/>
      </rPr>
      <t>독일어</t>
    </r>
  </si>
  <si>
    <t>문양을 넣어 짠 바구니</t>
  </si>
  <si>
    <t>서아프리카의 예쁜 바구니</t>
  </si>
  <si>
    <t>베냉</t>
  </si>
  <si>
    <t>탐색5,미술7,서아프리카</t>
  </si>
  <si>
    <t>미노타우로스의 상</t>
  </si>
  <si>
    <t>밀로의 비너스</t>
  </si>
  <si>
    <t>밀로스 섬을 혼란시킨 여신</t>
  </si>
  <si>
    <t>탐색12,미술14,그리스</t>
  </si>
  <si>
    <t>바벨탑</t>
  </si>
  <si>
    <t>바벨탑의 회화</t>
  </si>
  <si>
    <t>탐색1,미술3,네덜란드</t>
  </si>
  <si>
    <t>바벨탑(소)(바벨탑（소）)</t>
  </si>
  <si>
    <t>또 한 장의 바벨탑</t>
  </si>
  <si>
    <t>바이외의 태피스트리</t>
  </si>
  <si>
    <t>혜성의 기록</t>
  </si>
  <si>
    <t>탐색2,미술4,천문1</t>
  </si>
  <si>
    <t>상트 페테르부르크, 스톡홀름, 암스테르담</t>
  </si>
  <si>
    <t>방탕한 아들의 주연</t>
  </si>
  <si>
    <t>인물화의 지도</t>
  </si>
  <si>
    <t>암스테르담 모험가조합</t>
  </si>
  <si>
    <t>탐색,미술6</t>
  </si>
  <si>
    <t>배모양 꽃병</t>
  </si>
  <si>
    <t>보석을 깎아만든 그릇</t>
  </si>
  <si>
    <t>보르도 교회</t>
  </si>
  <si>
    <t>런던,암스테르담,리스본</t>
  </si>
  <si>
    <t>베일의 여인</t>
  </si>
  <si>
    <t>베일을 쓴 여자의 초상</t>
  </si>
  <si>
    <t>벨레스타</t>
  </si>
  <si>
    <t>비너스의 탄생</t>
  </si>
  <si>
    <t>바다에서 태어난 여신</t>
  </si>
  <si>
    <t>비트루비우스의 인체도</t>
  </si>
  <si>
    <t>다빈치의 인체도</t>
  </si>
  <si>
    <t>베니치아 서고</t>
  </si>
  <si>
    <t>탐색4,미술6,프랑스</t>
  </si>
  <si>
    <t>리스본,세비야,튀니스,나폴리,베네치아</t>
  </si>
  <si>
    <t>빈사의 갈리아인</t>
  </si>
  <si>
    <t>페르가몬의 잊혀진 유물</t>
  </si>
  <si>
    <t>탐색8,미술10,터키</t>
  </si>
  <si>
    <t>사냥의 신 디아나</t>
  </si>
  <si>
    <t>신화를 소재로 한 나부화</t>
  </si>
  <si>
    <t>탐색1,미술3,프랑스</t>
  </si>
  <si>
    <t>사랑에 사로잡힌 마음의 책</t>
  </si>
  <si>
    <t>사모트라케의 니케상</t>
  </si>
  <si>
    <t>바람을 받는 동체상</t>
  </si>
  <si>
    <t>살로니카</t>
  </si>
  <si>
    <t>사산 왕조의 수정 항아리</t>
  </si>
  <si>
    <t>사이클롭스 상의 머리</t>
  </si>
  <si>
    <t>대리석상의 지도</t>
  </si>
  <si>
    <t>탐색6,미술6</t>
  </si>
  <si>
    <t>살리에라</t>
  </si>
  <si>
    <t>도둑맞은 금세공의 조각</t>
  </si>
  <si>
    <t>살아있는 성녀가 잠든 모습의 이콘</t>
  </si>
  <si>
    <t>상아의 성궤</t>
  </si>
  <si>
    <t>교회 제기의 지도</t>
  </si>
  <si>
    <t>탐색,미술,자따5</t>
  </si>
  <si>
    <t>런던,리스본,세비야</t>
  </si>
  <si>
    <t>상아피리</t>
  </si>
  <si>
    <t>인도의 코끼리 조련사</t>
  </si>
  <si>
    <t>탐색4,미술6,인도</t>
  </si>
  <si>
    <t>새 캘리그래피</t>
  </si>
  <si>
    <t>생 드니의 순교</t>
  </si>
  <si>
    <t>유행했던 종교화</t>
  </si>
  <si>
    <t>석류 도자기</t>
  </si>
  <si>
    <t>성 크리스토포로스 상</t>
  </si>
  <si>
    <t>성 크리스토포로스의 이콘</t>
  </si>
  <si>
    <t>성가족</t>
  </si>
  <si>
    <t>미켈란젤로의 회화</t>
  </si>
  <si>
    <t>성녀 베로니카</t>
  </si>
  <si>
    <t>교회 종교화의 지도</t>
  </si>
  <si>
    <t>앤트워프 교회</t>
  </si>
  <si>
    <t>성마르코의 유체 운반</t>
  </si>
  <si>
    <t>성 마르코를 구출하는 신자의 그림</t>
  </si>
  <si>
    <t>성모의 제관(프라 안젤리코 작)</t>
  </si>
  <si>
    <t>탐색,미술3</t>
  </si>
  <si>
    <t>런던,세비야,나폴리,알렉산드리아,이스탄불</t>
  </si>
  <si>
    <t>성모의 제관(프라 필리포 리피 작)</t>
  </si>
  <si>
    <t>탐색,미술1</t>
  </si>
  <si>
    <t>성모자상</t>
  </si>
  <si>
    <t>뤼베크 교회</t>
  </si>
  <si>
    <t>탐색2,미술4,독일</t>
  </si>
  <si>
    <t>성모자와 두천사</t>
  </si>
  <si>
    <t>미인화의 선구</t>
  </si>
  <si>
    <t>마르세이유 광장앞 교회</t>
  </si>
  <si>
    <t>탐색1,미술3,이탈리아</t>
  </si>
  <si>
    <t>성모자와 성요한</t>
  </si>
  <si>
    <t>라파엘로의 성모자화</t>
  </si>
  <si>
    <t>성모자와 아기성요한</t>
  </si>
  <si>
    <t>탐색,미술,자따8</t>
  </si>
  <si>
    <t>성모피승천(루벤스 작)</t>
  </si>
  <si>
    <t>출세작</t>
  </si>
  <si>
    <t>성모피승천(티치아노 작)</t>
  </si>
  <si>
    <t>소년이 보고 싶었던 것</t>
  </si>
  <si>
    <t>탐색9,미술11,네덜란드</t>
  </si>
  <si>
    <t>성안나와 성모자</t>
  </si>
  <si>
    <t>바뀐 구도의 성모자화</t>
  </si>
  <si>
    <t>탐색3,미술5,프랑스</t>
  </si>
  <si>
    <t>성제롬과 사자</t>
  </si>
  <si>
    <t>성자와 짐승의 청동상</t>
  </si>
  <si>
    <t>세례자 요한</t>
  </si>
  <si>
    <t>마르세이유 왼쪽 구석 교회</t>
  </si>
  <si>
    <t>셋슈의 산수화</t>
  </si>
  <si>
    <t>명화 탈환</t>
  </si>
  <si>
    <t>에도 저택(동)</t>
  </si>
  <si>
    <t>탐색5,미술7,일본</t>
  </si>
  <si>
    <t>셋슈의 풍경화</t>
  </si>
  <si>
    <t>풍경화의 지도</t>
  </si>
  <si>
    <t>탐색,미술7</t>
  </si>
  <si>
    <t>수태고지(다빈치 작)</t>
  </si>
  <si>
    <t>리스본,세비야,마르세이유,나폴리,알렉산드리아,이스탄불</t>
  </si>
  <si>
    <t>수태고지(시모네 마르티니 작)</t>
  </si>
  <si>
    <t>수태고지(프라 안젤리코 작)</t>
  </si>
  <si>
    <t>청초한 그림</t>
  </si>
  <si>
    <t>제노바,나폴리,아테네</t>
  </si>
  <si>
    <t>스키피오전의 태피스트리</t>
  </si>
  <si>
    <t>승리</t>
  </si>
  <si>
    <t>대리석 남성상의 지도</t>
  </si>
  <si>
    <t>시골풍경 도자기</t>
  </si>
  <si>
    <t>시기산엔기 그림 두루마리</t>
  </si>
  <si>
    <t>신사연기 두루마리 그림</t>
  </si>
  <si>
    <t>두루마리 그림의 지도</t>
  </si>
  <si>
    <t>신사임당의 병풍화</t>
  </si>
  <si>
    <t>섬세한 병풍화의 지도</t>
  </si>
  <si>
    <t>신사임당의 회화</t>
  </si>
  <si>
    <t>파생 화가</t>
  </si>
  <si>
    <t>탐색2,미술4,조선</t>
  </si>
  <si>
    <t>실락원</t>
  </si>
  <si>
    <t>암스테르담,리스본,세비야,마르세이유,나폴리,베네치아</t>
  </si>
  <si>
    <t>십자가의 예수</t>
  </si>
  <si>
    <t>왕의 화가이며 화가의 왕</t>
  </si>
  <si>
    <t>탐색7,미술9,자따7</t>
  </si>
  <si>
    <t>아담과 이브</t>
  </si>
  <si>
    <t>그려진 이상</t>
  </si>
  <si>
    <t>아르놀피니부부의 결혼</t>
  </si>
  <si>
    <t>어떤 부부의 결혼증명</t>
  </si>
  <si>
    <t>아줄레주</t>
  </si>
  <si>
    <t>아폭시오메노스</t>
  </si>
  <si>
    <t>색다른 조각</t>
  </si>
  <si>
    <t>아프리카의 가면</t>
  </si>
  <si>
    <t>안견의 수묵화</t>
  </si>
  <si>
    <t>조선의 그림을 찾아서</t>
  </si>
  <si>
    <t>탐색3,미술5,조선</t>
  </si>
  <si>
    <t>안견의 풍경화</t>
  </si>
  <si>
    <t>안데스 레타브로</t>
  </si>
  <si>
    <t>알페의 성합</t>
  </si>
  <si>
    <t>수도원장의 부장품</t>
  </si>
  <si>
    <t>탐색1,미술1,이탈리아</t>
  </si>
  <si>
    <t>암굴의 성모</t>
  </si>
  <si>
    <t>다빈치의 진필</t>
  </si>
  <si>
    <t>탐색10,미술12,이탈리아</t>
  </si>
  <si>
    <t>다빈치의 제단화</t>
  </si>
  <si>
    <t>리스본,세비야,베네치아,아테네</t>
  </si>
  <si>
    <t>약제사의 초상</t>
  </si>
  <si>
    <t>세밀한 인물화</t>
  </si>
  <si>
    <t>양초에 불을 밝히는 소년</t>
  </si>
  <si>
    <t>늘어나 있지 않는 그림</t>
  </si>
  <si>
    <t>나폴리 악사 제즈아르도 저택</t>
  </si>
  <si>
    <t>탐색7,미술9,이탈리아</t>
  </si>
  <si>
    <t>엘렉티온의 소녀상</t>
  </si>
  <si>
    <t>소녀상 기둥의 지도</t>
  </si>
  <si>
    <t>예루살렘에서 설교를 하는 에티엔</t>
  </si>
  <si>
    <t>성인의 연대기 회화</t>
  </si>
  <si>
    <t>예수의 부활</t>
  </si>
  <si>
    <t>부활한 예수의 조각</t>
  </si>
  <si>
    <t>낭트 마르그리트 공주 저택</t>
  </si>
  <si>
    <t>예수의 승천</t>
  </si>
  <si>
    <t>사교적인 화가</t>
  </si>
  <si>
    <t>예수의 처형</t>
  </si>
  <si>
    <t>특이한 종교화</t>
  </si>
  <si>
    <t>바르셀로나 교회</t>
  </si>
  <si>
    <t>탐색1,미술3,스페인</t>
  </si>
  <si>
    <t>오로라 공주의 티아라</t>
  </si>
  <si>
    <t>런던 광장 앞 교회</t>
  </si>
  <si>
    <t>탐색5,미술7,자따5</t>
  </si>
  <si>
    <t>올림피아 대제의 승자의 상</t>
  </si>
  <si>
    <t>올림피아의 니케상</t>
  </si>
  <si>
    <t>왕몽의 풍경화</t>
  </si>
  <si>
    <t>황공망의 제자</t>
  </si>
  <si>
    <t>우르비노의 비너스</t>
  </si>
  <si>
    <t>미의 기준</t>
  </si>
  <si>
    <t>원반던지기</t>
  </si>
  <si>
    <t>그리스 경기상</t>
  </si>
  <si>
    <t>탐색2,미술4,그리스</t>
  </si>
  <si>
    <t>유딧</t>
  </si>
  <si>
    <t>조르조네의 유딧</t>
  </si>
  <si>
    <t>음악 연습</t>
  </si>
  <si>
    <t>페르메르의 시행착오</t>
  </si>
  <si>
    <t>암스테르담 메르카토르저택</t>
  </si>
  <si>
    <t>탐색5,미술7,네덜란드</t>
  </si>
  <si>
    <t>이공린의 회화</t>
  </si>
  <si>
    <t>다양한 수묵화</t>
  </si>
  <si>
    <t>탐색4,미술6,조선</t>
  </si>
  <si>
    <t>이슬람의 작은 조각상자</t>
  </si>
  <si>
    <t>이적의 정물화</t>
  </si>
  <si>
    <t>이적의 최고 걸작</t>
  </si>
  <si>
    <t>탐색4,미술6,자따4</t>
  </si>
  <si>
    <t>이적의 회화</t>
  </si>
  <si>
    <t>평화를 바라는 마음</t>
  </si>
  <si>
    <t>탐색7,미술9,중국</t>
  </si>
  <si>
    <t>이코노스타시스</t>
  </si>
  <si>
    <t>호화로운 벽 지도</t>
  </si>
  <si>
    <t>이콘</t>
  </si>
  <si>
    <t>작은 종교화의 지도</t>
  </si>
  <si>
    <t>파마구스타 교회</t>
  </si>
  <si>
    <t>나폴리,베네치아,이스탄불</t>
  </si>
  <si>
    <t>인간을 구원하는 예수의 희생</t>
  </si>
  <si>
    <t>종교화의 새로운 흐름</t>
  </si>
  <si>
    <t>일본의 시중풍속화</t>
  </si>
  <si>
    <t>생활의 조사법</t>
  </si>
  <si>
    <t>탐색2,미술4,일본</t>
  </si>
  <si>
    <t>일본의 전투풍속화</t>
  </si>
  <si>
    <t>군기 이야기에 관한 그림</t>
  </si>
  <si>
    <t>잠자는 비너스</t>
  </si>
  <si>
    <t>잠자는 여신</t>
  </si>
  <si>
    <t>장엄한 성모</t>
  </si>
  <si>
    <t>탐색2,미술4,포르투갈</t>
  </si>
  <si>
    <t>지성삼자의 이콘</t>
  </si>
  <si>
    <t>창세기</t>
  </si>
  <si>
    <t>천정을 가득 메운 회화</t>
  </si>
  <si>
    <t>탐색9,미술11,이탈리아</t>
  </si>
  <si>
    <t>천마를 타고 있는 메르클리우스</t>
  </si>
  <si>
    <t>쌍을 이룬 천마상</t>
  </si>
  <si>
    <t>천마를 타고 있는 여신</t>
  </si>
  <si>
    <t>페가수스와 여신의 대리석상</t>
  </si>
  <si>
    <t>최후의 만찬</t>
  </si>
  <si>
    <t>무너져 가는 명화</t>
  </si>
  <si>
    <t>최후의 심판(미켈란젤로)</t>
  </si>
  <si>
    <t>베네치아 교회의 천정화</t>
  </si>
  <si>
    <t>최후의 심판(조르조 바사리작)</t>
  </si>
  <si>
    <t>예술인가 이단인가</t>
  </si>
  <si>
    <t>쵸우쥬진부쯔가</t>
  </si>
  <si>
    <t>사람같은 동물</t>
  </si>
  <si>
    <t>탐색3,미술5,일본</t>
  </si>
  <si>
    <t>카피톨리노의 암이리</t>
  </si>
  <si>
    <t>피냄새나는 건국자</t>
  </si>
  <si>
    <t>탐색11,미술13,자따11(이탈리아필)</t>
  </si>
  <si>
    <t>코뿔소 목판화</t>
  </si>
  <si>
    <t>특출한 상상력</t>
  </si>
  <si>
    <t>암스테르담 서고</t>
  </si>
  <si>
    <t>런던,스톡홀름,암스테르담</t>
  </si>
  <si>
    <t>클라다 링</t>
  </si>
  <si>
    <t>타라브로치</t>
  </si>
  <si>
    <t>장인 취향의 장식품</t>
  </si>
  <si>
    <t>탐색6,미술8,영어</t>
  </si>
  <si>
    <t>타와라야 소타츠의 병풍화</t>
  </si>
  <si>
    <t>화려한 병풍화의 지도</t>
  </si>
  <si>
    <t>터번을 쓴 남자의 초상화</t>
  </si>
  <si>
    <t>새로운 기법</t>
  </si>
  <si>
    <t>테세우스와 미노타우로스의 상</t>
  </si>
  <si>
    <t>소 괴물 이야기</t>
  </si>
  <si>
    <t>탐색6,미술8,그리스</t>
  </si>
  <si>
    <t>톨레도 풍경</t>
  </si>
  <si>
    <t>히혼 주점</t>
  </si>
  <si>
    <t>포세이돈의 브론즈상</t>
  </si>
  <si>
    <t>살아 있는 듯한 작품</t>
  </si>
  <si>
    <t>포틀랜드의 항아리</t>
  </si>
  <si>
    <t>프리마베라</t>
  </si>
  <si>
    <t>보티첼리의 걸작</t>
  </si>
  <si>
    <t>마르세이유 별궁</t>
  </si>
  <si>
    <t>피에타</t>
  </si>
  <si>
    <t>천재의 청년 시대</t>
  </si>
  <si>
    <t>피케 액세서리</t>
  </si>
  <si>
    <t>하세가와 토하쿠의 병풍화</t>
  </si>
  <si>
    <t>이단의 명화</t>
  </si>
  <si>
    <t>하쓰바나카타쓰키</t>
  </si>
  <si>
    <t>행렬우의도 장식잔</t>
  </si>
  <si>
    <t>베네치아 유리세공</t>
  </si>
  <si>
    <t>화가, 조각가, 건축가 열전</t>
  </si>
  <si>
    <t>뛰어난 예술가들을 다룬 책</t>
  </si>
  <si>
    <t>베네치아 미켈란젤로 저택</t>
  </si>
  <si>
    <t>마르세이유,튀니스,나폴리</t>
  </si>
  <si>
    <t>화환의 성모</t>
  </si>
  <si>
    <t>화가의 적재적소</t>
  </si>
  <si>
    <t>탐색6,미술8,노르웨이</t>
  </si>
  <si>
    <t>황공망의 수묵화</t>
  </si>
  <si>
    <t>수묵화의 지도</t>
  </si>
  <si>
    <t>항주 저택(남서쪽)</t>
  </si>
  <si>
    <t>휘종의 화조화</t>
  </si>
  <si>
    <t>악역의 진실</t>
  </si>
  <si>
    <t>탐색8,미술10,자따8</t>
  </si>
  <si>
    <t>가루스 도자기</t>
  </si>
  <si>
    <t>간반</t>
  </si>
  <si>
    <t>동남아 악기 지도</t>
  </si>
  <si>
    <t>탐색6,보감6,자따6</t>
  </si>
  <si>
    <t>갈릴레이의 류트</t>
  </si>
  <si>
    <t>아버지의 류트</t>
  </si>
  <si>
    <t>피사</t>
  </si>
  <si>
    <t>탐색5,보감7,이탈리아</t>
  </si>
  <si>
    <t>게레로의 전투복</t>
  </si>
  <si>
    <t>마야인이 된 에스파니아인</t>
  </si>
  <si>
    <t>탐색3,보감5,자따3</t>
  </si>
  <si>
    <t>겐지 이야기</t>
  </si>
  <si>
    <t>여러 가지 사랑의 형태</t>
  </si>
  <si>
    <t>탐색7,보감9,일본</t>
  </si>
  <si>
    <t>경국대전</t>
  </si>
  <si>
    <t>조선왕조의 정치 기준</t>
  </si>
  <si>
    <t>탐색4,보감6,조선</t>
  </si>
  <si>
    <t>경극 의상</t>
  </si>
  <si>
    <t>예능의 새로운 바람</t>
  </si>
  <si>
    <t>탐색8,보감10,자따8</t>
  </si>
  <si>
    <t>경옥</t>
  </si>
  <si>
    <t>초록색 보석의 광맥지도</t>
  </si>
  <si>
    <t>벵갈만 북동해안</t>
  </si>
  <si>
    <t>탐색,보감,자따10</t>
  </si>
  <si>
    <t>베네치아,알렉산드리아,캘리컷</t>
  </si>
  <si>
    <t>고금 와카집</t>
  </si>
  <si>
    <t>만엽집에 버금가는 와카집</t>
  </si>
  <si>
    <t>탐색4,보감6,일본</t>
  </si>
  <si>
    <t>고대 이집트의 의식용 검</t>
  </si>
  <si>
    <t>기자피라미드 유적 내부</t>
  </si>
  <si>
    <t>탐색6,보감6</t>
  </si>
  <si>
    <t>고대의 비누</t>
  </si>
  <si>
    <t>옛 비누 만들기</t>
  </si>
  <si>
    <t>탐색7,보감9,스페인</t>
  </si>
  <si>
    <t>고량주</t>
  </si>
  <si>
    <t>홍마오청 상계층</t>
  </si>
  <si>
    <t>고려청자</t>
  </si>
  <si>
    <t>전통 있는 청자</t>
  </si>
  <si>
    <t>고정핀</t>
  </si>
  <si>
    <t>탐색,보감,자따5</t>
  </si>
  <si>
    <t>곤룡포</t>
  </si>
  <si>
    <t>공성자 데메트리오스의 코인</t>
  </si>
  <si>
    <t>공작부인의 향이 나는 가죽 장갑</t>
  </si>
  <si>
    <t>공작브로치</t>
  </si>
  <si>
    <t>추억을 가슴 속에</t>
  </si>
  <si>
    <t>탐색12,보감14,자따12</t>
  </si>
  <si>
    <t>공작색</t>
  </si>
  <si>
    <t>최고의 흑진주</t>
  </si>
  <si>
    <t>바스라 모스크</t>
  </si>
  <si>
    <t>탐색9,보감11,아라비아</t>
  </si>
  <si>
    <t>암스테르담,세비야,제노바,베네치아</t>
  </si>
  <si>
    <t>공작석의 작은 상자</t>
  </si>
  <si>
    <t>함부르크의 마이스터징거</t>
  </si>
  <si>
    <t>탐색1,보감3,자따1</t>
  </si>
  <si>
    <t>공주의 눈물</t>
  </si>
  <si>
    <t>관에 들어간 동물 미라</t>
  </si>
  <si>
    <t>관제시죽</t>
  </si>
  <si>
    <t>읽을 수 없는 편지</t>
  </si>
  <si>
    <t>탐색8,보감10,중국</t>
  </si>
  <si>
    <t>교자</t>
  </si>
  <si>
    <t>교토 인형</t>
  </si>
  <si>
    <t>명물 토산품</t>
  </si>
  <si>
    <t>탐색2,보감4,일본</t>
  </si>
  <si>
    <t>구슬리</t>
  </si>
  <si>
    <t>러시아의 전통 악기</t>
  </si>
  <si>
    <t>탐색5,보감7,북극</t>
  </si>
  <si>
    <t>구정</t>
  </si>
  <si>
    <t>[레거시] 구정 (미의 예지 전승의 리게일리어 - 왼쪽 아래)</t>
  </si>
  <si>
    <t>구황금</t>
  </si>
  <si>
    <t>피리 같은 악기 지도</t>
  </si>
  <si>
    <t>탐색,보감4</t>
  </si>
  <si>
    <t>군데르</t>
  </si>
  <si>
    <t>자바의 악기</t>
  </si>
  <si>
    <t>탐색4,보감6,말레이타갈로그</t>
  </si>
  <si>
    <t>군주론</t>
  </si>
  <si>
    <t>귀부인의 드레스</t>
  </si>
  <si>
    <t>호화스런 의복의 지도</t>
  </si>
  <si>
    <t>탐색,보감,자따6</t>
  </si>
  <si>
    <t>그리스 안내기</t>
  </si>
  <si>
    <t>고대 그리스의 풍경</t>
  </si>
  <si>
    <t>아테네 마르티넹고 저택</t>
  </si>
  <si>
    <t>탐색1,보감2,그리스</t>
  </si>
  <si>
    <t>그린란드인의 전설</t>
  </si>
  <si>
    <t>전설의 땅을 찾는 실마리</t>
  </si>
  <si>
    <t>탐색7,보감9,노르웨이</t>
  </si>
  <si>
    <t>금 그릇</t>
  </si>
  <si>
    <t>금세공 지도</t>
  </si>
  <si>
    <t>금 나이프</t>
  </si>
  <si>
    <t>오래된 나이프</t>
  </si>
  <si>
    <t>탐색5,보감7,자따5</t>
  </si>
  <si>
    <t>금 머리 장식</t>
  </si>
  <si>
    <t>금 우산의 마인</t>
  </si>
  <si>
    <t>아즈치 성 중계층</t>
  </si>
  <si>
    <t>금과 사파이어로 된 시계장치</t>
  </si>
  <si>
    <t>명세공사의 유품</t>
  </si>
  <si>
    <t>탐색1,보감1,네덜란드</t>
  </si>
  <si>
    <t>런던,리스본</t>
  </si>
  <si>
    <t>금과 터키석의 팬던트</t>
  </si>
  <si>
    <t>의식과 부적</t>
  </si>
  <si>
    <t>탐색10,보감12,자따10</t>
  </si>
  <si>
    <t>금병매</t>
  </si>
  <si>
    <t>금색물병</t>
  </si>
  <si>
    <t>아름다운 항아리 지도</t>
  </si>
  <si>
    <t>탐색,보감2</t>
  </si>
  <si>
    <t>금석이야기집</t>
  </si>
  <si>
    <t>설화집 지도</t>
  </si>
  <si>
    <t>탐색,보감7</t>
  </si>
  <si>
    <t>금세공의 귀걸이</t>
  </si>
  <si>
    <t>상선의 적재화물을 찾아라</t>
  </si>
  <si>
    <t>탐색3,보감5,마야</t>
  </si>
  <si>
    <t>금실로 수놓은 태피스트리</t>
  </si>
  <si>
    <t>탐색,보감3</t>
  </si>
  <si>
    <t>금으로 만든 팔</t>
  </si>
  <si>
    <t>정교한 금세공의 지도</t>
  </si>
  <si>
    <t>금으로 상감세공한 부적</t>
  </si>
  <si>
    <t>호화스런 보석세공의 지도</t>
  </si>
  <si>
    <t>리스본,튀니스</t>
  </si>
  <si>
    <t>금의위의 아패</t>
  </si>
  <si>
    <t>금잔</t>
  </si>
  <si>
    <t>금장갑옷</t>
  </si>
  <si>
    <t>금장갑옷의 지도</t>
  </si>
  <si>
    <t>탐색,보감,자따4</t>
  </si>
  <si>
    <t>금장의 아라비아램프</t>
  </si>
  <si>
    <t>이슬람 문화의 공예품</t>
  </si>
  <si>
    <t>탐색3,보감5,아라비아</t>
  </si>
  <si>
    <t>금팔찌</t>
  </si>
  <si>
    <t>진귀한 팔찌의 지도</t>
  </si>
  <si>
    <t>꽃 취하는 돌</t>
  </si>
  <si>
    <t>꽃에 취하여</t>
  </si>
  <si>
    <t>브리튼 섬 동족 해안</t>
  </si>
  <si>
    <t>나가라케르타가마</t>
  </si>
  <si>
    <t>연대기 저술</t>
  </si>
  <si>
    <t>나자르 본주</t>
  </si>
  <si>
    <t>사람을 수호하는 메두사의 눈</t>
  </si>
  <si>
    <t>이스탄불 토푸카피 궁전</t>
  </si>
  <si>
    <t>탐색4,보감6,터키</t>
  </si>
  <si>
    <t>난정서</t>
  </si>
  <si>
    <t>당 시대 황제에 대해</t>
  </si>
  <si>
    <t>탐색4,보감6,자따4</t>
  </si>
  <si>
    <t>날개 모양의 구슬리</t>
  </si>
  <si>
    <t>납관식 축음기</t>
  </si>
  <si>
    <t>노랑색 다이아몬드</t>
  </si>
  <si>
    <t>노란색 보석의 광맥지도</t>
  </si>
  <si>
    <t>아프리카 남쪽 해안</t>
  </si>
  <si>
    <t>탐색,보감12</t>
  </si>
  <si>
    <t>런던,세비야,아테네</t>
  </si>
  <si>
    <t>녹슨 보검</t>
  </si>
  <si>
    <t>호화스런 무기의 지도</t>
  </si>
  <si>
    <t>탐색,보감,자따3</t>
  </si>
  <si>
    <t>뇌절</t>
  </si>
  <si>
    <t>번개를 베는 칼</t>
  </si>
  <si>
    <t>탐색6,보감8,자따6</t>
  </si>
  <si>
    <t>뉘른베르크 연대기</t>
  </si>
  <si>
    <t>늑대의 목자에 관한 보고서</t>
  </si>
  <si>
    <t>다리미</t>
  </si>
  <si>
    <t>송산리 유적군 중계층</t>
  </si>
  <si>
    <t>다빈치 노트</t>
  </si>
  <si>
    <t>읽을 수 없는 저서</t>
  </si>
  <si>
    <t>다윗의 하프</t>
  </si>
  <si>
    <t>단가행</t>
  </si>
  <si>
    <t>간웅의 참모습</t>
  </si>
  <si>
    <t>탐색6,보감8,중국</t>
  </si>
  <si>
    <t>단수이 사전</t>
  </si>
  <si>
    <t>단수이 2차</t>
  </si>
  <si>
    <t>당삼채</t>
  </si>
  <si>
    <t>삼채 전래</t>
  </si>
  <si>
    <t>탐색5,보감7,중국</t>
  </si>
  <si>
    <t>대남 지도</t>
  </si>
  <si>
    <t>정성공에 대한 조사</t>
  </si>
  <si>
    <t>안평 서고</t>
  </si>
  <si>
    <t>대당서역기</t>
  </si>
  <si>
    <t>당승 현장의 여행기</t>
  </si>
  <si>
    <t>대리석 남성상</t>
  </si>
  <si>
    <t>탐색,보감6</t>
  </si>
  <si>
    <t>런던,세비야,마르세이유,튀니스</t>
  </si>
  <si>
    <t>대리석 여성상</t>
  </si>
  <si>
    <t>대리석 여상상의 지도</t>
  </si>
  <si>
    <t>런던,제노바,알렉산드리아</t>
  </si>
  <si>
    <t>대리석 조각타일</t>
  </si>
  <si>
    <t>대리석 부조의 지도</t>
  </si>
  <si>
    <t>탐색1,보감3</t>
  </si>
  <si>
    <t>마르세이유,제노바,나폴리,이스탄불</t>
  </si>
  <si>
    <t>대리석 테이블</t>
  </si>
  <si>
    <t>대리석 조도의 지도</t>
  </si>
  <si>
    <t>더로우의 서</t>
  </si>
  <si>
    <t>장식된 책의 사본 지도</t>
  </si>
  <si>
    <t>더블린 교회</t>
  </si>
  <si>
    <t>탐색,보감,자따8</t>
  </si>
  <si>
    <t>덜시머</t>
  </si>
  <si>
    <t>도금이 벗겨진 목걸이</t>
  </si>
  <si>
    <t>탐색,보감1</t>
  </si>
  <si>
    <t>독일 기사단장의 검</t>
  </si>
  <si>
    <t>독일을 개척한 기사단</t>
  </si>
  <si>
    <t>돈키호테</t>
  </si>
  <si>
    <t>돌도끼</t>
  </si>
  <si>
    <t>돌도끼의 지도</t>
  </si>
  <si>
    <t>동방견문록</t>
  </si>
  <si>
    <t>모험가의 성경</t>
  </si>
  <si>
    <t>세비야 교회</t>
  </si>
  <si>
    <t>탐색1,스페인</t>
  </si>
  <si>
    <t>런던,암스테르담,리스본,세비야,마르세이유,베네치아</t>
  </si>
  <si>
    <t>동블라</t>
  </si>
  <si>
    <t>동의보감</t>
  </si>
  <si>
    <t>궁정 의학서</t>
  </si>
  <si>
    <t>탐색5,보감7,조선</t>
  </si>
  <si>
    <t>두아르테의 저작</t>
  </si>
  <si>
    <t>드래곤의 송곳니</t>
  </si>
  <si>
    <t>드레스덴 그림 문서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</si>
  <si>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</t>
    </r>
    <r>
      <rPr>
        <rFont val="Malgun Gothic"/>
        <color rgb="FF1155CC"/>
        <sz val="10.0"/>
        <u/>
      </rPr>
      <t>고대 마야의 예언서</t>
    </r>
  </si>
  <si>
    <t>프랑크 프루트 저택(북동쪽)</t>
  </si>
  <si>
    <t>탐색 13, 보물 감정 15, 마야어</t>
  </si>
  <si>
    <t>디렘 은화</t>
  </si>
  <si>
    <t>이국의 고대 화폐</t>
  </si>
  <si>
    <t>탐색2,보감4</t>
  </si>
  <si>
    <t>디르함 은화</t>
  </si>
  <si>
    <t>디져리두</t>
  </si>
  <si>
    <t>이상한 연주법</t>
  </si>
  <si>
    <t>라마야나</t>
  </si>
  <si>
    <t>라마와 시타의 이야기</t>
  </si>
  <si>
    <t>탐색2,보감4,인도</t>
  </si>
  <si>
    <t>람세스 2세의 강한 활</t>
  </si>
  <si>
    <t>래리어트</t>
  </si>
  <si>
    <t>전설의 카우보이</t>
  </si>
  <si>
    <t>러시안 카프</t>
  </si>
  <si>
    <t>러시아 피혁</t>
  </si>
  <si>
    <t>탐색7,보감9,북극</t>
  </si>
  <si>
    <t>레스카토르의 수기</t>
  </si>
  <si>
    <t>그대에게 보내는 레트라</t>
  </si>
  <si>
    <t>탐색11,보감13,자따11</t>
  </si>
  <si>
    <t>레프카라 레이스</t>
  </si>
  <si>
    <t>세련된 식탁보</t>
  </si>
  <si>
    <t>파마구스타</t>
  </si>
  <si>
    <t>탐색3,보감5,노르웨이</t>
  </si>
  <si>
    <t>로마법대전</t>
  </si>
  <si>
    <t>법학의 기반</t>
  </si>
  <si>
    <t>탐색2,보감4,그리스</t>
  </si>
  <si>
    <t>루바이야트</t>
  </si>
  <si>
    <t>기묘한 시집</t>
  </si>
  <si>
    <t>트레비존드</t>
  </si>
  <si>
    <t>탐색4,보감6,자따4(페르시아필)</t>
  </si>
  <si>
    <t>루이스의 체스말</t>
  </si>
  <si>
    <t>유희도 사치스럽게</t>
  </si>
  <si>
    <t>탐색4,보감6,고고4(영어필)</t>
  </si>
  <si>
    <t>리비안글래스</t>
  </si>
  <si>
    <t>고대 이집트의 보석</t>
  </si>
  <si>
    <t>탐색6,보감8,아라비아</t>
  </si>
  <si>
    <t>린디스판 복음서</t>
  </si>
  <si>
    <t>마나</t>
  </si>
  <si>
    <t>정력력의 원천</t>
  </si>
  <si>
    <t>라파누이 오지</t>
  </si>
  <si>
    <t>마나스</t>
  </si>
  <si>
    <t>마닉브룽</t>
  </si>
  <si>
    <t>새와 태양의 구슬</t>
  </si>
  <si>
    <t>마두금</t>
  </si>
  <si>
    <t>대지의 음색</t>
  </si>
  <si>
    <t>마비노기온</t>
  </si>
  <si>
    <t>마인엔겔</t>
  </si>
  <si>
    <t>먼 약속</t>
  </si>
  <si>
    <t>마쿠라노소시</t>
  </si>
  <si>
    <t>사계절의 음미</t>
  </si>
  <si>
    <t>탐색6,보감8,일본</t>
  </si>
  <si>
    <t>마하바라타</t>
  </si>
  <si>
    <t>인도의 고대 서사시</t>
  </si>
  <si>
    <t>호르무즈 모스크</t>
  </si>
  <si>
    <t>만엽집</t>
  </si>
  <si>
    <t>가장 오래된 와카집</t>
  </si>
  <si>
    <t>말린체의 목걸이</t>
  </si>
  <si>
    <t>코르테스가 데리고 온 소녀</t>
  </si>
  <si>
    <t>맘루크의 커틀러스</t>
  </si>
  <si>
    <t>구부러진 무기의 지도</t>
  </si>
  <si>
    <t>맘모스의 송곳니 피리</t>
  </si>
  <si>
    <t>매병</t>
  </si>
  <si>
    <t>6245, 3048</t>
  </si>
  <si>
    <t>메디치 가의 비약</t>
  </si>
  <si>
    <t>메디치 가문의 약</t>
  </si>
  <si>
    <t>피렌체</t>
  </si>
  <si>
    <t>메디치 가의 처방전</t>
  </si>
  <si>
    <t>약과 독약</t>
  </si>
  <si>
    <t>메시에 카탈로그</t>
  </si>
  <si>
    <t>천체 목록</t>
  </si>
  <si>
    <t>파리</t>
  </si>
  <si>
    <t>탐색10,보감12,프랑스</t>
  </si>
  <si>
    <t>멕시코 정복기</t>
  </si>
  <si>
    <t>코르테스 탐험 기록</t>
  </si>
  <si>
    <t>탐색2,보감4,마야</t>
  </si>
  <si>
    <t>멘도사 사본</t>
  </si>
  <si>
    <t>멜리사의 선수상</t>
  </si>
  <si>
    <t>목태도</t>
  </si>
  <si>
    <t>거대한 검을 사용하는 자</t>
  </si>
  <si>
    <t>탐색 8, 보물 감정 10, 일본어</t>
  </si>
  <si>
    <t>몬테수마2세의 지팡이</t>
  </si>
  <si>
    <t>아스텍 황제</t>
  </si>
  <si>
    <t>탐색2,보감4,자따2</t>
  </si>
  <si>
    <t>무관의 모자</t>
  </si>
  <si>
    <t>어떤 무관의 증명</t>
  </si>
  <si>
    <t>무기 조작법</t>
  </si>
  <si>
    <t>용병에게 보내는 병법서</t>
  </si>
  <si>
    <t>무라마사</t>
  </si>
  <si>
    <t>아즈치 성 심계층</t>
  </si>
  <si>
    <t>무지개 달팽이 돌</t>
  </si>
  <si>
    <t>빛나는 달팽이 돌</t>
  </si>
  <si>
    <t>무희의 부채</t>
  </si>
  <si>
    <t>진귀한 춤</t>
  </si>
  <si>
    <t>부산</t>
  </si>
  <si>
    <t>탐색2,보감4,조선</t>
  </si>
  <si>
    <t>물북</t>
  </si>
  <si>
    <t>바뀐 타악기</t>
  </si>
  <si>
    <t>미스테카의 귀걸이</t>
  </si>
  <si>
    <t>바가바드 기타</t>
  </si>
  <si>
    <t>바로크진주의 팬던트</t>
  </si>
  <si>
    <t>동경하는 광채</t>
  </si>
  <si>
    <t>제노바 트라젯 후작부인 저택</t>
  </si>
  <si>
    <t>탐색1,보감2,이탈리아</t>
  </si>
  <si>
    <t>바빌로니안 하프</t>
  </si>
  <si>
    <t>바빌로니아 로망스</t>
  </si>
  <si>
    <t>루브르 궁전</t>
  </si>
  <si>
    <t>탐색6,보감8,페르시아</t>
  </si>
  <si>
    <t>바알의 보석</t>
  </si>
  <si>
    <t>바히네모전사의 방패</t>
  </si>
  <si>
    <t>뉴기니 섬에 사는 사람들</t>
  </si>
  <si>
    <t>반야경 야자잎 사본</t>
  </si>
  <si>
    <t>발라폰</t>
  </si>
  <si>
    <t>발리하</t>
  </si>
  <si>
    <t>먼 나라의 음악</t>
  </si>
  <si>
    <t>타마타브</t>
  </si>
  <si>
    <t>탐색5,보감7,스와힐리</t>
  </si>
  <si>
    <t>방법서설</t>
  </si>
  <si>
    <t>대국의 목적</t>
  </si>
  <si>
    <t>탐색4,보감6,이탈리아</t>
  </si>
  <si>
    <t>방장기</t>
  </si>
  <si>
    <t>수필 지도</t>
  </si>
  <si>
    <t>백보뱀 단지</t>
  </si>
  <si>
    <t>탐색,보감9</t>
  </si>
  <si>
    <t>백설탕 디저트</t>
  </si>
  <si>
    <t>백씨문집</t>
  </si>
  <si>
    <t>백은촛대</t>
  </si>
  <si>
    <t>신비한 촛대</t>
  </si>
  <si>
    <t>백작따님의 반지</t>
  </si>
  <si>
    <t>어떤 따님의 반지</t>
  </si>
  <si>
    <t>탐색1,보감1,프랑스</t>
  </si>
  <si>
    <t>백제 왕의 태도</t>
  </si>
  <si>
    <r>
      <rPr>
        <rFont val="Malgun Gothic"/>
        <color rgb="FF1155CC"/>
        <sz val="10.0"/>
        <u/>
      </rPr>
      <t>◀◀</t>
    </r>
    <r>
      <rPr>
        <rFont val="Malgun Gothic"/>
        <color theme="1"/>
        <sz val="10.0"/>
      </rPr>
      <t xml:space="preserve"> 백제 왕의 궤적</t>
    </r>
  </si>
  <si>
    <t>조선 반도 서쪽 해안 2차</t>
  </si>
  <si>
    <t>백제왕의 곡옥</t>
  </si>
  <si>
    <t>백제왕의 왕관 장식</t>
  </si>
  <si>
    <t>뱀 모양 기장</t>
  </si>
  <si>
    <t>기자지방</t>
  </si>
  <si>
    <t>탐색8,보감8</t>
  </si>
  <si>
    <t>베리알의 보석</t>
  </si>
  <si>
    <t>벽사 조각상</t>
  </si>
  <si>
    <t>낙산대불 심계층</t>
  </si>
  <si>
    <t>별갑 빗</t>
  </si>
  <si>
    <t>일본 열도 남동쪽 해안 2차</t>
  </si>
  <si>
    <t>아즈치 성 상계층</t>
  </si>
  <si>
    <t>별꽃</t>
  </si>
  <si>
    <t>상냥한 보석</t>
  </si>
  <si>
    <t>보석 장식의 갑주</t>
  </si>
  <si>
    <t>화려한 갑옷의 지도</t>
  </si>
  <si>
    <t>봄빌랴</t>
  </si>
  <si>
    <t>이상한 도구의 지도</t>
  </si>
  <si>
    <t>파라과이 강 상류</t>
  </si>
  <si>
    <t>육지재조사</t>
  </si>
  <si>
    <t>봉신연의</t>
  </si>
  <si>
    <t>부서진 브로치</t>
  </si>
  <si>
    <t>부조의 단지</t>
  </si>
  <si>
    <t>발트해 남서</t>
  </si>
  <si>
    <t>북방민족 문화지</t>
  </si>
  <si>
    <t>북투석</t>
  </si>
  <si>
    <t>홍마오청 중계층</t>
  </si>
  <si>
    <t>불씨잡변</t>
  </si>
  <si>
    <t>귀중한 서류 지도</t>
  </si>
  <si>
    <t>붉은 갑옷</t>
  </si>
  <si>
    <t>붉은 에이리크 전설</t>
  </si>
  <si>
    <t>항해자 바이킹</t>
  </si>
  <si>
    <t>브라누스 사본</t>
  </si>
  <si>
    <t>블루 다이아몬드</t>
  </si>
  <si>
    <t>푸른색 보석의 광맥지도</t>
  </si>
  <si>
    <t>아프리카 남남동쪽 해안</t>
  </si>
  <si>
    <t>탐색,보감13</t>
  </si>
  <si>
    <t>블루 플레임</t>
  </si>
  <si>
    <t>본 적이 없는 파랑</t>
  </si>
  <si>
    <t>비나</t>
  </si>
  <si>
    <t>비린바우</t>
  </si>
  <si>
    <t>비어복</t>
  </si>
  <si>
    <t>오빠의 행방</t>
  </si>
  <si>
    <t xml:space="preserve"> 탐색 13, 보물 감정 15*, 중국어</t>
  </si>
  <si>
    <t>빛나는 별</t>
  </si>
  <si>
    <t>사람을 알아보는 보석</t>
  </si>
  <si>
    <t>탐색8,보감11,자따9</t>
  </si>
  <si>
    <t>빛바랜 해적기</t>
  </si>
  <si>
    <t>해적의 상징</t>
  </si>
  <si>
    <t>포트 로얄 주점</t>
  </si>
  <si>
    <t>빛의 플루트</t>
  </si>
  <si>
    <t>탐색2,보감4,아라비아</t>
  </si>
  <si>
    <t>사막의 장미</t>
  </si>
  <si>
    <t>모래 꽃</t>
  </si>
  <si>
    <t>탐색5,보감7,아라비아</t>
  </si>
  <si>
    <t>사모바르</t>
  </si>
  <si>
    <t>예술적인 실용품</t>
  </si>
  <si>
    <t>상트 페테르부르크 주점</t>
  </si>
  <si>
    <t>탐색3,보감5,북극</t>
  </si>
  <si>
    <t>사슴가죽 공</t>
  </si>
  <si>
    <t>구기를 좋아하는 사람의 의뢰</t>
  </si>
  <si>
    <t>탐색3,보감5,일본</t>
  </si>
  <si>
    <t>사자무</t>
  </si>
  <si>
    <t>축제에 관한 의문</t>
  </si>
  <si>
    <t>중경 저택(북쪽)</t>
  </si>
  <si>
    <t>사자와 큐피드의 카메오</t>
  </si>
  <si>
    <t>로렌조의 수집품</t>
  </si>
  <si>
    <t>사자왕의 갑옷</t>
  </si>
  <si>
    <t>사자심왕</t>
  </si>
  <si>
    <t>사쿤탈라</t>
  </si>
  <si>
    <t>반지와 관련된 이야기</t>
  </si>
  <si>
    <t>탐색3,보감5,인도</t>
  </si>
  <si>
    <t>산투르</t>
  </si>
  <si>
    <t>두드리는 현</t>
  </si>
  <si>
    <t>살라딘의 검</t>
  </si>
  <si>
    <t>이슬람의 영웅</t>
  </si>
  <si>
    <t>살로메의 베일</t>
  </si>
  <si>
    <t>요한의 목을 요구한 살로메</t>
  </si>
  <si>
    <t>퉤니스,나폴리,아테네</t>
  </si>
  <si>
    <t>살롱</t>
  </si>
  <si>
    <t>삼국지</t>
  </si>
  <si>
    <t>소설보다 재미있는 역사</t>
  </si>
  <si>
    <t>탐색4,보감6,중국</t>
  </si>
  <si>
    <t>삼국지연의</t>
  </si>
  <si>
    <t>군웅할거 이야기</t>
  </si>
  <si>
    <t>탐색1,보감3,중국</t>
  </si>
  <si>
    <t>삼대륙주유기</t>
  </si>
  <si>
    <t>장대한 여행기</t>
  </si>
  <si>
    <t>튀니스 모스크</t>
  </si>
  <si>
    <t>탐색1,보감2,아라비아</t>
  </si>
  <si>
    <t>삼채 낙타 재악용</t>
  </si>
  <si>
    <t>모래 폭풍의 바다로 향하는 선박 (7 탐색 7, 보물 감정 9, 중국어 1) - 알렉산드리아&gt;</t>
  </si>
  <si>
    <t>삼포냐</t>
  </si>
  <si>
    <t>상감세공갑옷</t>
  </si>
  <si>
    <t>호화스런 갑옷의 지도</t>
  </si>
  <si>
    <t>상아의 여신상</t>
  </si>
  <si>
    <t>상아의 여신상의 지도</t>
  </si>
  <si>
    <t>탐색,보감,자따7</t>
  </si>
  <si>
    <t>제노바,아테네,이스탄불</t>
  </si>
  <si>
    <t>생황</t>
  </si>
  <si>
    <t>샤르카의 머리 장식</t>
  </si>
  <si>
    <t>어느 여걸의 이야기</t>
  </si>
  <si>
    <t>샤를마뉴의 부적</t>
  </si>
  <si>
    <t>샤먼들의 화폐</t>
  </si>
  <si>
    <t>서유기</t>
  </si>
  <si>
    <t>다시금 현장의 발자취를  찾아서</t>
  </si>
  <si>
    <t>천주</t>
  </si>
  <si>
    <t>석화</t>
  </si>
  <si>
    <t>거대한 화폐</t>
  </si>
  <si>
    <t>다바오</t>
  </si>
  <si>
    <t>탐색6,보감8,말레이타갈로그</t>
  </si>
  <si>
    <t>선교사의 서간</t>
  </si>
  <si>
    <t>사카이의 평판</t>
  </si>
  <si>
    <t>탐색7,보감9,인도</t>
  </si>
  <si>
    <t>선녀의 무용복</t>
  </si>
  <si>
    <t>아브사라의 춤</t>
  </si>
  <si>
    <t>탐색7,보감9,자따7</t>
  </si>
  <si>
    <t>선화봉사고려도경</t>
  </si>
  <si>
    <t>고려의 기록</t>
  </si>
  <si>
    <t>설화석고의 꽃병</t>
  </si>
  <si>
    <t>나폴리,아테네</t>
  </si>
  <si>
    <t>성 브렌단의 항해</t>
  </si>
  <si>
    <t>성계의 보고</t>
  </si>
  <si>
    <t>갈릴레오의 저작</t>
  </si>
  <si>
    <t>갈릴레오 갈릴레이 저택</t>
  </si>
  <si>
    <t>탐색3,보감5,천문1</t>
  </si>
  <si>
    <t>성모 마리아의 칸티가 집</t>
  </si>
  <si>
    <t>성왕갑옷</t>
  </si>
  <si>
    <t>성인이 된 왕</t>
  </si>
  <si>
    <t>세 발 개구리의 향로</t>
  </si>
  <si>
    <t>세계사서설</t>
  </si>
  <si>
    <t>이슬람의 역사관</t>
  </si>
  <si>
    <t>탐색1,보감3,아라비아</t>
  </si>
  <si>
    <t>세네트</t>
  </si>
  <si>
    <t>탐색10,보감10</t>
  </si>
  <si>
    <t>세이렌의 하프</t>
  </si>
  <si>
    <t>사람을 현혹하는 수금</t>
  </si>
  <si>
    <t>마르세이유,제노바,튀니스,나폴리,베네치아</t>
  </si>
  <si>
    <t>소네트집</t>
  </si>
  <si>
    <t>신비한 선율</t>
  </si>
  <si>
    <t>탐색6,보감8,이탈리아</t>
  </si>
  <si>
    <t>소라 나팔</t>
  </si>
  <si>
    <t>손자병법</t>
  </si>
  <si>
    <t>병법의 비법</t>
  </si>
  <si>
    <t>솔로몬의 방패</t>
  </si>
  <si>
    <t>쇼파르</t>
  </si>
  <si>
    <t>수정 해골</t>
  </si>
  <si>
    <t>죽은 이가 꾸는 꿈</t>
  </si>
  <si>
    <t>탐색11,보감13,자따11(마야필)</t>
  </si>
  <si>
    <t>수중무지개</t>
  </si>
  <si>
    <t>실론 동쪽</t>
  </si>
  <si>
    <t>탐색9,보감11,자따9</t>
  </si>
  <si>
    <t>수호전</t>
  </si>
  <si>
    <t>명나라 백성들이 좋아하는 책</t>
  </si>
  <si>
    <t>술탄의 왕관</t>
  </si>
  <si>
    <t>탐색2,보감4,자따2(터키필)</t>
  </si>
  <si>
    <t>술탄의 정장예복</t>
  </si>
  <si>
    <t>술탄이라는 존재</t>
  </si>
  <si>
    <t>나폴리,베네치아,아테네</t>
  </si>
  <si>
    <t>숨겨진 보물</t>
  </si>
  <si>
    <t>숨겨진 보물지도</t>
  </si>
  <si>
    <t>마다가스카르 서쪽 해안</t>
  </si>
  <si>
    <t>암스테르담,리스본,아테네,캘리컷</t>
  </si>
  <si>
    <t>스끄마로흐의 가면</t>
  </si>
  <si>
    <t>스승의 유품</t>
  </si>
  <si>
    <t>슬릿 드럼</t>
  </si>
  <si>
    <t>특이한 북의 지도</t>
  </si>
  <si>
    <t>호바트 북쪽</t>
  </si>
  <si>
    <t>탐색,보감5</t>
  </si>
  <si>
    <t>시그로스 은화</t>
  </si>
  <si>
    <t>시라뵤시 의상</t>
  </si>
  <si>
    <t>미인의 춤</t>
  </si>
  <si>
    <t>에도 저택(서쪽)</t>
  </si>
  <si>
    <t>식반</t>
  </si>
  <si>
    <t>동양의 점성 도구</t>
  </si>
  <si>
    <t>탐색79보감11,중국</t>
  </si>
  <si>
    <t>신곡</t>
  </si>
  <si>
    <t>단테의 장편서사시</t>
  </si>
  <si>
    <t>탐색3,보감5,이탈리아</t>
  </si>
  <si>
    <t>신기한 투구 장식</t>
  </si>
  <si>
    <t>어느 유명한 투구의 지도</t>
  </si>
  <si>
    <t>아즈치 성 심계 보스 클리어 드랍</t>
  </si>
  <si>
    <t>신농본초경</t>
  </si>
  <si>
    <t>신라의 금관</t>
  </si>
  <si>
    <t>신라 연구를 위하여</t>
  </si>
  <si>
    <t>신문고</t>
  </si>
  <si>
    <t>침묵의 큰 북</t>
  </si>
  <si>
    <t>신혼용 사리</t>
  </si>
  <si>
    <t>새색시의 증표</t>
  </si>
  <si>
    <t>디우</t>
  </si>
  <si>
    <t>실린더 오르골</t>
  </si>
  <si>
    <t>아기라루의 성서</t>
  </si>
  <si>
    <t>망향의 꿈을 끌어안은 채</t>
  </si>
  <si>
    <t>아나사지 플루트</t>
  </si>
  <si>
    <t>마을 조사</t>
  </si>
  <si>
    <t>탐색4,보감6,북미</t>
  </si>
  <si>
    <t>아라베스크의 물통</t>
  </si>
  <si>
    <t>정교한 장식의 지도</t>
  </si>
  <si>
    <t>아라비아의 가구</t>
  </si>
  <si>
    <t>이슬람 세계가 그려진 가구</t>
  </si>
  <si>
    <t>알렉산드리아 메흐메드 샤낙 저택</t>
  </si>
  <si>
    <t>탐색4,보감6,아라비아</t>
  </si>
  <si>
    <t>아벨람민족의 장신구</t>
  </si>
  <si>
    <t>각각의 긍지</t>
  </si>
  <si>
    <t>아살라토</t>
  </si>
  <si>
    <t>장난감 같은 타악기</t>
  </si>
  <si>
    <t>탐색4,보감6,포르투갈</t>
  </si>
  <si>
    <t>아스모다이의 보석</t>
  </si>
  <si>
    <t>아스타로트의 보석</t>
  </si>
  <si>
    <t>아에올로스의 공</t>
  </si>
  <si>
    <t>가장 오래된 증기기관</t>
  </si>
  <si>
    <t>탐색10,보감12,아라비아</t>
  </si>
  <si>
    <t>아우구스투스의 동전</t>
  </si>
  <si>
    <t>아울로스</t>
  </si>
  <si>
    <t>아조트</t>
  </si>
  <si>
    <t>수수께끼 문서</t>
  </si>
  <si>
    <t>탐색6,보감8,자따6(그리스필)</t>
  </si>
  <si>
    <t>아조트 검</t>
  </si>
  <si>
    <t>아즈치 성 기와</t>
  </si>
  <si>
    <t>아틀란티스의 미래</t>
  </si>
  <si>
    <t>가능성의 세계</t>
  </si>
  <si>
    <t>탐색9,보감11,그리스</t>
  </si>
  <si>
    <t>아틀란티스의 수수께끼</t>
  </si>
  <si>
    <t>내다보는 자, 이끄는 자</t>
  </si>
  <si>
    <t>옥스포드 강의실</t>
  </si>
  <si>
    <t>탐색1,보감1,영어</t>
  </si>
  <si>
    <t>아틀란티스의 진실</t>
  </si>
  <si>
    <t>알 자격과 그 각오</t>
  </si>
  <si>
    <t>산후안</t>
  </si>
  <si>
    <t>아프리카의 별</t>
  </si>
  <si>
    <t>불멸의 별</t>
  </si>
  <si>
    <t>알렉산드라이트 캣츠아이</t>
  </si>
  <si>
    <t>색이 변하는 보석의 광맥 지도</t>
  </si>
  <si>
    <t>알마게스트</t>
  </si>
  <si>
    <t>위대한 지혜의 책</t>
  </si>
  <si>
    <t>탐색5,보감7,천문3</t>
  </si>
  <si>
    <t>베네치아, 제노바, 튀니스</t>
  </si>
  <si>
    <t>암행어사 변장도구</t>
  </si>
  <si>
    <t>정의의 사자를 위한 춤</t>
  </si>
  <si>
    <t>야마타노오로치</t>
  </si>
  <si>
    <t>양키 두들의 가사</t>
  </si>
  <si>
    <t>북미의 노래</t>
  </si>
  <si>
    <t>타코마 주점</t>
  </si>
  <si>
    <t>탐색1,보감3,북미</t>
  </si>
  <si>
    <t>어느 뱃사람의 표류기</t>
  </si>
  <si>
    <t>모험 소설의 소재</t>
  </si>
  <si>
    <t xml:space="preserve">하바나 </t>
  </si>
  <si>
    <t>탐색5,보감7,스페인</t>
  </si>
  <si>
    <t>얼스터 이야기 이본</t>
  </si>
  <si>
    <t>얼스터 이야기의 사본</t>
  </si>
  <si>
    <t>에르난 코르테스의 총</t>
  </si>
  <si>
    <t>콘키스타도르 코르테스</t>
  </si>
  <si>
    <t>에리트리아 해 안내기</t>
  </si>
  <si>
    <t>에페수스의 코인</t>
  </si>
  <si>
    <t>엔젤하트</t>
  </si>
  <si>
    <t>핏빛의 보석</t>
  </si>
  <si>
    <t>엘 시드의 노래</t>
  </si>
  <si>
    <t>전설의 영웅</t>
  </si>
  <si>
    <t>제노바 서고</t>
  </si>
  <si>
    <t>탐색7,보감9</t>
  </si>
  <si>
    <t>엘 카미노 레알</t>
  </si>
  <si>
    <t>왕의 길로</t>
  </si>
  <si>
    <t>세비야 왕궁</t>
  </si>
  <si>
    <t>탐색12,보감14,자따12(스페인필)</t>
  </si>
  <si>
    <t>여왕브로치</t>
  </si>
  <si>
    <t>페르시아 우화의 이야기꾼</t>
  </si>
  <si>
    <t>하바나</t>
  </si>
  <si>
    <t>역사총서</t>
  </si>
  <si>
    <t>역사서에 있는 생애</t>
  </si>
  <si>
    <t>영락대전</t>
  </si>
  <si>
    <t>영원한 별들</t>
  </si>
  <si>
    <t>예티의 머리가죽</t>
  </si>
  <si>
    <t>오디세이아</t>
  </si>
  <si>
    <t>고대 그리스 최고의 서사시</t>
  </si>
  <si>
    <t>탐색1,보감1,독일</t>
  </si>
  <si>
    <t>오로</t>
  </si>
  <si>
    <t>오세아니아의 경기</t>
  </si>
  <si>
    <t>탐색3,보감5,오세아니아</t>
  </si>
  <si>
    <t>오로라 방울</t>
  </si>
  <si>
    <t>오스만 제모의 금은 향로</t>
  </si>
  <si>
    <t>오토1세의 왕관</t>
  </si>
  <si>
    <t>권위의 상징</t>
  </si>
  <si>
    <t>오현비파</t>
  </si>
  <si>
    <t>전래 현악기</t>
  </si>
  <si>
    <t>옥새</t>
  </si>
  <si>
    <t>언젠가 돌아가야 할 곳</t>
  </si>
  <si>
    <t>탐색11,보감13,자따11(중국필)</t>
  </si>
  <si>
    <t>올리브관</t>
  </si>
  <si>
    <t>와레루 단마타</t>
  </si>
  <si>
    <t>고대 법전의 지도</t>
  </si>
  <si>
    <t>탐색,보감,자따9</t>
  </si>
  <si>
    <t>와양 꿀릿</t>
  </si>
  <si>
    <t>자바의 그림자 놀이</t>
  </si>
  <si>
    <t>탐색3,보감5,말레이타갈로그</t>
  </si>
  <si>
    <t>와이나 카팍의 보물</t>
  </si>
  <si>
    <t>선대 왕의 지배의 증표</t>
  </si>
  <si>
    <t>완</t>
  </si>
  <si>
    <t>원형 악기 지도</t>
  </si>
  <si>
    <t>왕가의 목걸이</t>
  </si>
  <si>
    <t>왕가의 묘지로의 실마리</t>
  </si>
  <si>
    <t>왕비의 목걸이</t>
  </si>
  <si>
    <t>추억의 목걸이</t>
  </si>
  <si>
    <t>탐색1,보감2,사교2</t>
  </si>
  <si>
    <t>요리의 형식</t>
  </si>
  <si>
    <t>요정밴시의 눈물</t>
  </si>
  <si>
    <t>요정의 속삭임</t>
  </si>
  <si>
    <t>요정이 깃든 보석</t>
  </si>
  <si>
    <t>탐색11,보감13,자따11(영어필)</t>
  </si>
  <si>
    <t>요한기사단장의 방패</t>
  </si>
  <si>
    <t>십자군 시대의 기사단</t>
  </si>
  <si>
    <t>세비야,마르세이유,베네치아,아테네</t>
  </si>
  <si>
    <t>용사냥의 문장</t>
  </si>
  <si>
    <t>우라노메트리아</t>
  </si>
  <si>
    <t>별도서의 지도</t>
  </si>
  <si>
    <t>프랑크 프루트 저택(북쪽)</t>
  </si>
  <si>
    <t>탐색8,보감8,자따8</t>
  </si>
  <si>
    <t>우르가</t>
  </si>
  <si>
    <t>초원지대의 생활도구</t>
  </si>
  <si>
    <t>우미나의 영혼</t>
  </si>
  <si>
    <t>여신의 영혼</t>
  </si>
  <si>
    <t>우치습유이야기</t>
  </si>
  <si>
    <t>꿈의 계시와 설화집</t>
  </si>
  <si>
    <t>탐색5,보감7,일본</t>
  </si>
  <si>
    <t>운남 참마도</t>
  </si>
  <si>
    <t>아버지의 등</t>
  </si>
  <si>
    <t>울리울리</t>
  </si>
  <si>
    <t>하와이의 전통 악기</t>
  </si>
  <si>
    <t>월계관</t>
  </si>
  <si>
    <t>아폴로의 관</t>
  </si>
  <si>
    <t>위 덮개가 큰 손궤</t>
  </si>
  <si>
    <t>유리구슬 목걸이</t>
  </si>
  <si>
    <t>집락 흔적</t>
  </si>
  <si>
    <t>탐색3,보감5,중국</t>
  </si>
  <si>
    <t>유리로 된 향수병</t>
  </si>
  <si>
    <t>쌓인 추억</t>
  </si>
  <si>
    <t>유리잔</t>
  </si>
  <si>
    <t>푸른 보물</t>
  </si>
  <si>
    <t>유혹의 과실</t>
  </si>
  <si>
    <t>아름다운 기묘한 돌</t>
  </si>
  <si>
    <t>은과 루비로 된 귀걸이</t>
  </si>
  <si>
    <t>은식기</t>
  </si>
  <si>
    <t>목숨을 지켜주는 식기</t>
  </si>
  <si>
    <t>은으로 만든 참수사의 장식품</t>
  </si>
  <si>
    <t>의식의 상징</t>
  </si>
  <si>
    <t>은장갑옷</t>
  </si>
  <si>
    <t>은장갑옷의 지도</t>
  </si>
  <si>
    <t>은팔찌</t>
  </si>
  <si>
    <t>의학전범</t>
  </si>
  <si>
    <t>의학서의 최고 권위</t>
  </si>
  <si>
    <t>의학전서</t>
  </si>
  <si>
    <t>희소한 의학서</t>
  </si>
  <si>
    <t>의혹의 석판</t>
  </si>
  <si>
    <t>거짓의 진실</t>
  </si>
  <si>
    <t>탐색10,보감12,마야</t>
  </si>
  <si>
    <t>이빨 두 개의 포크</t>
  </si>
  <si>
    <t>이중 신앙에 관한 논문</t>
  </si>
  <si>
    <t>이파치예프스키 사본</t>
  </si>
  <si>
    <t>다른 원초연대기</t>
  </si>
  <si>
    <t>인면 단지</t>
  </si>
  <si>
    <t>인수형 귀걸이</t>
  </si>
  <si>
    <t>고대 장식품의 지도</t>
  </si>
  <si>
    <t>인어의 눈물</t>
  </si>
  <si>
    <t>일리아스</t>
  </si>
  <si>
    <t>트로이전쟁의 이야기</t>
  </si>
  <si>
    <t>잉카 전사의 곤봉</t>
  </si>
  <si>
    <t>전사의 증표</t>
  </si>
  <si>
    <t>자야바르만7세의 두상</t>
  </si>
  <si>
    <t>시대의 수호자</t>
  </si>
  <si>
    <t>작은 보석상자</t>
  </si>
  <si>
    <t>베네치아,알렉산드리아,이스탄불</t>
  </si>
  <si>
    <t>장궁</t>
  </si>
  <si>
    <t>잉글랜드의 강화 활</t>
  </si>
  <si>
    <t>플리머스</t>
  </si>
  <si>
    <t>탐색4,보감6,영어</t>
  </si>
  <si>
    <t>장한가</t>
  </si>
  <si>
    <t>책을 든 남자</t>
  </si>
  <si>
    <t>재규어의 눈동자</t>
  </si>
  <si>
    <t>저주받은 반지</t>
  </si>
  <si>
    <t>세인트조지스의 기구한 보석</t>
  </si>
  <si>
    <t>전사의 머리장식</t>
  </si>
  <si>
    <t>머리장식의 지도</t>
  </si>
  <si>
    <t>점사약결</t>
  </si>
  <si>
    <t>동양 점성술 해설서</t>
  </si>
  <si>
    <t>정씨 인장</t>
  </si>
  <si>
    <t>정성공에 대해 재조사</t>
  </si>
  <si>
    <t>정치 서적</t>
  </si>
  <si>
    <t>명재상의 제왕학</t>
  </si>
  <si>
    <t>트레비존드 모스크</t>
  </si>
  <si>
    <t>제사용 단검</t>
  </si>
  <si>
    <t>젬베</t>
  </si>
  <si>
    <t>대화하는 음색</t>
  </si>
  <si>
    <t>아르긴</t>
  </si>
  <si>
    <t>조개껍데기 귀걸이</t>
  </si>
  <si>
    <t>일곱 색의 보물</t>
  </si>
  <si>
    <t>조선경국전</t>
  </si>
  <si>
    <t>죠제의 아버지에게 보내는 협박장</t>
  </si>
  <si>
    <t>주르나</t>
  </si>
  <si>
    <t>다가오는 음색</t>
  </si>
  <si>
    <t>악렉산드리아 저택</t>
  </si>
  <si>
    <t>줄루 장신구</t>
  </si>
  <si>
    <t>아프리카 장신구의 지도</t>
  </si>
  <si>
    <t>중추첩</t>
  </si>
  <si>
    <t>증류술의 서</t>
  </si>
  <si>
    <t>집사</t>
  </si>
  <si>
    <t>짙은 홍색</t>
  </si>
  <si>
    <t>빨간색 보석의 광맥지도</t>
  </si>
  <si>
    <t>암스테르담,리스본,나폴리</t>
  </si>
  <si>
    <t>차라카 산히타</t>
  </si>
  <si>
    <t>챠후챠스</t>
  </si>
  <si>
    <t>안데스 악기 지도</t>
  </si>
  <si>
    <t>탐색7,보감7,자따7</t>
  </si>
  <si>
    <t>천공개물</t>
  </si>
  <si>
    <t>천마가 새겨진 고대 코인</t>
  </si>
  <si>
    <t>천하포무의 인장</t>
  </si>
  <si>
    <t>청동남성상</t>
  </si>
  <si>
    <t>청동 남성상의 지도</t>
  </si>
  <si>
    <t>청동여성상</t>
  </si>
  <si>
    <t>청동 여성상의 지도</t>
  </si>
  <si>
    <t>청룡언월도</t>
  </si>
  <si>
    <t>역사 소설 증명</t>
  </si>
  <si>
    <t>춘망</t>
  </si>
  <si>
    <t>춤추는 불꽃</t>
  </si>
  <si>
    <t>불꽃이 필요해요</t>
  </si>
  <si>
    <t>칠설화</t>
  </si>
  <si>
    <t>다재한 시인</t>
  </si>
  <si>
    <t>탐색2,보감4,터키</t>
  </si>
  <si>
    <t>칩차민족의 황금의상</t>
  </si>
  <si>
    <t>항상 둘이서</t>
  </si>
  <si>
    <t>툼베스</t>
  </si>
  <si>
    <t>칭크</t>
  </si>
  <si>
    <t>카롤루스 대제의 반지</t>
  </si>
  <si>
    <t>카르타 · 마리나</t>
  </si>
  <si>
    <t>카를대제의 왕관</t>
  </si>
  <si>
    <t>서로마 제국 부활</t>
  </si>
  <si>
    <t>탐색4,보감6,자따4(네덜란드필)</t>
  </si>
  <si>
    <t>카리브의 풍경</t>
  </si>
  <si>
    <t>카리브의 광석 지도</t>
  </si>
  <si>
    <t>포트 로얄 저택(중앙)</t>
  </si>
  <si>
    <t>카우보이 네커치프</t>
  </si>
  <si>
    <t>소를 모는 사람</t>
  </si>
  <si>
    <t>샌프란시스코 주점</t>
  </si>
  <si>
    <t>탐색2,보감4,북미</t>
  </si>
  <si>
    <t>카잔의 큰 접시</t>
  </si>
  <si>
    <t>카탈로니아 지도</t>
  </si>
  <si>
    <t>케나</t>
  </si>
  <si>
    <t>신대륙의 제사용 피리</t>
  </si>
  <si>
    <t>탐색5,보감7,케추아</t>
  </si>
  <si>
    <t>케찰의 깃털 왕관</t>
  </si>
  <si>
    <t>케플러식 망원경</t>
  </si>
  <si>
    <t>켈스의 서</t>
  </si>
  <si>
    <t>세상에서 가장 아름다운 책</t>
  </si>
  <si>
    <t>코덱스 기가스</t>
  </si>
  <si>
    <t>코라</t>
  </si>
  <si>
    <t>역사를 켜는 자들</t>
  </si>
  <si>
    <t>시에라리온</t>
  </si>
  <si>
    <t>코시모의 메달</t>
  </si>
  <si>
    <t>할아버지의 초상</t>
  </si>
  <si>
    <t>탐색9,보감11,이탈리아</t>
  </si>
  <si>
    <t>코이누르</t>
  </si>
  <si>
    <t>마성의 다이아몬드</t>
  </si>
  <si>
    <t>콘플라워 블루</t>
  </si>
  <si>
    <t>탐색,보감11</t>
  </si>
  <si>
    <t>콤즈</t>
  </si>
  <si>
    <t>콩크펄</t>
  </si>
  <si>
    <t>거대수정고둥이 낳는 진주</t>
  </si>
  <si>
    <t>탐색10,보감12,영어</t>
  </si>
  <si>
    <t>콰우테목의 창</t>
  </si>
  <si>
    <t>아스텍 전사의 창 지도</t>
  </si>
  <si>
    <t>쾌설시청첩</t>
  </si>
  <si>
    <t>쿠 스틱</t>
  </si>
  <si>
    <t>경기용 도구의 지도</t>
  </si>
  <si>
    <t>탐색10,보감10,자따10</t>
  </si>
  <si>
    <t>퀸의 영혼</t>
  </si>
  <si>
    <t>여왕의 마음</t>
  </si>
  <si>
    <t>크누트 대제의 동전</t>
  </si>
  <si>
    <t>큰 멧돼지의 송곳니</t>
  </si>
  <si>
    <t>신화 속의 사냥</t>
  </si>
  <si>
    <t>탐색6,보감8,종교4</t>
  </si>
  <si>
    <t>클랩스틱</t>
  </si>
  <si>
    <t>딱다기의 지도</t>
  </si>
  <si>
    <t>키푸</t>
  </si>
  <si>
    <t>책임과 선택</t>
  </si>
  <si>
    <t>타타라선</t>
  </si>
  <si>
    <t>란위의 특이한 배</t>
  </si>
  <si>
    <t>타프 이 알카</t>
  </si>
  <si>
    <t>소뉴카사파</t>
  </si>
  <si>
    <t>태공망의 낚시대</t>
  </si>
  <si>
    <t>태공망의 낚시</t>
  </si>
  <si>
    <t>태평기</t>
  </si>
  <si>
    <t>평화를 염원하는 전쟁 이야기</t>
  </si>
  <si>
    <t>터키석 마스크</t>
  </si>
  <si>
    <t>터키석 쌍두사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</si>
  <si>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</t>
    </r>
    <r>
      <rPr>
        <rFont val="Malgun Gothic"/>
        <color rgb="FF1155CC"/>
        <sz val="10.0"/>
        <u/>
      </rPr>
      <t>터키석 마스크에 대한 추가 조사</t>
    </r>
  </si>
  <si>
    <t>탐색 13, 보물 감정 15, 스페인어</t>
  </si>
  <si>
    <t>랭크 : 10, 소피아 : 600</t>
  </si>
  <si>
    <t>터키석 장신구</t>
  </si>
  <si>
    <t>원주민 장신구의 지도</t>
  </si>
  <si>
    <t>북미 대륙 서해안</t>
  </si>
  <si>
    <t>터키석부적</t>
  </si>
  <si>
    <t>테베의 작은 상자</t>
  </si>
  <si>
    <r>
      <rPr>
        <rFont val="Malgun Gothic"/>
        <color theme="1"/>
        <sz val="10.0"/>
      </rPr>
      <t xml:space="preserve">◀ </t>
    </r>
    <r>
      <rPr>
        <rFont val="Malgun Gothic"/>
        <color rgb="FF000000"/>
        <sz val="10.0"/>
        <u/>
      </rPr>
      <t>수수께끼의 작은 상자</t>
    </r>
  </si>
  <si>
    <t>탐색 13, 보물 감정 15, 스와힐리어</t>
  </si>
  <si>
    <t>테사로니케의 팔찌</t>
  </si>
  <si>
    <t>남겨진 것들</t>
  </si>
  <si>
    <t>탐색6,보감8,자따6(프랑스필)</t>
  </si>
  <si>
    <t>테오도라의 무용의상</t>
  </si>
  <si>
    <t>영웅 호걸인 황비</t>
  </si>
  <si>
    <t>토다이지 향목</t>
  </si>
  <si>
    <t>사랑과 존경을 받는 향료</t>
  </si>
  <si>
    <t>통코리</t>
  </si>
  <si>
    <t>투아렉 펜던트</t>
  </si>
  <si>
    <t>투우장 티켓</t>
  </si>
  <si>
    <t>레스카토르</t>
  </si>
  <si>
    <t>탐색4,보감6,스페인</t>
  </si>
  <si>
    <t>틴 휘슬</t>
  </si>
  <si>
    <t>파이완 민족 의상</t>
  </si>
  <si>
    <t>독사로부터 태어난 민족</t>
  </si>
  <si>
    <t>파파라챠</t>
  </si>
  <si>
    <t>영원히 지지 않는 꽃</t>
  </si>
  <si>
    <t>실론 사원</t>
  </si>
  <si>
    <t>패왕의 보관</t>
  </si>
  <si>
    <t>북유럽의 패권</t>
  </si>
  <si>
    <t>페드로의 편지</t>
  </si>
  <si>
    <t>페르시아풍의 단지</t>
  </si>
  <si>
    <t>제노바,나폴리,알렉산드리아,이스탄불</t>
  </si>
  <si>
    <t>페스트 애가</t>
  </si>
  <si>
    <t>편종</t>
  </si>
  <si>
    <t>포우나무의 도끼</t>
  </si>
  <si>
    <t>심록의 날</t>
  </si>
  <si>
    <t>왕가누이</t>
  </si>
  <si>
    <t>탐색6,보감8,오세아니아</t>
  </si>
  <si>
    <t>포이</t>
  </si>
  <si>
    <t>태고의 무용</t>
  </si>
  <si>
    <t>포트 로얄의 지폐</t>
  </si>
  <si>
    <t>어느 도시의 화폐 지도</t>
  </si>
  <si>
    <t>탐색5,보감5,자따5</t>
  </si>
  <si>
    <t>폴리크라테스의 반지</t>
  </si>
  <si>
    <t>고대 그리스의 해적왕</t>
  </si>
  <si>
    <t>탐색10,보감12,고고8(이탈리아필)</t>
  </si>
  <si>
    <t>푸사르테리움</t>
  </si>
  <si>
    <t>풍기</t>
  </si>
  <si>
    <t>인도의 민족악기</t>
  </si>
  <si>
    <t>캘커타</t>
  </si>
  <si>
    <t>풍신첩</t>
  </si>
  <si>
    <t>능서가의 서신 지도</t>
  </si>
  <si>
    <t>프로코피오스의 비사</t>
  </si>
  <si>
    <t>프로코피오스의 전사</t>
  </si>
  <si>
    <t>프리드리히1세의 갑옷</t>
  </si>
  <si>
    <t>대제의 추억</t>
  </si>
  <si>
    <t>프셴트</t>
  </si>
  <si>
    <t>플라톤이 쓴 메모</t>
  </si>
  <si>
    <t>사상의 의논</t>
  </si>
  <si>
    <t>플라톤이 쓴 메모의 원본</t>
  </si>
  <si>
    <t>피사해도</t>
  </si>
  <si>
    <t>피치가노의 해도</t>
  </si>
  <si>
    <t>필리 레이스의 지도</t>
  </si>
  <si>
    <t>핑크 다이아몬드</t>
  </si>
  <si>
    <t>핑크색 보석의 광맥지도</t>
  </si>
  <si>
    <t>암스테르담,마르세이유,캘리컷</t>
  </si>
  <si>
    <t>함사</t>
  </si>
  <si>
    <t>합성궁</t>
  </si>
  <si>
    <t>몽골의 활 기술</t>
  </si>
  <si>
    <t>해적사</t>
  </si>
  <si>
    <t>유럽에 전해지는 해적 이야기</t>
  </si>
  <si>
    <t>탐색11,보감13,영어</t>
  </si>
  <si>
    <t>해적의 숨겨진 보물</t>
  </si>
  <si>
    <t xml:space="preserve">리마 </t>
  </si>
  <si>
    <t>해적의 약정서</t>
  </si>
  <si>
    <t>해적론</t>
  </si>
  <si>
    <t>포트 로얄 저택(동쪽)</t>
  </si>
  <si>
    <t>헤르메스 문서</t>
  </si>
  <si>
    <t>동 로마의 서적 지도</t>
  </si>
  <si>
    <t>헤이케 이야기</t>
  </si>
  <si>
    <t>현자의 돌</t>
  </si>
  <si>
    <t>베네치아 파라셀수스 저택</t>
  </si>
  <si>
    <t>탐색11,보감13,이탈리아</t>
  </si>
  <si>
    <t>튀니스,나폴리,아테네,이스탄불</t>
  </si>
  <si>
    <t>호박 매장품</t>
  </si>
  <si>
    <t>혼천의(레거시)</t>
  </si>
  <si>
    <t>화씨지벽</t>
  </si>
  <si>
    <t>화염 태고</t>
  </si>
  <si>
    <t>황금의 땅의 장의</t>
  </si>
  <si>
    <t>모험의 행적</t>
  </si>
  <si>
    <t>탐색3,보감5,케추아</t>
  </si>
  <si>
    <t>황제내경</t>
  </si>
  <si>
    <t>고대 의학서 지도</t>
  </si>
  <si>
    <t>훈민정음</t>
  </si>
  <si>
    <t>바른 언어를 찾아서</t>
  </si>
  <si>
    <t>탐색3,보감5,조선</t>
  </si>
  <si>
    <t>훌륭한 왕의 왕관</t>
  </si>
  <si>
    <t>옛 시대의 왕</t>
  </si>
  <si>
    <t>포르투 교회</t>
  </si>
  <si>
    <t>탐색1,보감1,포르투갈</t>
  </si>
  <si>
    <t>흑태자의 루비</t>
  </si>
  <si>
    <t>잉글랜드 왕국을 수호하는 보석</t>
  </si>
  <si>
    <t>히스토리아이</t>
  </si>
  <si>
    <t>고대그리스의 역사서</t>
  </si>
  <si>
    <t>탐색1,보감2,스페인</t>
  </si>
  <si>
    <t>가시투성이 벌레의 돌</t>
  </si>
  <si>
    <t>기묘한 돌의 지도</t>
  </si>
  <si>
    <t>탐색 10, 생물학 10</t>
  </si>
  <si>
    <t>거대한 거북이의 뼈</t>
  </si>
  <si>
    <t>거대한 거북이뼈의 지도</t>
  </si>
  <si>
    <t>거대한 물고기와 같은 돌</t>
  </si>
  <si>
    <t>물고기 돌의 지도</t>
  </si>
  <si>
    <t>탐색,생물6</t>
  </si>
  <si>
    <t>거대한 상어뼈</t>
  </si>
  <si>
    <t>육지에 있어서는 안되는 것</t>
  </si>
  <si>
    <t>탐색2,생물4,포르투갈</t>
  </si>
  <si>
    <t>거대한 새의 뼈</t>
  </si>
  <si>
    <t>탐색 8, 생물학 8</t>
  </si>
  <si>
    <t>암보이나, 테르나테</t>
  </si>
  <si>
    <t>거대한 악어와 같은 뼈</t>
  </si>
  <si>
    <t>악어모양의 뼈 지도</t>
  </si>
  <si>
    <t>아마존강 상류</t>
  </si>
  <si>
    <t>탐색,생물5</t>
  </si>
  <si>
    <t>거대한 알 모양의 돌</t>
  </si>
  <si>
    <t>탐색,생물1</t>
  </si>
  <si>
    <t>나폴리,알렉산드리아</t>
  </si>
  <si>
    <t>거대한 초식동물의 화석</t>
  </si>
  <si>
    <t>거대한 생물을 찾아서</t>
  </si>
  <si>
    <t>탐색 15, 생물학 17, 인도어 1</t>
  </si>
  <si>
    <t>거대한 코끼리 뼈</t>
  </si>
  <si>
    <t>대형 생물의 뼈를 둘러싼 논쟁</t>
  </si>
  <si>
    <t>탐색10,생물12,중국</t>
  </si>
  <si>
    <t>거대한 펭귄의 뼈</t>
  </si>
  <si>
    <t>거대한 펭귄뼈의 지도</t>
  </si>
  <si>
    <t>거북을 닮은 동물의 화석</t>
  </si>
  <si>
    <t>탐색,생물9</t>
  </si>
  <si>
    <t>거북을 닮은 드래곤 뼈</t>
  </si>
  <si>
    <t>불길한 형태의 뼈 조사</t>
  </si>
  <si>
    <t>탐색1,생물3,중국</t>
  </si>
  <si>
    <t>경골</t>
  </si>
  <si>
    <t>해안의 괴물</t>
  </si>
  <si>
    <t>쿠가리</t>
  </si>
  <si>
    <t>탐색 2, 생물학 4, 오세아니아어 1) - 자카르타</t>
  </si>
  <si>
    <t>고둥모양의 돌</t>
  </si>
  <si>
    <t>암스테르담,리스본,세비야</t>
  </si>
  <si>
    <t>구멍 뚫린 드래곤의 뼈</t>
  </si>
  <si>
    <t>목 장식이 달린 드래곤</t>
  </si>
  <si>
    <t>탐색7,생물9,스페인</t>
  </si>
  <si>
    <t>긴 볏이 달린 드래곤의 뼈</t>
  </si>
  <si>
    <t xml:space="preserve">타코마 근교 </t>
  </si>
  <si>
    <t>탐색8,생물8</t>
  </si>
  <si>
    <t xml:space="preserve">샌프란시스코 </t>
  </si>
  <si>
    <t>꼬리달린 공룡뼈</t>
  </si>
  <si>
    <t>헤엄치는 드래곤</t>
  </si>
  <si>
    <t>탐색1,생물3,스와힐리</t>
  </si>
  <si>
    <t>날개 달린 작은 드래곤 뼈</t>
  </si>
  <si>
    <t>작은 도마뱀 지도</t>
  </si>
  <si>
    <t>탐색,생물8</t>
  </si>
  <si>
    <t>날개달린 드래곤의 뼈</t>
  </si>
  <si>
    <t>탐색4,생물6,아라비아</t>
  </si>
  <si>
    <t>냉동 맘모스</t>
  </si>
  <si>
    <t>신화에 등장하는 거대 생물</t>
  </si>
  <si>
    <t>시베리아 지방</t>
  </si>
  <si>
    <t>탐색 12, 생물학 14, 노르웨이어 1) - 리스본</t>
  </si>
  <si>
    <t>냉동 사자</t>
  </si>
  <si>
    <t>얼어붙은 짐승의 지도</t>
  </si>
  <si>
    <t>눈이 움푹 팬 물고기 뼈</t>
  </si>
  <si>
    <t>물고기뼈 지도</t>
  </si>
  <si>
    <t>도마뱀의 알처럼 생긴 돌</t>
  </si>
  <si>
    <t>도마뱀처럼 생긴 새뼈</t>
  </si>
  <si>
    <t>마물의 뼈</t>
  </si>
  <si>
    <t>탐색10,생물12,스페인</t>
  </si>
  <si>
    <t>두 발 달린 작은 도마뱀의 뼈</t>
  </si>
  <si>
    <t>탐색,생물7</t>
  </si>
  <si>
    <t>두발달린 공룡뼈</t>
  </si>
  <si>
    <t>인간처럼 걷는 드래곤</t>
  </si>
  <si>
    <t>런던,암스테르담,리스본,세비야,마르세이유</t>
  </si>
  <si>
    <t>두발달린 도마뱀뼈</t>
  </si>
  <si>
    <t>탐색,생물2</t>
  </si>
  <si>
    <t>런던,마르세이유,튀니스</t>
  </si>
  <si>
    <t>등꼬리 달린 드래곤의 뼈</t>
  </si>
  <si>
    <t>이상한 드래곤</t>
  </si>
  <si>
    <t>탐색3, 생물5,포르투갈</t>
  </si>
  <si>
    <t>등에 가시달린 드래곤의 뼈</t>
  </si>
  <si>
    <t>신대륙의 드래곤</t>
  </si>
  <si>
    <t>탐색9,생물11,마야</t>
  </si>
  <si>
    <t>말 같은 코끼리 뼈</t>
  </si>
  <si>
    <t>탐색4,생물4</t>
  </si>
  <si>
    <t>머리가 평평한 도마뱀의 뼈</t>
  </si>
  <si>
    <t>이상한 도마뱀뼈의 지도</t>
  </si>
  <si>
    <t>탐색 11, 생물학 11</t>
  </si>
  <si>
    <t>목과 꼬리가 긴 드래곤 뼈</t>
  </si>
  <si>
    <t>드래곤의 묘한 특징</t>
  </si>
  <si>
    <t>탐색2,생물4,중국</t>
  </si>
  <si>
    <t>목이 긴 도마뱀의 뼈</t>
  </si>
  <si>
    <t>도마뱀뼈의 지도</t>
  </si>
  <si>
    <t>목이 긴 드래곤의 뼈</t>
  </si>
  <si>
    <t>이상한 드래곤의 뼈</t>
  </si>
  <si>
    <t>홍해 서쪽 해안</t>
  </si>
  <si>
    <t>탐색5,생물7,아라비아</t>
  </si>
  <si>
    <t>몸통이 편평한 도마뱀의 뼈</t>
  </si>
  <si>
    <t>탐색9,생물9</t>
  </si>
  <si>
    <t>무늬가 있는 돌</t>
  </si>
  <si>
    <t>물고기 모양의 돌</t>
  </si>
  <si>
    <t>탐색,생물4</t>
  </si>
  <si>
    <t>바다 생물의 화석</t>
  </si>
  <si>
    <t>잘 아는 사람이 좋아하는 돌</t>
  </si>
  <si>
    <t>탐색 10, 생물학 12, 아라비아어</t>
  </si>
  <si>
    <t>반룡반어뼈</t>
  </si>
  <si>
    <t>모로코 서쪽 해안</t>
  </si>
  <si>
    <t>발톱달린 거대한 짐승의 뼈</t>
  </si>
  <si>
    <t>짐승뼈의 지도</t>
  </si>
  <si>
    <t>생태,생물6</t>
  </si>
  <si>
    <t>뿔 같은 조개 화석</t>
  </si>
  <si>
    <t>바다 생물의 화석에 대한 추가 조사</t>
  </si>
  <si>
    <t>탐색 12, 생물학 14, 포르투갈어</t>
  </si>
  <si>
    <t>뿔 없는 드래곤의 뼈</t>
  </si>
  <si>
    <t>아프리카의 드래곤</t>
  </si>
  <si>
    <t>탐색 1, 생물학 2, 포르투갈어</t>
  </si>
  <si>
    <t>마르세이유, 세비야</t>
  </si>
  <si>
    <t>상어 이빨의 돌</t>
  </si>
  <si>
    <t>거대한 물고기뼈의 지도</t>
  </si>
  <si>
    <t>우스튜르트 고원</t>
  </si>
  <si>
    <t>탐색 3, 생물학 3</t>
  </si>
  <si>
    <t>새같은 도마뱀의 뼈</t>
  </si>
  <si>
    <t>탐색1,생물2,포르투갈</t>
  </si>
  <si>
    <t>식물 무늬가 있는 돌</t>
  </si>
  <si>
    <t>식물모양의 돌</t>
  </si>
  <si>
    <t>신발밑창처럼 생긴 벌레돌</t>
  </si>
  <si>
    <t>탐색,생물3</t>
  </si>
  <si>
    <t>런던,튀니스,나폴리</t>
  </si>
  <si>
    <t>아름다운 조개돌</t>
  </si>
  <si>
    <t>모코로 서쪽 해안</t>
  </si>
  <si>
    <t>앞다리와 목이 긴 드래곤의 뼈</t>
  </si>
  <si>
    <t>조개 보석</t>
  </si>
  <si>
    <t>탐색6,생물8,말레이타갈로그</t>
  </si>
  <si>
    <t>어금니를 가진 도마뱀 같은 돌</t>
  </si>
  <si>
    <t>다리와 목이 긴 뼈의 조사</t>
  </si>
  <si>
    <t>탐색5,생물7,북미</t>
  </si>
  <si>
    <t>어금니를 가진 동물의 뼈</t>
  </si>
  <si>
    <t>어린 드래곤의 뼈</t>
  </si>
  <si>
    <t>옛날 생물</t>
  </si>
  <si>
    <t>탐색5,생물7,마야</t>
  </si>
  <si>
    <t>얼어붙은 어린 맘모스</t>
  </si>
  <si>
    <t>신화의 거대 생물에 대한 추가 조사</t>
  </si>
  <si>
    <t>탐색 12, 생물학 14, 노르웨이어</t>
  </si>
  <si>
    <t>이상한 새우의 돌</t>
  </si>
  <si>
    <t>너무나도 기묘한</t>
  </si>
  <si>
    <t>탐색 12, 생물학 14, 북미어 1</t>
  </si>
  <si>
    <t>이상한 화석</t>
  </si>
  <si>
    <t>드래곤의 뼈를 찾아라</t>
  </si>
  <si>
    <t>모르코서쪽해안</t>
  </si>
  <si>
    <t>탐색1,생물1,포르투갈</t>
  </si>
  <si>
    <t>리스본,세비야,마르세이유,제노바,나폴리</t>
  </si>
  <si>
    <t>정수리가 둥근 도마뱀의 뼈</t>
  </si>
  <si>
    <t>리스본,세비야,제노바</t>
  </si>
  <si>
    <t>척추가 위로 뻗은 도마뱀의 뼈</t>
  </si>
  <si>
    <t>탐색 7, 생물학 7</t>
  </si>
  <si>
    <t>커다란 머리를 가진 물고기의 화석</t>
  </si>
  <si>
    <t>턱이 큰 물고기의 추가 조사</t>
  </si>
  <si>
    <t>탐색 12, 생물학 14, 북미어</t>
  </si>
  <si>
    <t>턱이 긴 도마뱀 같은 돌</t>
  </si>
  <si>
    <t>탐색7,생물7</t>
  </si>
  <si>
    <t>턱이 큰 물고기의 두개골</t>
  </si>
  <si>
    <t>거대한 물고기 두개골</t>
  </si>
  <si>
    <t>탐색 10, 생물학 12, 북미어 1</t>
  </si>
  <si>
    <t>혹이 있는 짐승의 화석</t>
  </si>
  <si>
    <t>이상한 짐승뼈의 지도</t>
  </si>
  <si>
    <t>탐색 5, 생물학 5</t>
  </si>
  <si>
    <t>필드이름</t>
  </si>
  <si>
    <t>흑해 북동쪽 해안</t>
  </si>
  <si>
    <t>의뢰도시 혹은 필요소피아</t>
  </si>
  <si>
    <t>가문비나무</t>
  </si>
  <si>
    <t>튼튼한 나무의 지도</t>
  </si>
  <si>
    <t>테라 노바 북쪽 연안</t>
  </si>
  <si>
    <t>생태,생물5</t>
  </si>
  <si>
    <t>가시연꽃</t>
  </si>
  <si>
    <t>식물의 배</t>
  </si>
  <si>
    <t>아마존강 유역</t>
  </si>
  <si>
    <t>생태3,생물5,스페인</t>
  </si>
  <si>
    <t>가지복수초</t>
  </si>
  <si>
    <t>눈을 녹이는 꽃</t>
  </si>
  <si>
    <t>생태2,생물4,일본</t>
  </si>
  <si>
    <t>개나리</t>
  </si>
  <si>
    <t>노란색 꽃의 지도</t>
  </si>
  <si>
    <t>생태,생물3</t>
  </si>
  <si>
    <t>개미취</t>
  </si>
  <si>
    <t>연인에게 보낼 꽃다발</t>
  </si>
  <si>
    <t>생태4,생물6,중국</t>
  </si>
  <si>
    <t>개양귀비</t>
  </si>
  <si>
    <t>우미인초</t>
  </si>
  <si>
    <t>생태5,생물7,중국</t>
  </si>
  <si>
    <t>겨우살이</t>
  </si>
  <si>
    <t>고사백합</t>
  </si>
  <si>
    <t>황무지에 피는 백합</t>
  </si>
  <si>
    <t>고추나물</t>
  </si>
  <si>
    <t>상처용 약의 원료</t>
  </si>
  <si>
    <t>생태4,생물6,일본</t>
  </si>
  <si>
    <t>과라나</t>
  </si>
  <si>
    <t>영양만점의 식물</t>
  </si>
  <si>
    <t>생태4,생물6,스페인</t>
  </si>
  <si>
    <t>구아바</t>
  </si>
  <si>
    <t>열대 과수의 지도</t>
  </si>
  <si>
    <t>생태7,생물7</t>
  </si>
  <si>
    <t>군자란</t>
  </si>
  <si>
    <t>아프리카의 고귀한 꽃</t>
  </si>
  <si>
    <t>생태1,생물2,서아프리카</t>
  </si>
  <si>
    <t>그레빌레아</t>
  </si>
  <si>
    <t>섬세한 꽃의 지도</t>
  </si>
  <si>
    <t>극락조화</t>
  </si>
  <si>
    <t>생태2,생물4,서아프리카</t>
  </si>
  <si>
    <t>금강제비꽃</t>
  </si>
  <si>
    <t>작은 꽃의 지도</t>
  </si>
  <si>
    <t>금사슬나무</t>
  </si>
  <si>
    <t>금 사슬</t>
  </si>
  <si>
    <t>생태1,생물3,이탈리아</t>
  </si>
  <si>
    <t>기니아 생강</t>
  </si>
  <si>
    <t>아프리카 식물의 지도</t>
  </si>
  <si>
    <t>생태 조사 4, 생물학 4</t>
  </si>
  <si>
    <t>김피 김피</t>
  </si>
  <si>
    <t>세계의 맹독</t>
  </si>
  <si>
    <t>생태 조사 15, 생물학 17, 스페인어 1</t>
  </si>
  <si>
    <t>꽃송이버섯</t>
  </si>
  <si>
    <t>낙엽 아래</t>
  </si>
  <si>
    <t>생태 조사 3, 생물학 5, 일본어 1</t>
  </si>
  <si>
    <t>끈끈이주걱</t>
  </si>
  <si>
    <t>벌레를 잡는 식물의 지도</t>
  </si>
  <si>
    <t>네펜데스</t>
  </si>
  <si>
    <t>벌레 잡는 풀</t>
  </si>
  <si>
    <t>브루나이 남동쪽</t>
  </si>
  <si>
    <t>생태5,생태7,말레이타갈로그</t>
  </si>
  <si>
    <t>노랑 제비꽃</t>
  </si>
  <si>
    <t>주머니 모양의 식물의 지도</t>
  </si>
  <si>
    <t>니게라</t>
  </si>
  <si>
    <t>감미로운 향기의 유혹</t>
  </si>
  <si>
    <t>다마스커스 장미</t>
  </si>
  <si>
    <t>고귀한 꽃</t>
  </si>
  <si>
    <t>생태1,생물2,이탈리아</t>
  </si>
  <si>
    <t>단풍이 든 설탕 단풍</t>
  </si>
  <si>
    <t>설탕 단풍에 대한 추가 조사</t>
  </si>
  <si>
    <t>생태 조사 8, 생물학 10, 북미어 1</t>
  </si>
  <si>
    <t>랭크 : 3, 소피아 : 100,</t>
  </si>
  <si>
    <t>달래</t>
  </si>
  <si>
    <t>햄릿의 독</t>
  </si>
  <si>
    <t>생태1,생물1,영어</t>
  </si>
  <si>
    <t>달리아</t>
  </si>
  <si>
    <t>커다란 빨간 꽃의 지도</t>
  </si>
  <si>
    <t>대만 모감주나무</t>
  </si>
  <si>
    <t>풍취 있는 가로수</t>
  </si>
  <si>
    <t>대추야자</t>
  </si>
  <si>
    <t>사막에서 연명하기 위해</t>
  </si>
  <si>
    <t>생태7,생물9,아라비아</t>
  </si>
  <si>
    <t>대회향</t>
  </si>
  <si>
    <t>성서와 관련된 향기</t>
  </si>
  <si>
    <t>생태6,생물8,아라비아</t>
  </si>
  <si>
    <t>데스 카마스</t>
  </si>
  <si>
    <t>독 조사는 끝까지 하자</t>
  </si>
  <si>
    <t>데이지</t>
  </si>
  <si>
    <t>흰 꽃의 지도</t>
  </si>
  <si>
    <t>생태,생물1</t>
  </si>
  <si>
    <t>도라지</t>
  </si>
  <si>
    <t>의연하게 피는 푸른 꽃</t>
  </si>
  <si>
    <t>생태3,생물5,일본</t>
  </si>
  <si>
    <t>라플레시아 아르놀디</t>
  </si>
  <si>
    <t>레인보우 유칼리</t>
  </si>
  <si>
    <t>로렐 다프네</t>
  </si>
  <si>
    <t>로사 페티다 페르시아나</t>
  </si>
  <si>
    <t>황색을 추구해</t>
  </si>
  <si>
    <t>생태10,생물12,공예4(프랑스필)</t>
  </si>
  <si>
    <t>로우커스트 빈</t>
  </si>
  <si>
    <t>대가족의 행복</t>
  </si>
  <si>
    <t>생태2,생물4,영어</t>
  </si>
  <si>
    <t>루드베키아</t>
  </si>
  <si>
    <t>노란 꽃의 지도</t>
  </si>
  <si>
    <t>리토프스</t>
  </si>
  <si>
    <t>돌로 된 꽃을 찾아서</t>
  </si>
  <si>
    <t>생태 조사 4, 생물학 6, 네덜란드어</t>
  </si>
  <si>
    <t>마가목</t>
  </si>
  <si>
    <t>큰 나무의 지도</t>
  </si>
  <si>
    <t>생태,생물4</t>
  </si>
  <si>
    <t>마누카</t>
  </si>
  <si>
    <t>약효가 많은 관목</t>
  </si>
  <si>
    <t>생태10,생물12,오세아니아</t>
  </si>
  <si>
    <t>마돈나 백합</t>
  </si>
  <si>
    <t>마일리</t>
  </si>
  <si>
    <t>여신이 보살피는 관목</t>
  </si>
  <si>
    <t>생태3,생물5,오세아니아</t>
  </si>
  <si>
    <t>말레세르비아</t>
  </si>
  <si>
    <t>벌꽃의 지도</t>
  </si>
  <si>
    <t>매리골드</t>
  </si>
  <si>
    <t>맹그로브 숲 지대</t>
  </si>
  <si>
    <t>메가스케파스마 에릭트로클라미스</t>
  </si>
  <si>
    <t>그늘에 피는 꽃의 지도</t>
  </si>
  <si>
    <t>메이애플</t>
  </si>
  <si>
    <t>배를 수호하는 나무</t>
  </si>
  <si>
    <t>생태4,생물6,영어</t>
  </si>
  <si>
    <t>메이저 오크</t>
  </si>
  <si>
    <t>모니라리아</t>
  </si>
  <si>
    <t>귀여운 식물의 지도</t>
  </si>
  <si>
    <t>생태 조사 8, 생물학 8 - 아프리카 남쪽 해안</t>
  </si>
  <si>
    <t>목련</t>
  </si>
  <si>
    <t>꽃의 눈물</t>
  </si>
  <si>
    <t>생태3,생물5,중국</t>
  </si>
  <si>
    <t>무궁화</t>
  </si>
  <si>
    <t>영원한 꽃</t>
  </si>
  <si>
    <t>생태5,생물7,조선</t>
  </si>
  <si>
    <t>무우수</t>
  </si>
  <si>
    <t>문관과</t>
  </si>
  <si>
    <t>빨갛고 노란 꽃 지도</t>
  </si>
  <si>
    <t>미국 등나무</t>
  </si>
  <si>
    <t>주머니 형태로 핀 꽃의 지도</t>
  </si>
  <si>
    <t>미국부용</t>
  </si>
  <si>
    <t>큰 꽃의 지도</t>
  </si>
  <si>
    <t>생태,생물7</t>
  </si>
  <si>
    <t>미국산딸나무</t>
  </si>
  <si>
    <t>화려한 나무의 지도</t>
  </si>
  <si>
    <t>미모사</t>
  </si>
  <si>
    <t>바오밥나무</t>
  </si>
  <si>
    <t>아프리카의 거목</t>
  </si>
  <si>
    <t>생태1,생물3,스와힐리</t>
  </si>
  <si>
    <t>케이프타운,아덴,캘리컷</t>
  </si>
  <si>
    <t>박쥐란</t>
  </si>
  <si>
    <t>기묘한 형태의 식물의 지도</t>
  </si>
  <si>
    <t>반레이시</t>
  </si>
  <si>
    <t>특이한 과실</t>
  </si>
  <si>
    <t>발삼나무</t>
  </si>
  <si>
    <t>달콤한 향기의 나무</t>
  </si>
  <si>
    <t>방크스 소나무</t>
  </si>
  <si>
    <t>가지가 휘어진 나무의 지도</t>
  </si>
  <si>
    <t>백양꽃</t>
  </si>
  <si>
    <t>백일홍</t>
  </si>
  <si>
    <t>뱅크셔</t>
  </si>
  <si>
    <t>유럽으로부터의 의뢰</t>
  </si>
  <si>
    <t>생태7,생물9,오세아니아</t>
  </si>
  <si>
    <t>벌레잡이제비꽃</t>
  </si>
  <si>
    <t>벚나무</t>
  </si>
  <si>
    <t>과실목 지도</t>
  </si>
  <si>
    <t>생태1,생물1</t>
  </si>
  <si>
    <t>베고니아</t>
  </si>
  <si>
    <t>보리자나무</t>
  </si>
  <si>
    <t>보세란</t>
  </si>
  <si>
    <t>고귀한 사람에게 보내는 선물</t>
  </si>
  <si>
    <t>생태6,생물8,중국</t>
  </si>
  <si>
    <t>봉래초</t>
  </si>
  <si>
    <t>봉황목</t>
  </si>
  <si>
    <t>불타오르는 큰 나무</t>
  </si>
  <si>
    <t>생태3,생물5,스와힐리</t>
  </si>
  <si>
    <t>부들레야</t>
  </si>
  <si>
    <t>부활초</t>
  </si>
  <si>
    <t>붉은사슴뿔버섯</t>
  </si>
  <si>
    <t>불타는 버섯</t>
  </si>
  <si>
    <t>붉은토끼풀</t>
  </si>
  <si>
    <t>정원사의 고민</t>
  </si>
  <si>
    <t>생태3,생물5,종교1</t>
  </si>
  <si>
    <t>마르세이유,베네치아,튀니스</t>
  </si>
  <si>
    <t>브라질넛 나무</t>
  </si>
  <si>
    <t>아구티의 공헌</t>
  </si>
  <si>
    <t>생태8,생물10,포르투갈</t>
  </si>
  <si>
    <t>브로멜리아</t>
  </si>
  <si>
    <t>머리에 장식하는 꽃</t>
  </si>
  <si>
    <t>생태2,생물4,오세아니아</t>
  </si>
  <si>
    <t>블루보닛</t>
  </si>
  <si>
    <t>파란 작은 꽃의 지도</t>
  </si>
  <si>
    <t>블루오키드</t>
  </si>
  <si>
    <t>사랑하는 아내에게</t>
  </si>
  <si>
    <t>생태6,생물8,말레이타갈로그</t>
  </si>
  <si>
    <t>빵나무</t>
  </si>
  <si>
    <t>주식으로 먹을 수 있는 열매</t>
  </si>
  <si>
    <t>뽕나무</t>
  </si>
  <si>
    <t>희곡의 소재 찾기</t>
  </si>
  <si>
    <t>생태5,생물7,종교3</t>
  </si>
  <si>
    <t>뿔남천</t>
  </si>
  <si>
    <t>식물 서식지도</t>
  </si>
  <si>
    <t>사라세니아</t>
  </si>
  <si>
    <t>녹색 함정</t>
  </si>
  <si>
    <t>생태7,생물9,스페인</t>
  </si>
  <si>
    <t>사라쌍수</t>
  </si>
  <si>
    <t>사이코트리아 페피기아나</t>
  </si>
  <si>
    <t>요염한 식물</t>
  </si>
  <si>
    <t>생태6,생물8,스페인</t>
  </si>
  <si>
    <t>사지</t>
  </si>
  <si>
    <t>산사나무</t>
  </si>
  <si>
    <t>약이 되는 식물</t>
  </si>
  <si>
    <t>생태2,생물4,중국</t>
  </si>
  <si>
    <t>생강꽃</t>
  </si>
  <si>
    <t>늦여름의 향기</t>
  </si>
  <si>
    <t>생태3,생물5,인도</t>
  </si>
  <si>
    <t>샤비아나 트러플스</t>
  </si>
  <si>
    <t>에케베리아에 대한 추가 조사</t>
  </si>
  <si>
    <t>생태 조사 8, 생물학 10, 스페인어</t>
  </si>
  <si>
    <t>랭크 : 7, 소피아 : 600</t>
  </si>
  <si>
    <t>설련화</t>
  </si>
  <si>
    <t>설탕 단풍</t>
  </si>
  <si>
    <t>시럽을 얻을 수 있는 나무</t>
  </si>
  <si>
    <t>나이아가라 강 유역</t>
  </si>
  <si>
    <t>생태2,생물4,북미</t>
  </si>
  <si>
    <t>세쿼이아</t>
  </si>
  <si>
    <t>거목의 지도</t>
  </si>
  <si>
    <t xml:space="preserve">북미 대륙 서해안  </t>
  </si>
  <si>
    <t>수국</t>
  </si>
  <si>
    <t>액자 같은 꽃 지도</t>
  </si>
  <si>
    <t>수레국화</t>
  </si>
  <si>
    <t>고대 이집트의 부적</t>
  </si>
  <si>
    <t>생태1,생물2,아라비아</t>
  </si>
  <si>
    <t>수련</t>
  </si>
  <si>
    <t>물 위에 피는 꽃의 지도</t>
  </si>
  <si>
    <t>수선화</t>
  </si>
  <si>
    <t>수수꽃다리</t>
  </si>
  <si>
    <t>왕조의 꽃</t>
  </si>
  <si>
    <t>생태3,생물5,조선</t>
  </si>
  <si>
    <t>리스본,세비야,마르세이유,나폴리</t>
  </si>
  <si>
    <t>순비기나무</t>
  </si>
  <si>
    <t>향의 재료</t>
  </si>
  <si>
    <t>스노드롭</t>
  </si>
  <si>
    <t>튀니스,베네치아,이스탄불</t>
  </si>
  <si>
    <t>시계풀</t>
  </si>
  <si>
    <t>시계모양의 꽃 지도</t>
  </si>
  <si>
    <t>시루엘리요</t>
  </si>
  <si>
    <t>바람의 대지에 피는 꽃</t>
  </si>
  <si>
    <t>생태6,생물8,케추아</t>
  </si>
  <si>
    <t>시마토네리코</t>
  </si>
  <si>
    <t>병약한 어머니께 보내는 선물</t>
  </si>
  <si>
    <t>생태6,생물8,중국어</t>
  </si>
  <si>
    <t>시베리아 개양귀비</t>
  </si>
  <si>
    <t>시어 나무</t>
  </si>
  <si>
    <t>열매를 맺는 나무의 지도</t>
  </si>
  <si>
    <t>생태6,생물6</t>
  </si>
  <si>
    <t>상트 페테르부르크, 이스탄불</t>
  </si>
  <si>
    <t>시클라멘</t>
  </si>
  <si>
    <t>빨간 꽃의 지도</t>
  </si>
  <si>
    <t>생태,생물2</t>
  </si>
  <si>
    <t>식충식물</t>
  </si>
  <si>
    <t>심비디움</t>
  </si>
  <si>
    <t>애정을 느끼는 꽃</t>
  </si>
  <si>
    <t>생태4,생물6,말레이타갈로그</t>
  </si>
  <si>
    <t>쐐기풀</t>
  </si>
  <si>
    <t>대가족의 씩씩함</t>
  </si>
  <si>
    <t>옥스포드</t>
  </si>
  <si>
    <t>생태1,생물3,영어</t>
  </si>
  <si>
    <t>아나나스</t>
  </si>
  <si>
    <t>남국의 신기한 꽃</t>
  </si>
  <si>
    <t>암스테르담,세비야,마르세이유</t>
  </si>
  <si>
    <t>아네모네</t>
  </si>
  <si>
    <t>아프로디테의 슬픈 꽃</t>
  </si>
  <si>
    <t>생태1,생물3,그리스</t>
  </si>
  <si>
    <t>아데니움</t>
  </si>
  <si>
    <t>아마릴리스</t>
  </si>
  <si>
    <t>추억의 꽃</t>
  </si>
  <si>
    <t>생태6,생물8,마야</t>
  </si>
  <si>
    <t>아모르포팔루스 티타눔</t>
  </si>
  <si>
    <t>큰 꽃</t>
  </si>
  <si>
    <t>생태11,생물13,말레이타갈로그</t>
  </si>
  <si>
    <t>아사이</t>
  </si>
  <si>
    <t>아스테리스커스</t>
  </si>
  <si>
    <t>노랗고 아름다운 원</t>
  </si>
  <si>
    <t>생태3,생물5,그리스(이탈리아필요)</t>
  </si>
  <si>
    <t>아스틸베</t>
  </si>
  <si>
    <t>아이리데스</t>
  </si>
  <si>
    <t>아이리스</t>
  </si>
  <si>
    <t>튀니스,베네치아,아테네,이스탄불</t>
  </si>
  <si>
    <t>아이스 블루</t>
  </si>
  <si>
    <t>공예품모양의 꽃 지도</t>
  </si>
  <si>
    <t>아칸서스</t>
  </si>
  <si>
    <t>기둥에 새겨진 꽃</t>
  </si>
  <si>
    <t>아키</t>
  </si>
  <si>
    <t>인기 많은 독 열매</t>
  </si>
  <si>
    <t xml:space="preserve">자메이카 </t>
  </si>
  <si>
    <t>생태5,생물7,스페인</t>
  </si>
  <si>
    <t>아티초크</t>
  </si>
  <si>
    <t>대가족의 고뇌</t>
  </si>
  <si>
    <t>생태1,생물2,영어</t>
  </si>
  <si>
    <t>아프리카 튤립나무</t>
  </si>
  <si>
    <t>불꽃을 피우는 나무</t>
  </si>
  <si>
    <t>루안다 북쪽</t>
  </si>
  <si>
    <t>생태3,생물5,서아프리카</t>
  </si>
  <si>
    <t>아프리칸바이올렛</t>
  </si>
  <si>
    <t>밀림에 남몰래 피는 꽃</t>
  </si>
  <si>
    <t>런던,암스테르담,세비야,마르세이유</t>
  </si>
  <si>
    <t>안개꽃</t>
  </si>
  <si>
    <t>마르세이유,제노바,아테네,알렉산드리아</t>
  </si>
  <si>
    <t>알로카시아</t>
  </si>
  <si>
    <t>알스트로메리아</t>
  </si>
  <si>
    <t>친구에게 바치는 꽃</t>
  </si>
  <si>
    <t>생태5,생물7,케추아</t>
  </si>
  <si>
    <t>알파로바</t>
  </si>
  <si>
    <t>애옥자</t>
  </si>
  <si>
    <t>과자의 재료</t>
  </si>
  <si>
    <t>야레타</t>
  </si>
  <si>
    <t>에델바이스</t>
  </si>
  <si>
    <t>고원의 하얀꽃의 지도</t>
  </si>
  <si>
    <t>에르바 마테</t>
  </si>
  <si>
    <t>차잎으로 쓰는 식물의 지도</t>
  </si>
  <si>
    <t>생태5,생물5</t>
  </si>
  <si>
    <t>에케베리아</t>
  </si>
  <si>
    <t>물이 필요 없는 연꽃</t>
  </si>
  <si>
    <t>생태 조사 4, 생물학 6, 스페인어</t>
  </si>
  <si>
    <t>연꽃</t>
  </si>
  <si>
    <t>성스러운 꽃</t>
  </si>
  <si>
    <t>생태4,생물6,인도</t>
  </si>
  <si>
    <t>열대수련</t>
  </si>
  <si>
    <t>적도 아래에서 피는 꽃</t>
  </si>
  <si>
    <t>오히아레후아</t>
  </si>
  <si>
    <t>비련의 꽃</t>
  </si>
  <si>
    <t>생태1,생물3,오세아니아</t>
  </si>
  <si>
    <t>와틀</t>
  </si>
  <si>
    <t>커다란 식물의 지도</t>
  </si>
  <si>
    <t>용설란</t>
  </si>
  <si>
    <t>데킬라의 원료</t>
  </si>
  <si>
    <t>생태1,생물3,마야</t>
  </si>
  <si>
    <t>용안</t>
  </si>
  <si>
    <t>용의 눈을 닮은 과실</t>
  </si>
  <si>
    <t>용혈수</t>
  </si>
  <si>
    <t>운남앵초</t>
  </si>
  <si>
    <t>도시 아가씨를 위한 꽃 찾기</t>
  </si>
  <si>
    <t>월계수</t>
  </si>
  <si>
    <t>태양이 사랑하는 나무</t>
  </si>
  <si>
    <t>생태5,생물7,종교2(프랑스필요)</t>
  </si>
  <si>
    <t>월하미인</t>
  </si>
  <si>
    <t>밤에만 나타나는 미인</t>
  </si>
  <si>
    <t>암스테르담,리스본,마르세이유</t>
  </si>
  <si>
    <t>웰위치아</t>
  </si>
  <si>
    <t>기상천외한 식물</t>
  </si>
  <si>
    <t>생태12,생물14,아라비아</t>
  </si>
  <si>
    <t>유럽 단풍나무</t>
  </si>
  <si>
    <t>아름다운 나무의 지도</t>
  </si>
  <si>
    <t>유럽다프네</t>
  </si>
  <si>
    <t>만질 수 없는 꽃</t>
  </si>
  <si>
    <t>생태3,생물5,북극</t>
  </si>
  <si>
    <t>이끼장구채</t>
  </si>
  <si>
    <t>극한의 땅에서 피는 꽃</t>
  </si>
  <si>
    <t>남그린란드섬 앞바다</t>
  </si>
  <si>
    <t>생태4,생물6,네덜란드</t>
  </si>
  <si>
    <t>이페</t>
  </si>
  <si>
    <t>굉장한 강도의 목재</t>
  </si>
  <si>
    <t>생태6,생물8,프랑스</t>
  </si>
  <si>
    <t>일본 붓꽃</t>
  </si>
  <si>
    <t>생명이 짧은 꽃</t>
  </si>
  <si>
    <t>생태1,생물3,중국</t>
  </si>
  <si>
    <t>자두</t>
  </si>
  <si>
    <t>작은 과실</t>
  </si>
  <si>
    <t>생태4,생물6,조선</t>
  </si>
  <si>
    <t>자작나무</t>
  </si>
  <si>
    <t>자주달개비</t>
  </si>
  <si>
    <t>후회 끝에는</t>
  </si>
  <si>
    <t>자주천인국</t>
  </si>
  <si>
    <t>교역소주인이 보낸 협력 의뢰</t>
  </si>
  <si>
    <t>자카란다</t>
  </si>
  <si>
    <t>선명한 꽃의 지도</t>
  </si>
  <si>
    <t>정이품송</t>
  </si>
  <si>
    <t>왕을 존경하는 식물</t>
  </si>
  <si>
    <t>조몬스기</t>
  </si>
  <si>
    <t>야쿠 섬에 있는 매력</t>
  </si>
  <si>
    <t>생태6,생물8,일본</t>
  </si>
  <si>
    <t>죽은 풀</t>
  </si>
  <si>
    <t>진달래</t>
  </si>
  <si>
    <t>보라색 꽃 지도</t>
  </si>
  <si>
    <t>차가버섯</t>
  </si>
  <si>
    <t>참부채버섯</t>
  </si>
  <si>
    <t>추파추파</t>
  </si>
  <si>
    <t>덩굴꽃의 지도</t>
  </si>
  <si>
    <t>치자나무</t>
  </si>
  <si>
    <t>카나와오</t>
  </si>
  <si>
    <t>번영을 비는 식물</t>
  </si>
  <si>
    <t>생태5,생물7,오세아니아</t>
  </si>
  <si>
    <t>카네이션</t>
  </si>
  <si>
    <t>카틀레야</t>
  </si>
  <si>
    <t>칸투아</t>
  </si>
  <si>
    <t>사람들과 공존하는 꽃</t>
  </si>
  <si>
    <t>생태4,생물6,케추아</t>
  </si>
  <si>
    <t>칼라파데</t>
  </si>
  <si>
    <t>여행자가 다시 찾아오는 나무</t>
  </si>
  <si>
    <t>칼미아</t>
  </si>
  <si>
    <t>식기 나무</t>
  </si>
  <si>
    <t>생태2,생물4,마야</t>
  </si>
  <si>
    <t>칼세올라리아</t>
  </si>
  <si>
    <t>파나마 북동쪽</t>
  </si>
  <si>
    <t>코삐우에</t>
  </si>
  <si>
    <t>작고 빨간 종</t>
  </si>
  <si>
    <t>발파라이소</t>
  </si>
  <si>
    <t>클레오덴드룸</t>
  </si>
  <si>
    <t>푸른 날개가 난 꽃</t>
  </si>
  <si>
    <t>생태7,생물9,서아프리카(프랑스필)</t>
  </si>
  <si>
    <t>키메라 아프리칸바이올렛</t>
  </si>
  <si>
    <t>태산목</t>
  </si>
  <si>
    <t>목련을 닮은 꽃나무</t>
  </si>
  <si>
    <t>토끼풀</t>
  </si>
  <si>
    <t>농가의 효녀</t>
  </si>
  <si>
    <t>토레니아</t>
  </si>
  <si>
    <t>튤립</t>
  </si>
  <si>
    <t>틸란드시아</t>
  </si>
  <si>
    <t>뿌리 없는 풀</t>
  </si>
  <si>
    <t>파리지옥</t>
  </si>
  <si>
    <t>또 다른 벌레 잡는 풀</t>
  </si>
  <si>
    <t>파이어버드</t>
  </si>
  <si>
    <t>새의 이름을 가진 꽃</t>
  </si>
  <si>
    <t>생태7,생물9,마야</t>
  </si>
  <si>
    <t>편백나무</t>
  </si>
  <si>
    <t>고급 목재 조사</t>
  </si>
  <si>
    <t>포에티다</t>
  </si>
  <si>
    <t>태양의 꽃</t>
  </si>
  <si>
    <t>생태2,생물4,인도</t>
  </si>
  <si>
    <t>포인세티아</t>
  </si>
  <si>
    <t>붉은잎의 식물지도</t>
  </si>
  <si>
    <t>푸야 라이몬디</t>
  </si>
  <si>
    <t>푸야 라이몬디의 꽃</t>
  </si>
  <si>
    <t>프로소피스 시네라리아</t>
  </si>
  <si>
    <t>프로테아</t>
  </si>
  <si>
    <t>꽃의 임금</t>
  </si>
  <si>
    <t>생태6,생물8,포르투갈</t>
  </si>
  <si>
    <t>플록스</t>
  </si>
  <si>
    <t>불의 꽃</t>
  </si>
  <si>
    <t>생태2,생물4,포르투갈</t>
  </si>
  <si>
    <t>필리핀 등나무</t>
  </si>
  <si>
    <t>함박꽃나무</t>
  </si>
  <si>
    <t>가련한 꽃 지도</t>
  </si>
  <si>
    <t>해오라비난초</t>
  </si>
  <si>
    <t>호접란</t>
  </si>
  <si>
    <t>움직이지 않는 나비</t>
  </si>
  <si>
    <t>셀레베스 섬 동쪽해안</t>
  </si>
  <si>
    <t>화경버섯</t>
  </si>
  <si>
    <t>극동의 도깨비불</t>
  </si>
  <si>
    <t>회화나무</t>
  </si>
  <si>
    <t>후크시아</t>
  </si>
  <si>
    <t>히간바나</t>
  </si>
  <si>
    <t>불 모양의 꽃 지도</t>
  </si>
  <si>
    <t>히드노라 아프리카나</t>
  </si>
  <si>
    <t>아프리카의 기생식물</t>
  </si>
  <si>
    <t>생태6,생물8,서아프리카</t>
  </si>
  <si>
    <t>히메하마나데시코</t>
  </si>
  <si>
    <t>해변에 피는 꽃 지도</t>
  </si>
  <si>
    <t>히아신스</t>
  </si>
  <si>
    <t>아름다운 꽃과 그 일화</t>
  </si>
  <si>
    <t>생태4,생물6,종교2</t>
  </si>
  <si>
    <t>갈색은둔거미</t>
  </si>
  <si>
    <t>독거미 지도</t>
  </si>
  <si>
    <t>검은과부거미</t>
  </si>
  <si>
    <t>시계를 찬 거미</t>
  </si>
  <si>
    <t>생태 조사 11, 생물학 13, 마야어</t>
  </si>
  <si>
    <t>검은물잠자리</t>
  </si>
  <si>
    <t>공작 거미</t>
  </si>
  <si>
    <t>군대개미</t>
  </si>
  <si>
    <t>육식 동물이 두려워하는 개미</t>
  </si>
  <si>
    <t>그란티뿔굽은사슴벌레</t>
  </si>
  <si>
    <t>글라스윙 나비</t>
  </si>
  <si>
    <t>기라파</t>
  </si>
  <si>
    <t>가위달린 곤충의 지도</t>
  </si>
  <si>
    <t>기후나비</t>
  </si>
  <si>
    <t>얼룩나비의 지도</t>
  </si>
  <si>
    <t>긴꼬리제비나비(수컷)</t>
  </si>
  <si>
    <t>나비가 가진 독</t>
  </si>
  <si>
    <t>생태7,생물9,중국</t>
  </si>
  <si>
    <t>긴꼬리제비나비(암컷)</t>
  </si>
  <si>
    <t>긴꼬리제비나비(수컷)를 닮은 나비</t>
  </si>
  <si>
    <t>꼬리명주나비</t>
  </si>
  <si>
    <t>꼬리가 달린 나비</t>
  </si>
  <si>
    <t>나미브 사막 딱정벌레</t>
  </si>
  <si>
    <t>낙타거미</t>
  </si>
  <si>
    <t>거미 같은 벌레 지도</t>
  </si>
  <si>
    <t>난초사마귀</t>
  </si>
  <si>
    <t>남방제비나비</t>
  </si>
  <si>
    <t>검은 나비 지도</t>
  </si>
  <si>
    <t>넵튠 풍뎅이</t>
  </si>
  <si>
    <t>창이 달린 곤충</t>
  </si>
  <si>
    <t>누에나방</t>
  </si>
  <si>
    <t>고급 직물 재료</t>
  </si>
  <si>
    <t>눈송이벌레</t>
  </si>
  <si>
    <t>눈 속에서 춤추는 요정들</t>
  </si>
  <si>
    <t>동아시아 동부 (6629, 3217)</t>
  </si>
  <si>
    <t>생태 조사 6, 생물학 8, 노르웨이어 1</t>
  </si>
  <si>
    <t>대왕전갈</t>
  </si>
  <si>
    <t>열대의 왕</t>
  </si>
  <si>
    <t>독 전갈</t>
  </si>
  <si>
    <t>독이 있는 곤충의 지도</t>
  </si>
  <si>
    <t>런던,마르세이유,캘리컷</t>
  </si>
  <si>
    <t>돌담무늬나비</t>
  </si>
  <si>
    <t>땅에 붙는 나비</t>
  </si>
  <si>
    <t>생태9,생물11,중국</t>
  </si>
  <si>
    <t>두갈래하루살이</t>
  </si>
  <si>
    <t>하루밖에 못 사는 벌레</t>
  </si>
  <si>
    <t>생태 조사 11, 생물학 13, 일본어</t>
  </si>
  <si>
    <t>디노포네라</t>
  </si>
  <si>
    <t>로지메이플나방</t>
  </si>
  <si>
    <t>린쎄우스왕나비</t>
  </si>
  <si>
    <t>마다가스카르비단제비나방</t>
  </si>
  <si>
    <t>마이마이카부리</t>
  </si>
  <si>
    <t>달팽이 껍질을 뒤집어쓴 곤충</t>
  </si>
  <si>
    <t>모자주홍하늘소</t>
  </si>
  <si>
    <t>검붉은 곤충 지도</t>
  </si>
  <si>
    <t>물사마귀</t>
  </si>
  <si>
    <t>흡혈귀 출현</t>
  </si>
  <si>
    <t>바이올린벌레</t>
  </si>
  <si>
    <t>바이올린을 닮은 곤충</t>
  </si>
  <si>
    <t>반딧불이</t>
  </si>
  <si>
    <t>빛나는 벌레</t>
  </si>
  <si>
    <t>생태1,생물1,포르투갈</t>
  </si>
  <si>
    <t>방랑 개미</t>
  </si>
  <si>
    <t>방아벌레</t>
  </si>
  <si>
    <t>발광하는 곤충의 지도</t>
  </si>
  <si>
    <t>뱀눈나비</t>
  </si>
  <si>
    <t>아름다운 나비의 지도</t>
  </si>
  <si>
    <t>생태8,생물8</t>
  </si>
  <si>
    <t>북포매미</t>
  </si>
  <si>
    <t>작은 매미 지도</t>
  </si>
  <si>
    <t>생태,생물9</t>
  </si>
  <si>
    <t>블루 아르고스</t>
  </si>
  <si>
    <t>뿔매미</t>
  </si>
  <si>
    <t>뿔 달린 벌레의 지도</t>
  </si>
  <si>
    <t>사슴벌레</t>
  </si>
  <si>
    <t>곤충도감</t>
  </si>
  <si>
    <t>퐁디셰리남쪽</t>
  </si>
  <si>
    <t>사하라사막 개미</t>
  </si>
  <si>
    <t>벌레의 서식지도</t>
  </si>
  <si>
    <t>베네치아, 제노바</t>
  </si>
  <si>
    <t>사하라사막 메뚜기</t>
  </si>
  <si>
    <t>공포의 벌레</t>
  </si>
  <si>
    <t>생태1,생물3,종교1</t>
  </si>
  <si>
    <t>사향제비나비</t>
  </si>
  <si>
    <t>벨벳 날개</t>
  </si>
  <si>
    <t>세로뿔 풍뎅이</t>
  </si>
  <si>
    <t>긴 다리 벌레의 지도</t>
  </si>
  <si>
    <t>신선나비</t>
  </si>
  <si>
    <t>미녀의 춤</t>
  </si>
  <si>
    <t>브리튼섬 남쪽 해안</t>
  </si>
  <si>
    <t>생태1,생물3,네덜란드</t>
  </si>
  <si>
    <t>아라크노캄파</t>
  </si>
  <si>
    <t>아즈치구모</t>
  </si>
  <si>
    <t>아틀라스 나방</t>
  </si>
  <si>
    <t>곤충 이야기의 진위</t>
  </si>
  <si>
    <t>아틀라스장수풍뎅이</t>
  </si>
  <si>
    <t>도감에 포함시키고 싶다</t>
  </si>
  <si>
    <t>생태5,생물7,말레이타갈로그</t>
  </si>
  <si>
    <t>아폴로나비</t>
  </si>
  <si>
    <t>태양의 나비</t>
  </si>
  <si>
    <t>악어머리뿔매미</t>
  </si>
  <si>
    <t>하늘을 나는 악어</t>
  </si>
  <si>
    <t>생태8,생물10,스페인</t>
  </si>
  <si>
    <t>안경비단제비나비</t>
  </si>
  <si>
    <t>커다란 나비의 지도</t>
  </si>
  <si>
    <t>앞장다리장수풍뎅이</t>
  </si>
  <si>
    <t>소년이 좋아하는 곤충</t>
  </si>
  <si>
    <t>얼룩명주나비</t>
  </si>
  <si>
    <t>기묘한 무늬</t>
  </si>
  <si>
    <t>생태8,생물10,태국미얀마</t>
  </si>
  <si>
    <t>오각뿔장수풍뎅이</t>
  </si>
  <si>
    <t>왕넓적사슴벌레</t>
  </si>
  <si>
    <t>학자의 부탁</t>
  </si>
  <si>
    <t>왕사마귀</t>
  </si>
  <si>
    <t>왕오색나비</t>
  </si>
  <si>
    <t>어떤 무늬</t>
  </si>
  <si>
    <t>우즈마키타테하 나비</t>
  </si>
  <si>
    <t>기묘한 무늬의 나비 지도</t>
  </si>
  <si>
    <t>웨이스키보석나비</t>
  </si>
  <si>
    <t>꿈인가 현실인가</t>
  </si>
  <si>
    <t>생태9,생물11,말레이타갈로그</t>
  </si>
  <si>
    <t>유리창나비</t>
  </si>
  <si>
    <t>구멍 난 날개의 기적</t>
  </si>
  <si>
    <t>생태2,생물4,조선</t>
  </si>
  <si>
    <t>인면 거북이 벌레</t>
  </si>
  <si>
    <t>히죽 웃는 곤충</t>
  </si>
  <si>
    <t>임페리얼호랑나비</t>
  </si>
  <si>
    <t>푸른 하늘 아래의 환상</t>
  </si>
  <si>
    <t>생태12,생물14,생존5</t>
  </si>
  <si>
    <t>잎사귀벌레</t>
  </si>
  <si>
    <t>나뭇잎 괴물</t>
  </si>
  <si>
    <t>생태3,생물5,말레이타갈로그</t>
  </si>
  <si>
    <t>잎사귀벌레의 알</t>
  </si>
  <si>
    <t>장수하늘소</t>
  </si>
  <si>
    <t>진귀한 곤충 지도</t>
  </si>
  <si>
    <t>저녁매미</t>
  </si>
  <si>
    <t>저녁의 정취를 자아내는 소리</t>
  </si>
  <si>
    <t>제왕나비</t>
  </si>
  <si>
    <t>유랑하는 나비</t>
  </si>
  <si>
    <t>생태5,생물7,마야</t>
  </si>
  <si>
    <t>제왕매미</t>
  </si>
  <si>
    <t>커다란 날개를 가진 곤충의 지도</t>
  </si>
  <si>
    <t>생태,생물8</t>
  </si>
  <si>
    <t>청솔귀뚜라미</t>
  </si>
  <si>
    <t>녹색 곤충 지도</t>
  </si>
  <si>
    <t>총알개미</t>
  </si>
  <si>
    <t>거대한 개미</t>
  </si>
  <si>
    <t>생태8,생물10,케추아</t>
  </si>
  <si>
    <t>칠리안로즈헤어</t>
  </si>
  <si>
    <t>독거미의 유혹</t>
  </si>
  <si>
    <t>칠색시지미타테하 나비</t>
  </si>
  <si>
    <t>아름다운 날개의 나비</t>
  </si>
  <si>
    <t>침노린재</t>
  </si>
  <si>
    <t>선홍색 벌레를 찾아서</t>
  </si>
  <si>
    <t>카스리타테하 나비</t>
  </si>
  <si>
    <t>코로린데시로 나비</t>
  </si>
  <si>
    <t>흰 나비의 지도</t>
  </si>
  <si>
    <t>코카서스장수풍뎅이</t>
  </si>
  <si>
    <t>손바닥의 전사</t>
  </si>
  <si>
    <t>생태8,생물10,말레이타갈로그</t>
  </si>
  <si>
    <t>키리프스모르포</t>
  </si>
  <si>
    <t>환상의 나비</t>
  </si>
  <si>
    <t>생태9,생물11,마야</t>
  </si>
  <si>
    <t>타란튤라</t>
  </si>
  <si>
    <t>거대한 거미의 지도</t>
  </si>
  <si>
    <t>타이탄 하늘소</t>
  </si>
  <si>
    <t>거대한 벌레의 지도</t>
  </si>
  <si>
    <t>탈피한 칠리안로즈헤어</t>
  </si>
  <si>
    <t>페루지네</t>
  </si>
  <si>
    <t>표범 유스리카</t>
  </si>
  <si>
    <t>푸른반점왕잠자리</t>
  </si>
  <si>
    <t>푸른 잠자리의 조사</t>
  </si>
  <si>
    <t>플라티나투구벌레</t>
  </si>
  <si>
    <t>의문의 빛</t>
  </si>
  <si>
    <t>생태9,생물11,스페인</t>
  </si>
  <si>
    <t>헤라클레스 풍뎅이</t>
  </si>
  <si>
    <t>튼튼한 몸을 가진 곤충</t>
  </si>
  <si>
    <t>호랑나비</t>
  </si>
  <si>
    <t>하늘을 나는 생물</t>
  </si>
  <si>
    <t>생태4,생물6,서아프리카</t>
  </si>
  <si>
    <t>흰꼬리측범잠자리</t>
  </si>
  <si>
    <t>작은 잠자리</t>
  </si>
  <si>
    <t>가면모란앵무</t>
  </si>
  <si>
    <t>추억에 남는 것</t>
  </si>
  <si>
    <t>몸바사 서쪽</t>
  </si>
  <si>
    <t>생태10,생물12,스와힐리</t>
  </si>
  <si>
    <t>가면올빼미</t>
  </si>
  <si>
    <t>하얀 하트</t>
  </si>
  <si>
    <t>생태4,생물6,마야</t>
  </si>
  <si>
    <t>가시올빼미</t>
  </si>
  <si>
    <t>땅 속에 사는 새</t>
  </si>
  <si>
    <t>가위꼬리솔딱새</t>
  </si>
  <si>
    <t>깃털장식</t>
  </si>
  <si>
    <t>생태8,생물10,마야</t>
  </si>
  <si>
    <t>갈까마귀</t>
  </si>
  <si>
    <t>거문고새</t>
  </si>
  <si>
    <t>희괴</t>
  </si>
  <si>
    <t>생태9,생물11,오세아니아</t>
  </si>
  <si>
    <t>검독수리</t>
  </si>
  <si>
    <t>강한 자의 증명</t>
  </si>
  <si>
    <t>버뮤다제도 앞바다</t>
  </si>
  <si>
    <t>검은머리박새</t>
  </si>
  <si>
    <t>작은 새의 지도</t>
  </si>
  <si>
    <t>검은바람까마귀</t>
  </si>
  <si>
    <t>꼬리가 갈라진 새 지도</t>
  </si>
  <si>
    <t>공작</t>
  </si>
  <si>
    <t>공작 목장 계획</t>
  </si>
  <si>
    <t>관학</t>
  </si>
  <si>
    <t>관을 쓴 새</t>
  </si>
  <si>
    <t>괭이갈매기</t>
  </si>
  <si>
    <t>흰 바닷새 지도</t>
  </si>
  <si>
    <t>극락 비두아</t>
  </si>
  <si>
    <t>그 놀랄 만한 모습</t>
  </si>
  <si>
    <t>생태8,생물10,스와힐리</t>
  </si>
  <si>
    <t>극락조</t>
  </si>
  <si>
    <t>연애 실태</t>
  </si>
  <si>
    <t>금강앵무</t>
  </si>
  <si>
    <t>칠색조</t>
  </si>
  <si>
    <t>암스테르담,리스본,제노바</t>
  </si>
  <si>
    <t>금계</t>
  </si>
  <si>
    <t>선명한 색의 새의 지도</t>
  </si>
  <si>
    <t>기아</t>
  </si>
  <si>
    <t>사람을 무서워 하지 않는 생물</t>
  </si>
  <si>
    <t>긴 꼬리 닭</t>
  </si>
  <si>
    <t>꼬리가 긴 닭</t>
  </si>
  <si>
    <t>긴꼬리홍양진이</t>
  </si>
  <si>
    <t>대만의 새 조사</t>
  </si>
  <si>
    <t>깃털두루미</t>
  </si>
  <si>
    <t>우아한 자태</t>
  </si>
  <si>
    <t>까치</t>
  </si>
  <si>
    <t>사랑의 징검다리</t>
  </si>
  <si>
    <t>꿩</t>
  </si>
  <si>
    <t>선명한 몸빛깔의 새 지도</t>
  </si>
  <si>
    <t>나그네비둘기</t>
  </si>
  <si>
    <t>큰 무리의 철새</t>
  </si>
  <si>
    <t>남미황새</t>
  </si>
  <si>
    <t>선명한 붉은 색</t>
  </si>
  <si>
    <t>생태3,생물5.마야</t>
  </si>
  <si>
    <t>남방화식조</t>
  </si>
  <si>
    <t>모습을 보이지 않는 생물</t>
  </si>
  <si>
    <t>넓은부리쏙독새</t>
  </si>
  <si>
    <t>넓적부리황새</t>
  </si>
  <si>
    <t>부동의 새</t>
  </si>
  <si>
    <t>뇌조</t>
  </si>
  <si>
    <t>옷 갈아입는 새</t>
  </si>
  <si>
    <t>북 노르웨이해</t>
  </si>
  <si>
    <t>생태2,생물4,북극</t>
  </si>
  <si>
    <t>느시사촌</t>
  </si>
  <si>
    <t>달리는 새의 지도</t>
  </si>
  <si>
    <t>담황목따오기</t>
  </si>
  <si>
    <t>검은 배를 가진 새의 지도</t>
  </si>
  <si>
    <t>대륙검은지빠귀</t>
  </si>
  <si>
    <t>뱃사람의 언쟁</t>
  </si>
  <si>
    <t>생태8,생물10,중국</t>
  </si>
  <si>
    <t>대만파랑까치</t>
  </si>
  <si>
    <t>하늘거리는 꼬리 깃털</t>
  </si>
  <si>
    <t>댕기물떼새</t>
  </si>
  <si>
    <t>도도</t>
  </si>
  <si>
    <t>너무 살이 찐 거위 같은새</t>
  </si>
  <si>
    <t>동박새</t>
  </si>
  <si>
    <t>두루미</t>
  </si>
  <si>
    <t>기품있는 새 지도</t>
  </si>
  <si>
    <t>따오기</t>
  </si>
  <si>
    <t>얼굴이 빨간 새 지도</t>
  </si>
  <si>
    <t>라켓벌새</t>
  </si>
  <si>
    <t>길고 아름다운 꼬리 깃털</t>
  </si>
  <si>
    <t>라켓쏙독새</t>
  </si>
  <si>
    <t>특이한 새의 이야기</t>
  </si>
  <si>
    <t>레아(조류)</t>
  </si>
  <si>
    <t>긴 다리의 동물 지도</t>
  </si>
  <si>
    <t>루리어치</t>
  </si>
  <si>
    <t>극동의 파란 새</t>
  </si>
  <si>
    <t>매머리잉꼬</t>
  </si>
  <si>
    <t>부채달린 새의 지도</t>
  </si>
  <si>
    <t>메가네우</t>
  </si>
  <si>
    <t>특이한 새 지도</t>
  </si>
  <si>
    <t>캄차카 반도 앞바다</t>
  </si>
  <si>
    <t>모아</t>
  </si>
  <si>
    <t>괴조를 다시</t>
  </si>
  <si>
    <t>생태13,생물15,오세아니아</t>
  </si>
  <si>
    <t>무지개꿩</t>
  </si>
  <si>
    <t>무지개진홍앵무</t>
  </si>
  <si>
    <t>물수리</t>
  </si>
  <si>
    <t>힘센 새의 지도</t>
  </si>
  <si>
    <t>물총새</t>
  </si>
  <si>
    <t>유럽의 보석</t>
  </si>
  <si>
    <t>생태4,생물6,이탈리아</t>
  </si>
  <si>
    <t>마르세이유,제노바,베네치아,아테네,알렉산드리아</t>
  </si>
  <si>
    <t>미카도꿩</t>
  </si>
  <si>
    <t>또 다시 대만의 새 조사</t>
  </si>
  <si>
    <t>발리흰찌르레기</t>
  </si>
  <si>
    <t>파랗게 화장한 새</t>
  </si>
  <si>
    <t>자바 해</t>
  </si>
  <si>
    <t>백송고리</t>
  </si>
  <si>
    <t>흰 새의 지도</t>
  </si>
  <si>
    <t>오호츠크 해</t>
  </si>
  <si>
    <t>백조</t>
  </si>
  <si>
    <t>뱀눈새</t>
  </si>
  <si>
    <t>드문 날개</t>
  </si>
  <si>
    <t>생태3,생물5,마야</t>
  </si>
  <si>
    <t>뱀잡이수리</t>
  </si>
  <si>
    <t>지적인 멋</t>
  </si>
  <si>
    <t>생태5,생물7,서아프리카</t>
  </si>
  <si>
    <t>버뮤다 바다제비</t>
  </si>
  <si>
    <t>번식깃의 저어새</t>
  </si>
  <si>
    <t>보라빛 금강앵무</t>
  </si>
  <si>
    <t>약속한 하늘 색</t>
  </si>
  <si>
    <t>볼망태두루미</t>
  </si>
  <si>
    <t>마르세이유,베네치아</t>
  </si>
  <si>
    <t>부채머리독수리</t>
  </si>
  <si>
    <t>하늘의 지배자</t>
  </si>
  <si>
    <t>생태10,생물12,마야</t>
  </si>
  <si>
    <t>분홍앵무</t>
  </si>
  <si>
    <t>복숭아색의 새</t>
  </si>
  <si>
    <t>붉은 솔개</t>
  </si>
  <si>
    <t>진홍색의 헌터</t>
  </si>
  <si>
    <t>생태3,생물5,프랑스(영어필)</t>
  </si>
  <si>
    <t>붉은발얼가니새</t>
  </si>
  <si>
    <t>붉은배 딱따구리</t>
  </si>
  <si>
    <t>줄무늬 새</t>
  </si>
  <si>
    <t>붉은허벅지말똥가리</t>
  </si>
  <si>
    <t>빅토리아왕관비둘기</t>
  </si>
  <si>
    <t>예쁜 머리</t>
  </si>
  <si>
    <t>사탕벌새</t>
  </si>
  <si>
    <t>매우 작은 보석</t>
  </si>
  <si>
    <t>산닭</t>
  </si>
  <si>
    <t>다시 한 번 대만의 새 조사</t>
  </si>
  <si>
    <t>생태11,생물13,중국</t>
  </si>
  <si>
    <t>산새</t>
  </si>
  <si>
    <t>화제가 될만한 깃털장식</t>
  </si>
  <si>
    <t>생태5,생물7,일본</t>
  </si>
  <si>
    <t>삼색독수리</t>
  </si>
  <si>
    <t>새를 공격하는 새</t>
  </si>
  <si>
    <t>상사조</t>
  </si>
  <si>
    <t>그리움과 관련된 새</t>
  </si>
  <si>
    <t>세이랑</t>
  </si>
  <si>
    <t>무수한 눈동자</t>
  </si>
  <si>
    <t>소수계</t>
  </si>
  <si>
    <t>소형왕부리</t>
  </si>
  <si>
    <t>말싸움의 원인</t>
  </si>
  <si>
    <t>솔부엉이</t>
  </si>
  <si>
    <t>스텔러어치</t>
  </si>
  <si>
    <t>시베리아 흰두루미</t>
  </si>
  <si>
    <t>심홍장미앵무</t>
  </si>
  <si>
    <t>빨간 새의 지도</t>
  </si>
  <si>
    <t>아리산지빠귀</t>
  </si>
  <si>
    <t>아리산의 동물 조사</t>
  </si>
  <si>
    <t>아메리카 흰 두루미</t>
  </si>
  <si>
    <t>북미 두루미의 생태조사</t>
  </si>
  <si>
    <t>아조레스 불핀치</t>
  </si>
  <si>
    <t>아프리카 둥지 새</t>
  </si>
  <si>
    <t>안경올빼미</t>
  </si>
  <si>
    <t>안경 쓴 생물</t>
  </si>
  <si>
    <t>안나 벌새</t>
  </si>
  <si>
    <t>알라에 울라</t>
  </si>
  <si>
    <t>불을 나르는 새</t>
  </si>
  <si>
    <t>생태4,생물6,오세아니아</t>
  </si>
  <si>
    <t>애기금눈올빼미</t>
  </si>
  <si>
    <t>앵무새</t>
  </si>
  <si>
    <t>사람처럼 말하는 새</t>
  </si>
  <si>
    <t>생태5,생물7,포르투갈</t>
  </si>
  <si>
    <t>야자앵무</t>
  </si>
  <si>
    <t>검은 새의 지도</t>
  </si>
  <si>
    <t>어깨걸이풍조</t>
  </si>
  <si>
    <t>춤추는 얼굴</t>
  </si>
  <si>
    <t>생태8,생물10,오세아니아</t>
  </si>
  <si>
    <t>에뮤</t>
  </si>
  <si>
    <t>남동쪽 대륙에 사는 대형생물</t>
  </si>
  <si>
    <t>에투피리카</t>
  </si>
  <si>
    <t>엘레오노라 매</t>
  </si>
  <si>
    <t>무리와 함께 살기</t>
  </si>
  <si>
    <t>여름 깃의 뇌조</t>
  </si>
  <si>
    <t>연학</t>
  </si>
  <si>
    <t>물 위에 설 수 있는 새</t>
  </si>
  <si>
    <t>열두줄극락조</t>
  </si>
  <si>
    <t>오니아오사기</t>
  </si>
  <si>
    <t>거대한 새의 꿈</t>
  </si>
  <si>
    <t>생태1,생물3,포르투갈</t>
  </si>
  <si>
    <t>오목눈이</t>
  </si>
  <si>
    <t>둥글고 작은 새</t>
  </si>
  <si>
    <t>오색조</t>
  </si>
  <si>
    <t>먼 땅의 조사 의뢰</t>
  </si>
  <si>
    <t>오색청해 잉꼬</t>
  </si>
  <si>
    <t>칠색조의 지도</t>
  </si>
  <si>
    <t>왕관앵무</t>
  </si>
  <si>
    <t>진귀한 새는 없을까</t>
  </si>
  <si>
    <t>왕관지빠귀</t>
  </si>
  <si>
    <t>자녀를 위해</t>
  </si>
  <si>
    <t>웃는올빼미</t>
  </si>
  <si>
    <t>생태9,생물9</t>
  </si>
  <si>
    <t>원앙</t>
  </si>
  <si>
    <t>원앙사촌</t>
  </si>
  <si>
    <t>아름다운 물새</t>
  </si>
  <si>
    <t>생태6,생물8,조선</t>
  </si>
  <si>
    <t>유럽꾀꼬리</t>
  </si>
  <si>
    <t>은청색 금강앵무</t>
  </si>
  <si>
    <t>청색으로 덮힌 새</t>
  </si>
  <si>
    <t>이집트민목독수리</t>
  </si>
  <si>
    <t>도구를 사용하는 새</t>
  </si>
  <si>
    <t>생태4,생물6,아라비아</t>
  </si>
  <si>
    <t>잉카제비갈매기</t>
  </si>
  <si>
    <t>하얀 수염의 새</t>
  </si>
  <si>
    <t>자비루</t>
  </si>
  <si>
    <t>검은 머리 새의 지도</t>
  </si>
  <si>
    <t>생태4,생물4</t>
  </si>
  <si>
    <t>장다리황새</t>
  </si>
  <si>
    <t>상트 페테르부르크, 암스테르담</t>
  </si>
  <si>
    <t>저어새</t>
  </si>
  <si>
    <t>검은 얼굴의 철새</t>
  </si>
  <si>
    <t>진홍쇠물닭</t>
  </si>
  <si>
    <t>무지갯빛 새</t>
  </si>
  <si>
    <t>진홍저어새</t>
  </si>
  <si>
    <t>분홍 새의 지도</t>
  </si>
  <si>
    <t>창부리벌새</t>
  </si>
  <si>
    <t>아주 긴 부리</t>
  </si>
  <si>
    <t>천인조</t>
  </si>
  <si>
    <t>아프리카에만 있는 새</t>
  </si>
  <si>
    <t>생태7,생물9,포르투갈</t>
  </si>
  <si>
    <t>쵸피</t>
  </si>
  <si>
    <t>남미에 울리는 미성</t>
  </si>
  <si>
    <t>칠면조</t>
  </si>
  <si>
    <t>검고 맛있는 새</t>
  </si>
  <si>
    <t>카구</t>
  </si>
  <si>
    <t>산호해</t>
  </si>
  <si>
    <t>카라카라</t>
  </si>
  <si>
    <t>새의 뒤를 쫓는 새</t>
  </si>
  <si>
    <t>카카포</t>
  </si>
  <si>
    <t>밤의 앵무새</t>
  </si>
  <si>
    <t>케레루</t>
  </si>
  <si>
    <t>케이프 독수리</t>
  </si>
  <si>
    <t>아프리카 남부의 대머리독수리</t>
  </si>
  <si>
    <t>케찰</t>
  </si>
  <si>
    <t>무지개색 신조</t>
  </si>
  <si>
    <t>생태10,생물12,스페인</t>
  </si>
  <si>
    <t>콘도르</t>
  </si>
  <si>
    <t>우아하게 나는 거대한 새</t>
  </si>
  <si>
    <t>생태10,생물12,케추아</t>
  </si>
  <si>
    <t>콜덕</t>
  </si>
  <si>
    <t>콩고공작</t>
  </si>
  <si>
    <t>크낙새</t>
  </si>
  <si>
    <t>거대한 몸집과 목소리</t>
  </si>
  <si>
    <t>큰 검정칼새</t>
  </si>
  <si>
    <t>큰군함조</t>
  </si>
  <si>
    <t>큰까마귀</t>
  </si>
  <si>
    <t>큰보관조</t>
  </si>
  <si>
    <t>멋진 헤어 스타일의 모델</t>
  </si>
  <si>
    <t>큰비늘 극락조</t>
  </si>
  <si>
    <t>어깨걸이풍조에 대한 추가 조사</t>
  </si>
  <si>
    <t>생태 조사 8, 생물학 10, 케추아어 1</t>
  </si>
  <si>
    <t>큰왕부리</t>
  </si>
  <si>
    <t>부리를 둘러싼 말싸움</t>
  </si>
  <si>
    <t>큰유황앵무</t>
  </si>
  <si>
    <t>흑백이 분명한</t>
  </si>
  <si>
    <t>큰코뿔새</t>
  </si>
  <si>
    <t>요란한 소리의 주인공</t>
  </si>
  <si>
    <t>생태7,생물9,말레이타갈로그</t>
  </si>
  <si>
    <t>큰코앵무</t>
  </si>
  <si>
    <t>어울리지 않는 쌍</t>
  </si>
  <si>
    <t>큰콘돌</t>
  </si>
  <si>
    <t>전설을 따라갈 자격</t>
  </si>
  <si>
    <t>생태12,생물14,마야</t>
  </si>
  <si>
    <t>키위</t>
  </si>
  <si>
    <t>털투성이</t>
  </si>
  <si>
    <t>타조</t>
  </si>
  <si>
    <t>말 같은 새</t>
  </si>
  <si>
    <t>타카헤</t>
  </si>
  <si>
    <t>터키 콘도르</t>
  </si>
  <si>
    <t>트파즈벌새</t>
  </si>
  <si>
    <t>카리브의 보석</t>
  </si>
  <si>
    <t>파라다이스 풍금조</t>
  </si>
  <si>
    <t>파랑어치</t>
  </si>
  <si>
    <t>높이 우는 파란 새</t>
  </si>
  <si>
    <t>퍼핀</t>
  </si>
  <si>
    <t>하늘을 나는 펭귄</t>
  </si>
  <si>
    <t>생태8,생물10,영어</t>
  </si>
  <si>
    <t>펠리칸</t>
  </si>
  <si>
    <t>세비야,마르세이유,나폴리</t>
  </si>
  <si>
    <t>포투</t>
  </si>
  <si>
    <t>큰 눈의 새의 지도</t>
  </si>
  <si>
    <t>푸른발부비</t>
  </si>
  <si>
    <t>귀엽고 특이한 것</t>
  </si>
  <si>
    <t>갈라파고스 섬 남쪽 해안</t>
  </si>
  <si>
    <t>생태5,생물7</t>
  </si>
  <si>
    <t>피쿠이땅비둘기</t>
  </si>
  <si>
    <t>1자 모양의 새의 지도</t>
  </si>
  <si>
    <t>하스트독수리</t>
  </si>
  <si>
    <t>천공의 왕</t>
  </si>
  <si>
    <t>하와이 벌새</t>
  </si>
  <si>
    <t>진홍색의 새</t>
  </si>
  <si>
    <t>하와이기러기</t>
  </si>
  <si>
    <t>하와이 새 지도</t>
  </si>
  <si>
    <t>할미새</t>
  </si>
  <si>
    <t>야수의 친구</t>
  </si>
  <si>
    <t>생태6,생물8,스와힐리</t>
  </si>
  <si>
    <t>호금조</t>
  </si>
  <si>
    <t>호로새</t>
  </si>
  <si>
    <t>호로새의 깃털</t>
  </si>
  <si>
    <t>홍관조(북미)(북미 대륙 남동쪽 연안)</t>
  </si>
  <si>
    <t>붉은 날갯짓</t>
  </si>
  <si>
    <t>홍관조(중남미)(남미 남동쪽 해안)</t>
  </si>
  <si>
    <t>두가지의 아름다움을 겸비한 새</t>
  </si>
  <si>
    <t>홍방울새</t>
  </si>
  <si>
    <t>빨간 이마의 새</t>
  </si>
  <si>
    <t>생태3,생물5,네덜란드</t>
  </si>
  <si>
    <t>홍학</t>
  </si>
  <si>
    <t>분홍색의 커다란 새</t>
  </si>
  <si>
    <t>생태1,생물2,인도</t>
  </si>
  <si>
    <t>후투티</t>
  </si>
  <si>
    <t>다른 색깔의 같은 새</t>
  </si>
  <si>
    <t>휘파람새</t>
  </si>
  <si>
    <t>아름다운 목소리의 주인</t>
  </si>
  <si>
    <t>흑고니</t>
  </si>
  <si>
    <t>흡혈 핀치</t>
  </si>
  <si>
    <t>흰 새와 검정 새</t>
  </si>
  <si>
    <t>흰눈썹 뜸부기</t>
  </si>
  <si>
    <t>날지 못하는 새 지도</t>
  </si>
  <si>
    <t>흰눈썹붉은배지빠귀</t>
  </si>
  <si>
    <t>노래하는 새</t>
  </si>
  <si>
    <t>흰눈썹지빠귀</t>
  </si>
  <si>
    <t>금색 새 지도</t>
  </si>
  <si>
    <t>흰딱따구리</t>
  </si>
  <si>
    <t>생태2,생물2</t>
  </si>
  <si>
    <t>흰머리 독수리</t>
  </si>
  <si>
    <t>위엄 넘치는 거대 날개</t>
  </si>
  <si>
    <t>생태12,생물14,지리10</t>
  </si>
  <si>
    <t>흰물떼새</t>
  </si>
  <si>
    <t>재빠르게 달리는 작은 새</t>
  </si>
  <si>
    <t>동 지중해 (1070, 3140)</t>
  </si>
  <si>
    <t>생태 조사 8, 생물학 10, 그리스어</t>
  </si>
  <si>
    <t>흰올빼미</t>
  </si>
  <si>
    <t>하얀 기품</t>
  </si>
  <si>
    <t>생태8,생물10,프랑스</t>
  </si>
  <si>
    <t>가죽날개원숭이</t>
  </si>
  <si>
    <t>하늘을 나는 고양이</t>
  </si>
  <si>
    <t>생태8,생물10,크메르</t>
  </si>
  <si>
    <t>각괴</t>
  </si>
  <si>
    <t>갈라고</t>
  </si>
  <si>
    <t>어두운 밤의 대소동</t>
  </si>
  <si>
    <t>생태5,생물7,스와힐리</t>
  </si>
  <si>
    <t>갈색큰갈라고</t>
  </si>
  <si>
    <t>개구리잡이박쥐</t>
  </si>
  <si>
    <t>독에도 지지 않는 생물</t>
  </si>
  <si>
    <t>거꾸로개구리</t>
  </si>
  <si>
    <t>줄어드는 몸</t>
  </si>
  <si>
    <t>거대한 두꺼비</t>
  </si>
  <si>
    <t>왠지 섬뜩한 동물의 지도</t>
  </si>
  <si>
    <t>검은 담비</t>
  </si>
  <si>
    <t>검은 담비의 서식조사</t>
  </si>
  <si>
    <t>생태1,생물2,노르웨이</t>
  </si>
  <si>
    <t>검은목독물총코브라</t>
  </si>
  <si>
    <t>이상한 독사</t>
  </si>
  <si>
    <t>생태7,생물9,서아프리카</t>
  </si>
  <si>
    <t>검은발고양이</t>
  </si>
  <si>
    <t>용기의 상징</t>
  </si>
  <si>
    <t>겨울 털의 검은담비</t>
  </si>
  <si>
    <t>겨울잠쥐</t>
  </si>
  <si>
    <t>작은 털뭉치</t>
  </si>
  <si>
    <t>겨울털의 담비</t>
  </si>
  <si>
    <t>고슴도치</t>
  </si>
  <si>
    <t>가시투성이의 쥐</t>
  </si>
  <si>
    <t>골든햄스터</t>
  </si>
  <si>
    <t>꼬리가 없는 쥐의 지도</t>
  </si>
  <si>
    <t>그랜트 황금 두더지</t>
  </si>
  <si>
    <t>그린바질리스크</t>
  </si>
  <si>
    <t>기적을 일으키는 도마뱀</t>
  </si>
  <si>
    <t>금 두더지</t>
  </si>
  <si>
    <t>금색 동물의 지도</t>
  </si>
  <si>
    <t>제노바,튀니스,베네치아</t>
  </si>
  <si>
    <t>나무타기도마뱀</t>
  </si>
  <si>
    <t>움직이는 노란 선</t>
  </si>
  <si>
    <t>날개구리</t>
  </si>
  <si>
    <t>도약하는 개구리의 지도</t>
  </si>
  <si>
    <t>날도마뱀</t>
  </si>
  <si>
    <t>하늘을 나는 도마뱀</t>
  </si>
  <si>
    <t>생태2,생물5,말레이타갈로그</t>
  </si>
  <si>
    <t>날뱀</t>
  </si>
  <si>
    <t>하늘을 나는 뱀</t>
  </si>
  <si>
    <t>생태3,생물5,크메르</t>
  </si>
  <si>
    <t>날쥐</t>
  </si>
  <si>
    <t>뛰어 오르는 쥐의 지도</t>
  </si>
  <si>
    <t>튀니스,알렉산드리아,캘리컷</t>
  </si>
  <si>
    <t>담비</t>
  </si>
  <si>
    <t>소형 육식동물의 지도</t>
  </si>
  <si>
    <t>대만다람쥐</t>
  </si>
  <si>
    <t>모습 없는 개</t>
  </si>
  <si>
    <t>데구</t>
  </si>
  <si>
    <t>노래하는 쥐</t>
  </si>
  <si>
    <t>생태7,생물9,케추아</t>
  </si>
  <si>
    <t>도마뱀부치</t>
  </si>
  <si>
    <t>기묘한 도마뱀의 지도</t>
  </si>
  <si>
    <t>독개구리</t>
  </si>
  <si>
    <t>금단의 딸기</t>
  </si>
  <si>
    <t>동그린맘바</t>
  </si>
  <si>
    <t>에메랄드 뱀</t>
  </si>
  <si>
    <t>아덴, 캘리컷</t>
  </si>
  <si>
    <t>뜀토끼</t>
  </si>
  <si>
    <t>도망치는게 빠른 토끼</t>
  </si>
  <si>
    <t>생태1,생물3,서아프리카</t>
  </si>
  <si>
    <t>라이온타마린</t>
  </si>
  <si>
    <t>금색 원숭이</t>
  </si>
  <si>
    <t>러시아데스만</t>
  </si>
  <si>
    <t>물가에 사는 두더지 지도</t>
  </si>
  <si>
    <t>레밍</t>
  </si>
  <si>
    <t>작은 생물의 지도</t>
  </si>
  <si>
    <t>렛서 사이렌</t>
  </si>
  <si>
    <t>발 달린 물고기의 지도</t>
  </si>
  <si>
    <t>로리스</t>
  </si>
  <si>
    <t>거동이 느린 원숭이</t>
  </si>
  <si>
    <t>생태4,생물6,크메르</t>
  </si>
  <si>
    <t>링크할스</t>
  </si>
  <si>
    <t>독을 뱉는 뱀</t>
  </si>
  <si>
    <t>생태8,생물10,서아프리카</t>
  </si>
  <si>
    <t>마눌</t>
  </si>
  <si>
    <t>마다라 살라만드라</t>
  </si>
  <si>
    <t>샐러맨더를 잡아라</t>
  </si>
  <si>
    <t>모로코서쪽해안</t>
  </si>
  <si>
    <t>생태1,생물2,프랑스</t>
  </si>
  <si>
    <t>마타마타</t>
  </si>
  <si>
    <t>울퉁불퉁한 거북</t>
  </si>
  <si>
    <t>말라</t>
  </si>
  <si>
    <t>희한한 쥐</t>
  </si>
  <si>
    <t>생태3,생물5,케추아</t>
  </si>
  <si>
    <t>머스크렛</t>
  </si>
  <si>
    <t>멕시코도롱뇽</t>
  </si>
  <si>
    <t>선물로는 좀</t>
  </si>
  <si>
    <t>멕시코만남 서쪽 해안</t>
  </si>
  <si>
    <t>모래 고양이</t>
  </si>
  <si>
    <t>모르모트</t>
  </si>
  <si>
    <t>목도리도마뱀</t>
  </si>
  <si>
    <t>두발로 달리는 도마뱀</t>
  </si>
  <si>
    <t>무지개도마뱀</t>
  </si>
  <si>
    <t>무쿠카지카개구리</t>
  </si>
  <si>
    <t>삼각 무늬 개구리 지도</t>
  </si>
  <si>
    <t>미국밍크</t>
  </si>
  <si>
    <t>신천지의 아름다운 모피</t>
  </si>
  <si>
    <t>생태6,생물8,노르웨이</t>
  </si>
  <si>
    <t>미어캣</t>
  </si>
  <si>
    <t>두 다리로 일어서는 고양이</t>
  </si>
  <si>
    <t>바늘두더지</t>
  </si>
  <si>
    <t>움직이는 바늘덩어리</t>
  </si>
  <si>
    <t>바위너구리</t>
  </si>
  <si>
    <t>바위가 많은 곳의 동물 지도</t>
  </si>
  <si>
    <t>바질리스크</t>
  </si>
  <si>
    <t>물 위를 달리는 도마뱀</t>
  </si>
  <si>
    <t>세비야,제노바,나폴리,베네치아</t>
  </si>
  <si>
    <t>반디쿠트</t>
  </si>
  <si>
    <t>쥐를 닮은 동물의 지도</t>
  </si>
  <si>
    <t>발톱개구리</t>
  </si>
  <si>
    <t>기묘한 개구리</t>
  </si>
  <si>
    <t>백와달팽이</t>
  </si>
  <si>
    <t>밴쿠버 마못</t>
  </si>
  <si>
    <t>동그란 쥐</t>
  </si>
  <si>
    <t>생태1,생물3,북미</t>
  </si>
  <si>
    <t>뱀목거북</t>
  </si>
  <si>
    <t>목이 긴 동물의 지도</t>
  </si>
  <si>
    <t>아라푸라 해</t>
  </si>
  <si>
    <t>벌거숭이뻐드렁니쥐</t>
  </si>
  <si>
    <t>털이 없는 쥐</t>
  </si>
  <si>
    <t>북극토끼</t>
  </si>
  <si>
    <t>불독박쥐</t>
  </si>
  <si>
    <t>어둠속에 울리는 물소리</t>
  </si>
  <si>
    <t>붉은눈 청개구리</t>
  </si>
  <si>
    <t>빨간눈 개구리의 지도</t>
  </si>
  <si>
    <t>붉은박쥐</t>
  </si>
  <si>
    <t>황금의 비행 물체</t>
  </si>
  <si>
    <t>생태7,생물9,조선</t>
  </si>
  <si>
    <t>블랙맘바</t>
  </si>
  <si>
    <t>피할 수 없는 독사</t>
  </si>
  <si>
    <t>비 개구리</t>
  </si>
  <si>
    <t>부풀어 오른 몸</t>
  </si>
  <si>
    <t>빨간다리거북</t>
  </si>
  <si>
    <t>붉은 거북이의 지도</t>
  </si>
  <si>
    <t>뻐끔살무사</t>
  </si>
  <si>
    <t>아프리카 독사</t>
  </si>
  <si>
    <t>생태7,생물11,스와힐리</t>
  </si>
  <si>
    <t>뿔개구리</t>
  </si>
  <si>
    <t>뿔 달린 개구리의 지도</t>
  </si>
  <si>
    <t>사막가시도마뱀</t>
  </si>
  <si>
    <t>사하라뿔쇠사슬뱀</t>
  </si>
  <si>
    <t>뿔이 있는 뱀 조사</t>
  </si>
  <si>
    <t>사향쥐</t>
  </si>
  <si>
    <t>회색 쥐 지도</t>
  </si>
  <si>
    <t>샤벨 카나헤비</t>
  </si>
  <si>
    <t>세발가락 상자거북</t>
  </si>
  <si>
    <t>둥굴게 보이는 생물의 지도</t>
  </si>
  <si>
    <t>솔레노돈</t>
  </si>
  <si>
    <t>코가 긴 동물의 지도</t>
  </si>
  <si>
    <t>솜꼬리토끼</t>
  </si>
  <si>
    <t>빠른 털 뭉치</t>
  </si>
  <si>
    <t>생태1,생물3(포르투갈필)</t>
  </si>
  <si>
    <t>쇠사슬 뱀</t>
  </si>
  <si>
    <t>북유럽의 독사 조사</t>
  </si>
  <si>
    <t>생태1,생물3,노르웨이</t>
  </si>
  <si>
    <t>숲산청개구리</t>
  </si>
  <si>
    <t>수변의 개구리 지도</t>
  </si>
  <si>
    <t>슈가글라이더</t>
  </si>
  <si>
    <t>하늘을 나는 작은 다람쥐</t>
  </si>
  <si>
    <t>생태1,생물1,노르웨이</t>
  </si>
  <si>
    <t>스톡홀름,암스테르담</t>
  </si>
  <si>
    <t>아구티</t>
  </si>
  <si>
    <t>다람쥐를 닮은 중형 동물의 지도</t>
  </si>
  <si>
    <t>생태 6,생물6</t>
  </si>
  <si>
    <t>아르마딜로 도마뱀</t>
  </si>
  <si>
    <t>동그란 도마뱀</t>
  </si>
  <si>
    <t>아프리카 황소개구리</t>
  </si>
  <si>
    <t>안경원숭이</t>
  </si>
  <si>
    <t>커다란 눈동자</t>
  </si>
  <si>
    <t>애기멧돼지</t>
  </si>
  <si>
    <t>여름털의 유키토끼</t>
  </si>
  <si>
    <t>옐로우블로치 맵 터틀</t>
  </si>
  <si>
    <t>오리오프리네라</t>
  </si>
  <si>
    <t>용암 도마뱀</t>
  </si>
  <si>
    <t>새빨간 얼굴의 도마뱀</t>
  </si>
  <si>
    <t>우는 토끼</t>
  </si>
  <si>
    <t>작은 토끼의 지도</t>
  </si>
  <si>
    <t>유럽 땅다람쥐</t>
  </si>
  <si>
    <t>굴에서 사는 다람쥐 지도</t>
  </si>
  <si>
    <t>유럽밍크</t>
  </si>
  <si>
    <t>매혹의 모피</t>
  </si>
  <si>
    <t>생태5,생물7,노르웨이</t>
  </si>
  <si>
    <t>유럽솔담비</t>
  </si>
  <si>
    <t>유리개구리</t>
  </si>
  <si>
    <t>이상한 개구리의 지도</t>
  </si>
  <si>
    <t>유키토끼</t>
  </si>
  <si>
    <t>이시카와개구리</t>
  </si>
  <si>
    <t>류큐 개구리</t>
  </si>
  <si>
    <t>이집트코브라</t>
  </si>
  <si>
    <t>인디안큰청설모</t>
  </si>
  <si>
    <t>몸보다도 긴 꼬리</t>
  </si>
  <si>
    <t>생태5,생물7,인도</t>
  </si>
  <si>
    <t>작은발톱수달</t>
  </si>
  <si>
    <t>장강에 출몰한 소형 동물</t>
  </si>
  <si>
    <t>주머니개미핥기</t>
  </si>
  <si>
    <t>개미를 먹는 동물의 지도</t>
  </si>
  <si>
    <t>주머니고양이</t>
  </si>
  <si>
    <t>고양이를 닮은 동물의 지도</t>
  </si>
  <si>
    <t>주머니날다람쥐</t>
  </si>
  <si>
    <t>차이점 알아내기</t>
  </si>
  <si>
    <t>주머니두더지</t>
  </si>
  <si>
    <t>흰 두더지의 지도</t>
  </si>
  <si>
    <t>주머니슈가글라이더</t>
  </si>
  <si>
    <t>두개의 얼굴</t>
  </si>
  <si>
    <t>주머니여우</t>
  </si>
  <si>
    <t>잠자리를 빌리다</t>
  </si>
  <si>
    <t>주머니줄무늬다람쥐</t>
  </si>
  <si>
    <t>다람쥐를 닮은 동물의 지도</t>
  </si>
  <si>
    <t>주머니쥐</t>
  </si>
  <si>
    <t>주머니 달린 동물의 지도</t>
  </si>
  <si>
    <t>중국상자거북</t>
  </si>
  <si>
    <t>노란색 거북이 지도</t>
  </si>
  <si>
    <t>청설모</t>
  </si>
  <si>
    <t>크지도 않고 작지도 않은</t>
  </si>
  <si>
    <t>친칠라</t>
  </si>
  <si>
    <t>털이 많은 땅딸막한 동물</t>
  </si>
  <si>
    <t>카멜레온</t>
  </si>
  <si>
    <t>일곱번 변신하는 도마뱀</t>
  </si>
  <si>
    <t>카페트 카멜레온</t>
  </si>
  <si>
    <t>악마의 사자</t>
  </si>
  <si>
    <t>생태12,생물14,서아프리카</t>
  </si>
  <si>
    <t>캥거루쥐</t>
  </si>
  <si>
    <t>케이프땅다람쥐</t>
  </si>
  <si>
    <t>코개구리</t>
  </si>
  <si>
    <t>주인의 걱정</t>
  </si>
  <si>
    <t>생태2,생물4,케추아</t>
  </si>
  <si>
    <t>코브라</t>
  </si>
  <si>
    <t>뱀을 먹는 독사</t>
  </si>
  <si>
    <t>생태6,생물8,인도</t>
  </si>
  <si>
    <t>코퀴 청개구리</t>
  </si>
  <si>
    <t>소리의 정체</t>
  </si>
  <si>
    <t>키노갈레</t>
  </si>
  <si>
    <t>수염투성이 얼굴</t>
  </si>
  <si>
    <t>킨카주너구리</t>
  </si>
  <si>
    <t>상냥한 동물</t>
  </si>
  <si>
    <t>타르바간</t>
  </si>
  <si>
    <t>토마토개구리</t>
  </si>
  <si>
    <t>기묘한 색상의 개구리</t>
  </si>
  <si>
    <t>투구도마뱀</t>
  </si>
  <si>
    <t>투구를 쓴 동물의 지도</t>
  </si>
  <si>
    <t>파이어 샐러맨더</t>
  </si>
  <si>
    <t>파카</t>
  </si>
  <si>
    <t>갸름한 얼굴의 동물의 지도</t>
  </si>
  <si>
    <t>페렛</t>
  </si>
  <si>
    <t>발트해 남동</t>
  </si>
  <si>
    <t>폴리미터</t>
  </si>
  <si>
    <t>멋진 유리알</t>
  </si>
  <si>
    <t xml:space="preserve">안틸 제도 앞바다 </t>
  </si>
  <si>
    <t>프레리도그</t>
  </si>
  <si>
    <t>대초원에 사는 동물</t>
  </si>
  <si>
    <t>콜로라도 고원 2차</t>
  </si>
  <si>
    <t>피그미마모셋</t>
  </si>
  <si>
    <t>손바닥만한 원숭이</t>
  </si>
  <si>
    <t>피파</t>
  </si>
  <si>
    <t>평평한 생물의 조사</t>
  </si>
  <si>
    <t>황금개구리</t>
  </si>
  <si>
    <t>금빛의 생물</t>
  </si>
  <si>
    <t>생태10,생물12,서아프리카</t>
  </si>
  <si>
    <t>황제콧수염원숭이</t>
  </si>
  <si>
    <t>숲 속의 작은 할아버지</t>
  </si>
  <si>
    <t>생태9,생물11,프랑스</t>
  </si>
  <si>
    <t>흡혈박쥐</t>
  </si>
  <si>
    <t>어두운 밤에 내려앉는 존재</t>
  </si>
  <si>
    <t>가봉북살무사</t>
  </si>
  <si>
    <t>갈기늑대</t>
  </si>
  <si>
    <t>이상한 소문 조사</t>
  </si>
  <si>
    <t>생태4,생물6,포르투갈</t>
  </si>
  <si>
    <t>갓 털이 난 물개</t>
  </si>
  <si>
    <t>거미원숭이</t>
  </si>
  <si>
    <t>긴 팔다리의 원숭이 지도</t>
  </si>
  <si>
    <t>검은머리카푸친</t>
  </si>
  <si>
    <t>남미의 현자</t>
  </si>
  <si>
    <t>검은여우원숭이</t>
  </si>
  <si>
    <t>검은 털의 생물</t>
  </si>
  <si>
    <t>생태2,생물4,스와힐리</t>
  </si>
  <si>
    <t>게잡이여우</t>
  </si>
  <si>
    <t>고기잡이살쾡이</t>
  </si>
  <si>
    <t>고라니</t>
  </si>
  <si>
    <t>겁쟁이 동물</t>
  </si>
  <si>
    <t>고리무늬물범</t>
  </si>
  <si>
    <t>동그란 물범 지도</t>
  </si>
  <si>
    <t>백해</t>
  </si>
  <si>
    <t>구름표범</t>
  </si>
  <si>
    <t>위험한 구름</t>
  </si>
  <si>
    <t>생태7,생물9,인도</t>
  </si>
  <si>
    <t>구즈리</t>
  </si>
  <si>
    <t>숲의 악마</t>
  </si>
  <si>
    <t>생태8,생물10,노르웨이</t>
  </si>
  <si>
    <t>그리스 거북</t>
  </si>
  <si>
    <t>모자이크 모양의 등딱지</t>
  </si>
  <si>
    <t>그린 드래곤</t>
  </si>
  <si>
    <t>생태1,생물3,스페인</t>
  </si>
  <si>
    <t>런던,리스본,마르세이유,나폴리</t>
  </si>
  <si>
    <t>긴팔원숭이</t>
  </si>
  <si>
    <t>손이 긴 동물의 지도</t>
  </si>
  <si>
    <t>꽃사슴</t>
  </si>
  <si>
    <t>사슴 가죽의 주인</t>
  </si>
  <si>
    <t>꿀먹이오소리</t>
  </si>
  <si>
    <t>투사의 별명</t>
  </si>
  <si>
    <t>나무늘보</t>
  </si>
  <si>
    <t>거동이 느린 생물</t>
  </si>
  <si>
    <t>난쟁이하마</t>
  </si>
  <si>
    <t>물을 싫어하는 하마</t>
  </si>
  <si>
    <t>생태9,생물11,포르투갈</t>
  </si>
  <si>
    <t>암스테르담,세비야,마르세이유,튀니스</t>
  </si>
  <si>
    <t>뉴펀들랜드</t>
  </si>
  <si>
    <t>어부의 동료</t>
  </si>
  <si>
    <t>늑대거북</t>
  </si>
  <si>
    <t>사나워 보이는 생물의 지도</t>
  </si>
  <si>
    <t>늪영양</t>
  </si>
  <si>
    <t>뾰족한 발굽</t>
  </si>
  <si>
    <t>다람쥐원숭이</t>
  </si>
  <si>
    <t>원숭이의 생태 조사</t>
  </si>
  <si>
    <t>생태3,생물5,포르투갈</t>
  </si>
  <si>
    <t>대만뱀</t>
  </si>
  <si>
    <t>독뱀의 위협</t>
  </si>
  <si>
    <t>대만원숭이</t>
  </si>
  <si>
    <t>꼬리가 긴 원숭이 지도</t>
  </si>
  <si>
    <t>도르</t>
  </si>
  <si>
    <t>들개의 지도</t>
  </si>
  <si>
    <t>동부 다이아몬드 방울뱀</t>
  </si>
  <si>
    <t>들개</t>
  </si>
  <si>
    <t>재미있는 특기</t>
  </si>
  <si>
    <t>땅돼지</t>
  </si>
  <si>
    <t>구멍을 파는 동물의 지도</t>
  </si>
  <si>
    <t>런던,세비야,알렉산드리아</t>
  </si>
  <si>
    <t>러시안 울프하운드</t>
  </si>
  <si>
    <t>민첩한 개 지도</t>
  </si>
  <si>
    <t>생태3,생물3</t>
  </si>
  <si>
    <t>레서 판다</t>
  </si>
  <si>
    <t>대나무를 먹는 동물</t>
  </si>
  <si>
    <t>리비아 살쾡이</t>
  </si>
  <si>
    <t>리카온</t>
  </si>
  <si>
    <t>초원의 명사냥꾼</t>
  </si>
  <si>
    <t>마다가스카르 잎코 뱀</t>
  </si>
  <si>
    <t>망토개코원숭이</t>
  </si>
  <si>
    <t>큰 원숭이 지도</t>
  </si>
  <si>
    <t>맨드릴</t>
  </si>
  <si>
    <t>무서운 얼굴의 원숭이</t>
  </si>
  <si>
    <t>메인쿤</t>
  </si>
  <si>
    <t>멕시코늑대</t>
  </si>
  <si>
    <t>붉은 늑대에 대한 추가 조사</t>
  </si>
  <si>
    <t>생태 조사 9, 생물학 11, 케추아어</t>
  </si>
  <si>
    <t>랭크 : 8, 소피아 : 300</t>
  </si>
  <si>
    <t>목도리여우원숭이</t>
  </si>
  <si>
    <t>옷깃의 색</t>
  </si>
  <si>
    <t>케이프타운,아덴</t>
  </si>
  <si>
    <t>몽구스</t>
  </si>
  <si>
    <t>독사의 천적</t>
  </si>
  <si>
    <t>무플롱양</t>
  </si>
  <si>
    <t>야생양의 지도</t>
  </si>
  <si>
    <t>제노바,튀니스</t>
  </si>
  <si>
    <t>물개</t>
  </si>
  <si>
    <t>검은 눈동자의 바다 짐승</t>
  </si>
  <si>
    <t>리스본 앞바다</t>
  </si>
  <si>
    <t>생태1,포르투갈</t>
  </si>
  <si>
    <t>미크로메리쿠스</t>
  </si>
  <si>
    <t>신기한 사슴 지도</t>
  </si>
  <si>
    <t xml:space="preserve">캄차카 반도 앞바다 </t>
  </si>
  <si>
    <t>생태10,생물10</t>
  </si>
  <si>
    <t>바다이구아나</t>
  </si>
  <si>
    <t>바다에 사는 도마뱀</t>
  </si>
  <si>
    <t>생태4,생물6</t>
  </si>
  <si>
    <t>바다코끼리</t>
  </si>
  <si>
    <t>랭겔 섬 생태 조사</t>
  </si>
  <si>
    <t>추크치 해</t>
  </si>
  <si>
    <t>생태6,생물8,북극</t>
  </si>
  <si>
    <t>바다표범</t>
  </si>
  <si>
    <t>갈색의 바다 짐승</t>
  </si>
  <si>
    <t>퍼스 해저분지</t>
  </si>
  <si>
    <t>바바리양</t>
  </si>
  <si>
    <t>바비루사멧돼지</t>
  </si>
  <si>
    <t>통나무같은 생물</t>
  </si>
  <si>
    <t>생태2,생물4,말레이타갈로그</t>
  </si>
  <si>
    <t>바이칼 물개</t>
  </si>
  <si>
    <t>백보뱀</t>
  </si>
  <si>
    <t>산속의 위험 생물</t>
  </si>
  <si>
    <t>생태9,생물11,중국어</t>
  </si>
  <si>
    <t>별거북</t>
  </si>
  <si>
    <t>물에 들어가지 않는 거북이</t>
  </si>
  <si>
    <t>봉고</t>
  </si>
  <si>
    <t>숲 속의 거대 영양</t>
  </si>
  <si>
    <t>리스본,제노바,베네치아</t>
  </si>
  <si>
    <t>북극여우</t>
  </si>
  <si>
    <t>하얀 코트</t>
  </si>
  <si>
    <t>붉은 늑대</t>
  </si>
  <si>
    <t>붉은 늑대의 지도</t>
  </si>
  <si>
    <t>붉은사슴</t>
  </si>
  <si>
    <t>사슴의 무리 지도</t>
  </si>
  <si>
    <t>블루백</t>
  </si>
  <si>
    <t>푸른 짐승의 조사</t>
  </si>
  <si>
    <t>비버</t>
  </si>
  <si>
    <t>집 짓는 동물</t>
  </si>
  <si>
    <t>생태6,생물8,북미</t>
  </si>
  <si>
    <t>사르키</t>
  </si>
  <si>
    <t>최고의 개</t>
  </si>
  <si>
    <t>생태9,생물11,아라비아</t>
  </si>
  <si>
    <t>사이가</t>
  </si>
  <si>
    <t>큰코 동물 지도</t>
  </si>
  <si>
    <t>사이베리안</t>
  </si>
  <si>
    <t>사향고양이</t>
  </si>
  <si>
    <t>향료를 낳는 고양이</t>
  </si>
  <si>
    <t>생태3,생물5,아라비아</t>
  </si>
  <si>
    <t>사향노루</t>
  </si>
  <si>
    <t>시베리아의 사향</t>
  </si>
  <si>
    <t>생태7,생물9,노르웨이</t>
  </si>
  <si>
    <t>살모사</t>
  </si>
  <si>
    <t>의사가 찾는 독뱀</t>
  </si>
  <si>
    <t>살쾡이</t>
  </si>
  <si>
    <t>들고양이의 지도</t>
  </si>
  <si>
    <t>삽살개</t>
  </si>
  <si>
    <t>귀신을 격퇴하는 개</t>
  </si>
  <si>
    <t>생태 조사 7, 생물학 9, 중국어</t>
  </si>
  <si>
    <t>서발</t>
  </si>
  <si>
    <t>사냥개</t>
  </si>
  <si>
    <t>설가타</t>
  </si>
  <si>
    <t>사막의 거북이</t>
  </si>
  <si>
    <t>세견</t>
  </si>
  <si>
    <t>스라소니</t>
  </si>
  <si>
    <t>스컹크</t>
  </si>
  <si>
    <t>스코그캇텔</t>
  </si>
  <si>
    <t>시베리안 허스키</t>
  </si>
  <si>
    <t>전설과의 조우</t>
  </si>
  <si>
    <t>시추</t>
  </si>
  <si>
    <t>키우기 쉬운 애완견</t>
  </si>
  <si>
    <t>생태2,생물7,일본</t>
  </si>
  <si>
    <t>시파카</t>
  </si>
  <si>
    <t>정령의 춤</t>
  </si>
  <si>
    <t>생태4,생물6,스와힐리</t>
  </si>
  <si>
    <t>아기사슴</t>
  </si>
  <si>
    <t>네눈사슴</t>
  </si>
  <si>
    <t>아라비아오릭스</t>
  </si>
  <si>
    <t>아라비아의 동물 지도</t>
  </si>
  <si>
    <t>리스본,아테네,캘리컷</t>
  </si>
  <si>
    <t>아르갈리양</t>
  </si>
  <si>
    <t>큰 양의 지도</t>
  </si>
  <si>
    <t>아르마딜로</t>
  </si>
  <si>
    <t>견고한 방어</t>
  </si>
  <si>
    <t>아시아 황금고양이</t>
  </si>
  <si>
    <t>아이아이원숭이</t>
  </si>
  <si>
    <t>암흑 속에서 꿈틀거리는 그림자</t>
  </si>
  <si>
    <t>생태7,생물9,스와힐리</t>
  </si>
  <si>
    <t>세인트조지스,아덴,캘리컷</t>
  </si>
  <si>
    <t>아자와크</t>
  </si>
  <si>
    <t>사막의 수렵견</t>
  </si>
  <si>
    <t>알파카</t>
  </si>
  <si>
    <t>야쿠사슴</t>
  </si>
  <si>
    <t>섬에 사는 사슴 지도</t>
  </si>
  <si>
    <t>야쿠원숭이</t>
  </si>
  <si>
    <t>야쿠 섬의 원숭이 조사</t>
  </si>
  <si>
    <t>얼룩말</t>
  </si>
  <si>
    <t>기묘한 모양의 동물 지도</t>
  </si>
  <si>
    <t>여름 털의 북극여우</t>
  </si>
  <si>
    <t>오리너구리</t>
  </si>
  <si>
    <t>천지개벽</t>
  </si>
  <si>
    <t>생태12,생물14,말레이타갈로그</t>
  </si>
  <si>
    <t>오셀롯</t>
  </si>
  <si>
    <t>모습을 드러내지 않는 생물</t>
  </si>
  <si>
    <t>오소리</t>
  </si>
  <si>
    <t>왈라비</t>
  </si>
  <si>
    <t>추격하라</t>
  </si>
  <si>
    <t>왕수달</t>
  </si>
  <si>
    <t>큰 족제비의 지도</t>
  </si>
  <si>
    <t>왕아르마딜로</t>
  </si>
  <si>
    <t>갑옷으로 뒤덮인 동물의 지도</t>
  </si>
  <si>
    <t>우드척 다람쥐</t>
  </si>
  <si>
    <t>웜뱃</t>
  </si>
  <si>
    <t>최강의 두더지</t>
  </si>
  <si>
    <t>생태6,생물8,오세아니아</t>
  </si>
  <si>
    <t>육지이구아나</t>
  </si>
  <si>
    <t>선인장 밑에</t>
  </si>
  <si>
    <t>융저우의 이상한 뱀</t>
  </si>
  <si>
    <t>인도 큰 박쥐</t>
  </si>
  <si>
    <t>인도영양</t>
  </si>
  <si>
    <t>인도의 동물 지도</t>
  </si>
  <si>
    <t>인드리</t>
  </si>
  <si>
    <t>숲의 코러스</t>
  </si>
  <si>
    <t>일본산양</t>
  </si>
  <si>
    <t>사슴을 닮은 동물 지도</t>
  </si>
  <si>
    <t>일본장수도롱뇽</t>
  </si>
  <si>
    <t>계류에 숨어 있는 거대한 그림자</t>
  </si>
  <si>
    <t>임팔라</t>
  </si>
  <si>
    <t>세비야,마르세이유,베네치아</t>
  </si>
  <si>
    <t>자칼</t>
  </si>
  <si>
    <t>작은개미핥기</t>
  </si>
  <si>
    <t>편식하는 동물</t>
  </si>
  <si>
    <t>잔 점박이 물범</t>
  </si>
  <si>
    <t>연안 물개의 지도</t>
  </si>
  <si>
    <t xml:space="preserve">알렉산더 제도 앞바다 </t>
  </si>
  <si>
    <t>잭래빗</t>
  </si>
  <si>
    <t>주머니늑대</t>
  </si>
  <si>
    <t>주머니를 가진 포식자</t>
  </si>
  <si>
    <t>진돗개</t>
  </si>
  <si>
    <t>자랑스러운 개</t>
  </si>
  <si>
    <t>차우차우</t>
  </si>
  <si>
    <t>라우트가 신경이 쓰이는 것</t>
  </si>
  <si>
    <t>천산갑</t>
  </si>
  <si>
    <t>육지의 물고기</t>
  </si>
  <si>
    <t>침팬지</t>
  </si>
  <si>
    <t>중형의 원숭이의 지도</t>
  </si>
  <si>
    <t>카라칼</t>
  </si>
  <si>
    <t>검은 귀의 짐승</t>
  </si>
  <si>
    <t>캐피바라</t>
  </si>
  <si>
    <t>쥐같은 동물의 지도</t>
  </si>
  <si>
    <t>캥거루</t>
  </si>
  <si>
    <t>또 다시 추적</t>
  </si>
  <si>
    <t>생태8,생물10,행군5</t>
  </si>
  <si>
    <t>코끼리거북</t>
  </si>
  <si>
    <t>섬의 생물 조사</t>
  </si>
  <si>
    <t>코알라</t>
  </si>
  <si>
    <t>부모 등에서</t>
  </si>
  <si>
    <t>코요테</t>
  </si>
  <si>
    <t>노래하는 개</t>
  </si>
  <si>
    <t>코주부원숭이</t>
  </si>
  <si>
    <t>섬에 사는 원숭이</t>
  </si>
  <si>
    <t>큰갑옷도마뱀</t>
  </si>
  <si>
    <t>키트여우</t>
  </si>
  <si>
    <t>타스마니아데빌</t>
  </si>
  <si>
    <t>악마로 불리는 생물</t>
  </si>
  <si>
    <t>타이완 살쾡이</t>
  </si>
  <si>
    <t>톰슨가젤</t>
  </si>
  <si>
    <t>런던,세비야,베네치아,캘리컷</t>
  </si>
  <si>
    <t>티베트 사막여우</t>
  </si>
  <si>
    <t>파미르 아르갈리양</t>
  </si>
  <si>
    <t>파타스원숭이</t>
  </si>
  <si>
    <t>매우 빠른 원숭이</t>
  </si>
  <si>
    <t>페넥여우</t>
  </si>
  <si>
    <t>사막의 여우</t>
  </si>
  <si>
    <t>페커리</t>
  </si>
  <si>
    <t>무리를 위해</t>
  </si>
  <si>
    <t>생태2,생물4,스페인</t>
  </si>
  <si>
    <t>페키니즈</t>
  </si>
  <si>
    <t>포사</t>
  </si>
  <si>
    <t>마다가스카르의 왕자</t>
  </si>
  <si>
    <t>핑크이구아나</t>
  </si>
  <si>
    <t>환상의 복숭아색 도마뱀</t>
  </si>
  <si>
    <t>하누만랑구르</t>
  </si>
  <si>
    <t>신의 사자인 원숭이</t>
  </si>
  <si>
    <t>하이에나</t>
  </si>
  <si>
    <t>암스테르담,튀니스,알렉산드리아</t>
  </si>
  <si>
    <t>해리 버시 바이퍼</t>
  </si>
  <si>
    <t>햇살비단구렁이</t>
  </si>
  <si>
    <t>빛나는 뱀</t>
  </si>
  <si>
    <t>헤르만 육지거북</t>
  </si>
  <si>
    <t>토끼를 이기는 거북이</t>
  </si>
  <si>
    <t>호랑이꼬리여우원숭이</t>
  </si>
  <si>
    <t>백과 흑의 줄무늬</t>
  </si>
  <si>
    <t>호저</t>
  </si>
  <si>
    <t>바늘산과 같은 동물</t>
  </si>
  <si>
    <t>리스본,세비야,마르세이유,베네치아,아테네</t>
  </si>
  <si>
    <t>혹멧돼지</t>
  </si>
  <si>
    <t>돼지 같은 동물의 지도</t>
  </si>
  <si>
    <t>나폴리, 아테네</t>
  </si>
  <si>
    <t>황금 자칼</t>
  </si>
  <si>
    <t>금빛 개를 찾아서</t>
  </si>
  <si>
    <t>생태2,생물4,아라비아</t>
  </si>
  <si>
    <t>황금들창코원숭이</t>
  </si>
  <si>
    <t>왕비님과 원숭이</t>
  </si>
  <si>
    <t>생태10,생물12,중국</t>
  </si>
  <si>
    <t>회색여우</t>
  </si>
  <si>
    <t>흑백콜로부스</t>
  </si>
  <si>
    <t>흑백 원숭이</t>
  </si>
  <si>
    <t>가우르</t>
  </si>
  <si>
    <t>인도의 거대한 소</t>
  </si>
  <si>
    <t>생태 조사 7, 생물학 9, 인도어</t>
  </si>
  <si>
    <t>고릴라</t>
  </si>
  <si>
    <t>숲속의 검은 그림자</t>
  </si>
  <si>
    <t>고틀란드 포니</t>
  </si>
  <si>
    <t>과나코</t>
  </si>
  <si>
    <t>낙타를 닮은 동물</t>
  </si>
  <si>
    <t>그리즐리</t>
  </si>
  <si>
    <t>위험생물 조사</t>
  </si>
  <si>
    <t>생태5,생물7,북미</t>
  </si>
  <si>
    <t>기린</t>
  </si>
  <si>
    <t>나일악어</t>
  </si>
  <si>
    <t>큰 강물 속에 잠기는 짐승</t>
  </si>
  <si>
    <t>마르세이유,베네치아,아테네</t>
  </si>
  <si>
    <t>나일왕도마뱀</t>
  </si>
  <si>
    <t>물가의 위험한 생물</t>
  </si>
  <si>
    <t>카이로남동쪽</t>
  </si>
  <si>
    <t>누</t>
  </si>
  <si>
    <t>소의 무리 지도</t>
  </si>
  <si>
    <t>튀니스,이스탄불,캘리컷</t>
  </si>
  <si>
    <t>눈표범</t>
  </si>
  <si>
    <t>느림보곰</t>
  </si>
  <si>
    <t>꿈을 묶는 여로는 길고</t>
  </si>
  <si>
    <t>생태13,생물15,인도</t>
  </si>
  <si>
    <t>단봉낙타</t>
  </si>
  <si>
    <t>혹이 있는 동물의 지도</t>
  </si>
  <si>
    <t>동그린란드 카리브</t>
  </si>
  <si>
    <t>섬에 사는 순록의 지도</t>
  </si>
  <si>
    <t>북그린란드섬 앞바다</t>
  </si>
  <si>
    <t>론 안테 로프</t>
  </si>
  <si>
    <t>뿔과 갈기를 가진 동물</t>
  </si>
  <si>
    <t>마코르염소</t>
  </si>
  <si>
    <t>말레이곰</t>
  </si>
  <si>
    <t>어린 아이 정도의 작은 곰</t>
  </si>
  <si>
    <t>말레이맥</t>
  </si>
  <si>
    <t>석가를 태운 동물</t>
  </si>
  <si>
    <t>말코손바닥사슴</t>
  </si>
  <si>
    <t>거인의 손바닥</t>
  </si>
  <si>
    <t>맥</t>
  </si>
  <si>
    <t>위험에 대비</t>
  </si>
  <si>
    <t>멧돼지</t>
  </si>
  <si>
    <t>야생 돼지의 지도</t>
  </si>
  <si>
    <t>몽고우</t>
  </si>
  <si>
    <t>초원지대에서의 생활</t>
  </si>
  <si>
    <t>물사슴</t>
  </si>
  <si>
    <t>야생 사슴의 지도</t>
  </si>
  <si>
    <t>물소</t>
  </si>
  <si>
    <t>물가에 사는 소의 지도</t>
  </si>
  <si>
    <t>세비야,나폴리,베네치아</t>
  </si>
  <si>
    <t>뮬 사슴</t>
  </si>
  <si>
    <t>훌륭한 뿔을 가진 사슴</t>
  </si>
  <si>
    <t>생태3,생물5,북미</t>
  </si>
  <si>
    <t>미국늪사슴</t>
  </si>
  <si>
    <t>대형 사슴의 지도</t>
  </si>
  <si>
    <t>바버리사자</t>
  </si>
  <si>
    <t>반텐</t>
  </si>
  <si>
    <t>소를 닮은 동물의 지도</t>
  </si>
  <si>
    <t>백오릭스</t>
  </si>
  <si>
    <t>뿔이 있는 동물의 지도</t>
  </si>
  <si>
    <t>암스테르담, 이스탄불</t>
  </si>
  <si>
    <t>백호</t>
  </si>
  <si>
    <t>흰 신의 사자</t>
  </si>
  <si>
    <t>생태12,생물14,인도</t>
  </si>
  <si>
    <t>범</t>
  </si>
  <si>
    <t>나무 위의 사냥꾼</t>
  </si>
  <si>
    <t>보아</t>
  </si>
  <si>
    <t>단단히 조이는 것</t>
  </si>
  <si>
    <t>북극곰</t>
  </si>
  <si>
    <t>얼음의 땅에 사는 곰</t>
  </si>
  <si>
    <t xml:space="preserve">코텔니 섬 앞바다 </t>
  </si>
  <si>
    <t>생태5,생물7,북극</t>
  </si>
  <si>
    <t>불곰</t>
  </si>
  <si>
    <t>불곰의 서식지 조사</t>
  </si>
  <si>
    <t>생태1,생물3,프랑스</t>
  </si>
  <si>
    <t>암스테르담,리스본</t>
  </si>
  <si>
    <t>비단뱀</t>
  </si>
  <si>
    <t>인도의 큰 뱀</t>
  </si>
  <si>
    <t>생태10,생물12,인도</t>
  </si>
  <si>
    <t>비쿠냐</t>
  </si>
  <si>
    <t>과나코를 닮은 동물</t>
  </si>
  <si>
    <t>빅 혼</t>
  </si>
  <si>
    <t>훌륭한 뿔을 가진 소</t>
  </si>
  <si>
    <t>사나운 그리즐리</t>
  </si>
  <si>
    <t>사불상</t>
  </si>
  <si>
    <t>사슴과 소와 말과 당나귀</t>
  </si>
  <si>
    <t>생태9,생물1,,중국</t>
  </si>
  <si>
    <t>사자</t>
  </si>
  <si>
    <t>백수의 왕</t>
  </si>
  <si>
    <t>생태9,생물11,서아프리카</t>
  </si>
  <si>
    <t>사향소</t>
  </si>
  <si>
    <t>북극의 소</t>
  </si>
  <si>
    <t>생태5,생물7,영어</t>
  </si>
  <si>
    <t>삼바</t>
  </si>
  <si>
    <t>새끼 멧돼지</t>
  </si>
  <si>
    <t>셰틀랜드포니</t>
  </si>
  <si>
    <t>아한대 동물 서식 지도</t>
  </si>
  <si>
    <t>생태 조사 7, 생물학 7</t>
  </si>
  <si>
    <t>수마트라코뿔소</t>
  </si>
  <si>
    <t>순록</t>
  </si>
  <si>
    <t>시베리아 빅혼</t>
  </si>
  <si>
    <t>식인 호랑이</t>
  </si>
  <si>
    <t>피해를 주는 맹수</t>
  </si>
  <si>
    <t>생태5,생물7,페르시아</t>
  </si>
  <si>
    <t>쌍봉낙타</t>
  </si>
  <si>
    <t>혹이 두 개인 낙타</t>
  </si>
  <si>
    <t>아나콘다</t>
  </si>
  <si>
    <t>아마존의 거대한 뱀</t>
  </si>
  <si>
    <t>생태11,생물13,마야</t>
  </si>
  <si>
    <t>아닥스</t>
  </si>
  <si>
    <t>말려있는 뿔의 동물</t>
  </si>
  <si>
    <t>생태5,생물7,아라비아</t>
  </si>
  <si>
    <t>아라비아 범</t>
  </si>
  <si>
    <t>아메리카 검정곰</t>
  </si>
  <si>
    <t>곰 조사 협력 요청</t>
  </si>
  <si>
    <t>아메리카 들소</t>
  </si>
  <si>
    <t>북미의 거대한 소</t>
  </si>
  <si>
    <t xml:space="preserve">콜로라도 고원 </t>
  </si>
  <si>
    <t xml:space="preserve">포르토벨로 </t>
  </si>
  <si>
    <t>아메리카 백곰</t>
  </si>
  <si>
    <t>정령의 곰</t>
  </si>
  <si>
    <t>생태11,생물13,북미</t>
  </si>
  <si>
    <t>아모이 호랑이</t>
  </si>
  <si>
    <t>아무르표범</t>
  </si>
  <si>
    <t>북극의 맹수 지도</t>
  </si>
  <si>
    <t>아무르호랑이</t>
  </si>
  <si>
    <t>한랭지의 호랑이 조사</t>
  </si>
  <si>
    <t xml:space="preserve">오호츠크 해 </t>
  </si>
  <si>
    <t>생태8,생물10,조선</t>
  </si>
  <si>
    <t>아프리카 물소</t>
  </si>
  <si>
    <t>대지의 약동</t>
  </si>
  <si>
    <t>아프리카코끼리</t>
  </si>
  <si>
    <t>아프리카 코끼리의 탐색</t>
  </si>
  <si>
    <t>안경곰</t>
  </si>
  <si>
    <t>안경을 쓴 곰</t>
  </si>
  <si>
    <t>야크</t>
  </si>
  <si>
    <t>에피오르니스</t>
  </si>
  <si>
    <t>괴조</t>
  </si>
  <si>
    <t>생태11,생물13,고고2(스페인필)</t>
  </si>
  <si>
    <t>오랑우탄</t>
  </si>
  <si>
    <t>새의 날개가 나르는 것</t>
  </si>
  <si>
    <t>생태11,생물13,인도</t>
  </si>
  <si>
    <t>오록스</t>
  </si>
  <si>
    <t>야생 오록스 조사</t>
  </si>
  <si>
    <t>생태2,생물4,독일</t>
  </si>
  <si>
    <t>왕도마뱀</t>
  </si>
  <si>
    <t>숲에 사는 드래곤</t>
  </si>
  <si>
    <t>유럽 들소</t>
  </si>
  <si>
    <t>소를 닮은 생물</t>
  </si>
  <si>
    <t>인도가비알</t>
  </si>
  <si>
    <t>성스러운 강의 서식자</t>
  </si>
  <si>
    <t>벵갈만</t>
  </si>
  <si>
    <t>생태8,생물10,인도</t>
  </si>
  <si>
    <t>인도코끼리</t>
  </si>
  <si>
    <t>인도의 코끼리</t>
  </si>
  <si>
    <t>인도코뿔소</t>
  </si>
  <si>
    <t>자이언트 판다</t>
  </si>
  <si>
    <t>주점주인의 고민거리</t>
  </si>
  <si>
    <t>재거노트</t>
  </si>
  <si>
    <t>일격</t>
  </si>
  <si>
    <t>집시 배너 호스</t>
  </si>
  <si>
    <t>치타</t>
  </si>
  <si>
    <t>믿을 수 없는 속도</t>
  </si>
  <si>
    <t>카스피 호랑이</t>
  </si>
  <si>
    <t>카이만</t>
  </si>
  <si>
    <t>아마존강에 존재하는 것</t>
  </si>
  <si>
    <t>코모도 드래곤</t>
  </si>
  <si>
    <t>드래곤의 자손</t>
  </si>
  <si>
    <t>코뿔소</t>
  </si>
  <si>
    <t>뿔이 있는 대형 동물의 지도</t>
  </si>
  <si>
    <t>마르세이유,아테네,알렉산드리아</t>
  </si>
  <si>
    <t>콰가</t>
  </si>
  <si>
    <t>절반만 얼룩 무늬</t>
  </si>
  <si>
    <t>크로코다일</t>
  </si>
  <si>
    <t>남동쪽 대륙에 생식하는 악어</t>
  </si>
  <si>
    <t>큰개미핥기</t>
  </si>
  <si>
    <t>개미핥기의 형님</t>
  </si>
  <si>
    <t>타이판</t>
  </si>
  <si>
    <t>맹독</t>
  </si>
  <si>
    <t>타킨</t>
  </si>
  <si>
    <t>뿔이 있는 대형동물의 지도</t>
  </si>
  <si>
    <t>토롤드 사슴</t>
  </si>
  <si>
    <t>페르시아 표범</t>
  </si>
  <si>
    <t>대형 범의 지도</t>
  </si>
  <si>
    <t>퓨마</t>
  </si>
  <si>
    <t>금색의 포식자</t>
  </si>
  <si>
    <t>프리지안</t>
  </si>
  <si>
    <t>하마</t>
  </si>
  <si>
    <t>강에 숨어있는 거대 생물</t>
  </si>
  <si>
    <t>호랑뱀</t>
  </si>
  <si>
    <t>맹독을 가진 뱀의 지도</t>
  </si>
  <si>
    <t>흑표범</t>
  </si>
  <si>
    <t>검은 맹수</t>
  </si>
  <si>
    <t>가라루파</t>
  </si>
  <si>
    <t>가물치(대만)</t>
  </si>
  <si>
    <t>기분 나쁜 물고기의 지도</t>
  </si>
  <si>
    <t>가물치(조선)</t>
  </si>
  <si>
    <t>대형 물고기 지도</t>
  </si>
  <si>
    <t>가시복</t>
  </si>
  <si>
    <t>가시가 있는 물고기의 지도</t>
  </si>
  <si>
    <t>갈라파고스 펭귄</t>
  </si>
  <si>
    <t>발디 은행장의 관심</t>
  </si>
  <si>
    <t>생태5,생물7,마야어</t>
  </si>
  <si>
    <t>갑옷메기</t>
  </si>
  <si>
    <t>아마존강 유역 (13846, 4973)</t>
  </si>
  <si>
    <t>낚시11</t>
  </si>
  <si>
    <t>개소겡</t>
  </si>
  <si>
    <t>거대 피라루크</t>
  </si>
  <si>
    <t>물속을 달리는 배</t>
  </si>
  <si>
    <t>생태10,생물12,낚시12</t>
  </si>
  <si>
    <t>거대도루묵</t>
  </si>
  <si>
    <t>룬동쪽 (6320,5006) 뉴기니섬남부반달만</t>
  </si>
  <si>
    <t>낚시3</t>
  </si>
  <si>
    <t>거대수정고둥</t>
  </si>
  <si>
    <t>분홍색의 이유</t>
  </si>
  <si>
    <t>거미게</t>
  </si>
  <si>
    <t>다리가 긴 게</t>
  </si>
  <si>
    <t>생태9,생물11,일본</t>
  </si>
  <si>
    <t>건면 중인 아프리카 폐어</t>
  </si>
  <si>
    <t>검정카이만</t>
  </si>
  <si>
    <t>검은 악어의 지도</t>
  </si>
  <si>
    <t>게르치</t>
  </si>
  <si>
    <t>코드 곶 앞바다 (13710, 3045)</t>
  </si>
  <si>
    <t>낚시6</t>
  </si>
  <si>
    <t>고깔해파리</t>
  </si>
  <si>
    <t>해상의 위험물</t>
  </si>
  <si>
    <t>카나리아앞바다</t>
  </si>
  <si>
    <t>고래상어</t>
  </si>
  <si>
    <t>열대의 거대한 물고기</t>
  </si>
  <si>
    <t>고블린 상어</t>
  </si>
  <si>
    <t>곰장어</t>
  </si>
  <si>
    <t>샌프란시스코 앞바다 (10819, 3452)</t>
  </si>
  <si>
    <t>낚시 8</t>
  </si>
  <si>
    <t>곰치</t>
  </si>
  <si>
    <t>괭이상어</t>
  </si>
  <si>
    <t>특이한 상어 조사</t>
  </si>
  <si>
    <t>권투게</t>
  </si>
  <si>
    <t>귀상어</t>
  </si>
  <si>
    <t>상어의 서식지 조사</t>
  </si>
  <si>
    <t>귀신고래</t>
  </si>
  <si>
    <t>범고래의 지도</t>
  </si>
  <si>
    <t>알래스카 만</t>
  </si>
  <si>
    <t>그린란드 상어</t>
  </si>
  <si>
    <t>아둔한 상어</t>
  </si>
  <si>
    <t>생태6,생물8,영어</t>
  </si>
  <si>
    <t>글래스캣피쉬</t>
  </si>
  <si>
    <t>투명한 물고기</t>
  </si>
  <si>
    <t>시암만</t>
  </si>
  <si>
    <t>생태5,생물7,태국미얀마</t>
  </si>
  <si>
    <t>글로먄카</t>
  </si>
  <si>
    <t>나비고기</t>
  </si>
  <si>
    <t>칼라풀한 물고기의 지도</t>
  </si>
  <si>
    <t>인도 서쪽 해안 앞바다</t>
  </si>
  <si>
    <t>세비야,아테네,캘리컷</t>
  </si>
  <si>
    <t>나사조개</t>
  </si>
  <si>
    <t>독조개의 지도</t>
  </si>
  <si>
    <t>중부 인도양</t>
  </si>
  <si>
    <t>나일아로와나</t>
  </si>
  <si>
    <t>나일갈 상류 상륙지점 앞 (1391,3936)</t>
  </si>
  <si>
    <t>낚시5</t>
  </si>
  <si>
    <t>나일파치</t>
  </si>
  <si>
    <t>나일강 중류 상륙지점 부근</t>
  </si>
  <si>
    <t>난장이펭귄</t>
  </si>
  <si>
    <t>헤엄치는 새</t>
  </si>
  <si>
    <t>태즈먼 해</t>
  </si>
  <si>
    <t>날개다랑어</t>
  </si>
  <si>
    <t>테라노바 앞바다 13319,2447</t>
  </si>
  <si>
    <t>낚시8</t>
  </si>
  <si>
    <t>날오징어</t>
  </si>
  <si>
    <t>해수면을 날아다니는 생물 조사</t>
  </si>
  <si>
    <t>동 캐롤라인 해저분지</t>
  </si>
  <si>
    <t>생태4,생물6 오세아니아</t>
  </si>
  <si>
    <t>날치</t>
  </si>
  <si>
    <t>넙치</t>
  </si>
  <si>
    <t>오슬로,베르겐,리가 하구둑 외 (478,1547)</t>
  </si>
  <si>
    <t>네눈박이송사리</t>
  </si>
  <si>
    <t>눈이 네 개인 물고기</t>
  </si>
  <si>
    <t>아마존강 유역 (14200, 4808)</t>
  </si>
  <si>
    <t>노던 파이크</t>
  </si>
  <si>
    <t>허드슨 만 (12556, 2310)</t>
  </si>
  <si>
    <t>노랑 홍어</t>
  </si>
  <si>
    <t>얼룩 무늬 가오리의 지도</t>
  </si>
  <si>
    <t>남 카리브 해</t>
  </si>
  <si>
    <t>노랑촉수</t>
  </si>
  <si>
    <t>티레니아 해 (444, 3103)</t>
  </si>
  <si>
    <t>뇌산호</t>
  </si>
  <si>
    <t>니시키아나고</t>
  </si>
  <si>
    <t>담수복어</t>
  </si>
  <si>
    <t>나일갈 중류 상륙지 아래 만 (1503,3792)</t>
  </si>
  <si>
    <t>낚시1</t>
  </si>
  <si>
    <t>대모</t>
  </si>
  <si>
    <t>바다에 사는 거북이의 지도</t>
  </si>
  <si>
    <t>대왕 해파리</t>
  </si>
  <si>
    <t>대왕오징어</t>
  </si>
  <si>
    <t>크라켄 전설</t>
  </si>
  <si>
    <t>덤보 문어</t>
  </si>
  <si>
    <t>도라도</t>
  </si>
  <si>
    <t>파라과이 강 상류 입구에서 동쪽에 있는 물</t>
  </si>
  <si>
    <t xml:space="preserve">낚시 9 </t>
  </si>
  <si>
    <t>돌고래</t>
  </si>
  <si>
    <t>뛰어 오르는 물고기의 지도</t>
  </si>
  <si>
    <t>돌기 해삼</t>
  </si>
  <si>
    <t>궁정의 진미를 찾아</t>
  </si>
  <si>
    <t>동아시아 서부 (5475, 3360)</t>
  </si>
  <si>
    <t>생태 조사 6, 생물학 8, 중국어</t>
  </si>
  <si>
    <t>돌묵상어</t>
  </si>
  <si>
    <t>얌전한 상어</t>
  </si>
  <si>
    <t>듀공</t>
  </si>
  <si>
    <t>인어의 정체</t>
  </si>
  <si>
    <t>레드립 배트피쉬</t>
  </si>
  <si>
    <t>이상한 물고기의 지도</t>
  </si>
  <si>
    <t>갈라파고스 제도 앞바다 (12050, 4825)</t>
  </si>
  <si>
    <t>레드엠퍼러</t>
  </si>
  <si>
    <t>카카두에서 쿠가리가는 지점  (6914,5760 / 6892,5783)</t>
  </si>
  <si>
    <t>레드테일캣</t>
  </si>
  <si>
    <t>록호퍼펭귄</t>
  </si>
  <si>
    <t>늠름한 눈빛의 새</t>
  </si>
  <si>
    <t>부에노스아이레스앞바다</t>
  </si>
  <si>
    <t>루리도루묵</t>
  </si>
  <si>
    <t>반자르마신에서 홀로가는 지점 (5380,4629)</t>
  </si>
  <si>
    <t>낚시4</t>
  </si>
  <si>
    <t>마젤란 쥐노래미</t>
  </si>
  <si>
    <t>아르헨티나 해저분지 남미 최남단 (13318,6969 / 13638,6838)</t>
  </si>
  <si>
    <t>마카로니펭귄</t>
  </si>
  <si>
    <t>세바로드 섬 주변의 생물</t>
  </si>
  <si>
    <t>아르헨티나 해저분지</t>
  </si>
  <si>
    <t>만타가오리</t>
  </si>
  <si>
    <t>말라얀납작등거북</t>
  </si>
  <si>
    <t>작은 거북이 지도</t>
  </si>
  <si>
    <t>망치고래</t>
  </si>
  <si>
    <t>머리가 망치처럼 생긴 고래 지도</t>
  </si>
  <si>
    <t>매끈이 송편게</t>
  </si>
  <si>
    <t>과자 같은 게</t>
  </si>
  <si>
    <t>동아시아 동부 (6065, 3500)</t>
  </si>
  <si>
    <t>매너티</t>
  </si>
  <si>
    <t>카리브해의 인어</t>
  </si>
  <si>
    <t>멕시코만</t>
  </si>
  <si>
    <t>맹독의 바다뱀</t>
  </si>
  <si>
    <t>위험한 바다뱀의 지도</t>
  </si>
  <si>
    <t>페르시아만</t>
  </si>
  <si>
    <t>튀니스,아테네,캘리컷</t>
  </si>
  <si>
    <t>머리코돌고래</t>
  </si>
  <si>
    <t>메가마우스</t>
  </si>
  <si>
    <t>물결 사이로 흔들리는 은빛 도깨비불</t>
  </si>
  <si>
    <t>과야킬 만</t>
  </si>
  <si>
    <t>생태11,생물13,오세아니아</t>
  </si>
  <si>
    <t>목탁 수구리</t>
  </si>
  <si>
    <t>동아시아 동부 (5680, 4000)</t>
  </si>
  <si>
    <t>목탁수구리</t>
  </si>
  <si>
    <t>셀레베스 해 (5816, 4480)</t>
  </si>
  <si>
    <t>낚시</t>
  </si>
  <si>
    <t>무태장어</t>
  </si>
  <si>
    <t>동아시아 서부 5415,4060</t>
  </si>
  <si>
    <t>미유기</t>
  </si>
  <si>
    <t>산에 사는 물고기 지도</t>
  </si>
  <si>
    <t>민무늬백합</t>
  </si>
  <si>
    <t>흔히 보이는 조개의 지도</t>
  </si>
  <si>
    <t>밍크 고래</t>
  </si>
  <si>
    <t>소형 고래의 지도</t>
  </si>
  <si>
    <t>바다나리</t>
  </si>
  <si>
    <t>시간을 멈춘 꽃</t>
  </si>
  <si>
    <t>노르웨이 해</t>
  </si>
  <si>
    <t>바다민달팽이</t>
  </si>
  <si>
    <t>물결 사이의 푸른 보석</t>
  </si>
  <si>
    <t>바라만디</t>
  </si>
  <si>
    <t>카카두에서 쿠가리가는 지점  (7000,5960 / 6990,5972)</t>
  </si>
  <si>
    <t>반줄무늬 등가시치</t>
  </si>
  <si>
    <t>동 카라해 (4525, 590)</t>
  </si>
  <si>
    <t>발트해 철갑상어</t>
  </si>
  <si>
    <t>리가 위 움풀한 곳의 안쪽 (1218,1958)</t>
  </si>
  <si>
    <t>백상어</t>
  </si>
  <si>
    <t>라스팔마스 부터 케이프타운 사이에 잡힘 (957,6006)</t>
  </si>
  <si>
    <t>뱀장어</t>
  </si>
  <si>
    <t>길쭉한 물고기의 지도</t>
  </si>
  <si>
    <t>산후안 앞바다 (13660, 3935)</t>
  </si>
  <si>
    <t>생태14,생물14</t>
  </si>
  <si>
    <t>안평, 한양</t>
  </si>
  <si>
    <t>뱀해삼</t>
  </si>
  <si>
    <t>섬뜩한 수서 생물의 지도</t>
  </si>
  <si>
    <t>아라푸라 해 (6500, 5647)</t>
  </si>
  <si>
    <t>생태 조사 10, 생물학 10</t>
  </si>
  <si>
    <t>범고래</t>
  </si>
  <si>
    <t>거대하고 흉포한 돌고래</t>
  </si>
  <si>
    <t>런던,스톡홀름,암스테르담,리스본,세비야</t>
  </si>
  <si>
    <t>범프헤드앵무고기</t>
  </si>
  <si>
    <t>딜리 서쪽 섬 (5553,5139 / 5573,5176)</t>
  </si>
  <si>
    <t>낚시2</t>
  </si>
  <si>
    <t>베루가</t>
  </si>
  <si>
    <t>카파 북동의 만 구석(1773,2778) 흑해 동해안 부근 (1885,3001)</t>
  </si>
  <si>
    <t>베링 이리치</t>
  </si>
  <si>
    <t>테라노바 앞바다 13210,2317</t>
  </si>
  <si>
    <t>보드워드</t>
  </si>
  <si>
    <t>파라과이 강 상류 서쪽에 네모가 4개 있는 다리의 왼쪽 하단 네모에서 낚시</t>
  </si>
  <si>
    <t>낚시 5</t>
  </si>
  <si>
    <t>보리고래</t>
  </si>
  <si>
    <t>보배고둥</t>
  </si>
  <si>
    <t>광택이 있는 조개의 지도</t>
  </si>
  <si>
    <t>잔지바르 앞바다</t>
  </si>
  <si>
    <t>세비야,베네치아,알렉산드리아</t>
  </si>
  <si>
    <t>부나</t>
  </si>
  <si>
    <t>북극 고래</t>
  </si>
  <si>
    <t>얼음바다의 영주자</t>
  </si>
  <si>
    <t>북그린란드섬 앞바다 (13910, 906)</t>
  </si>
  <si>
    <t>생태9,생물11,북극</t>
  </si>
  <si>
    <t>분홍 연어</t>
  </si>
  <si>
    <t>알래스카 만 (9749, 2073)</t>
  </si>
  <si>
    <t>낚시 3</t>
  </si>
  <si>
    <t>붉돔</t>
  </si>
  <si>
    <t>카카두 서쪽만 (6140,5760 / 6139,5781 / 6130,5770)</t>
  </si>
  <si>
    <t>붉은개복치</t>
  </si>
  <si>
    <t xml:space="preserve">라파누이근처, 호바트북서쪽섬, 타히티섬근처 </t>
  </si>
  <si>
    <t>붉은게</t>
  </si>
  <si>
    <t>경쾌하게 움직이는 게</t>
  </si>
  <si>
    <t>갈라파고스 제도 앞바다</t>
  </si>
  <si>
    <t>생태2,생물4</t>
  </si>
  <si>
    <t>붉은바다거북</t>
  </si>
  <si>
    <t>따뜻한 바다의 커다란 거북이</t>
  </si>
  <si>
    <t>마데이라 앞바다</t>
  </si>
  <si>
    <t>마르세이유,제노바,튀니스,베네치아,아테네</t>
  </si>
  <si>
    <t>블랙 만타</t>
  </si>
  <si>
    <t>블랙마린</t>
  </si>
  <si>
    <t>타마타브 남동,마다가스카르섬 동쪽의 두섬 근처 (2496, 5484)</t>
  </si>
  <si>
    <t>블랙아로와나</t>
  </si>
  <si>
    <t>아마존강 상류 갈림길 북쪽 (13367,4791)</t>
  </si>
  <si>
    <t>블루마린</t>
  </si>
  <si>
    <t>카보베르데섬 근처 ( 15321, 4176)</t>
  </si>
  <si>
    <t>빨간씬벵이</t>
  </si>
  <si>
    <t>뿔복</t>
  </si>
  <si>
    <t>상자같은 물고기의 지도</t>
  </si>
  <si>
    <t>산갈치</t>
  </si>
  <si>
    <t>산호</t>
  </si>
  <si>
    <t>산호가 잡히는 해역 지도</t>
  </si>
  <si>
    <t>상자 해파리</t>
  </si>
  <si>
    <t>샛비늘치</t>
  </si>
  <si>
    <t>북대서양 (14431, 4027)</t>
  </si>
  <si>
    <t>세일피쉬</t>
  </si>
  <si>
    <t>코친에서 남쪽의 제도 근처 ( 3283, 4837 / 3300, 5031)</t>
  </si>
  <si>
    <t>낚시9</t>
  </si>
  <si>
    <t>소라고둥</t>
  </si>
  <si>
    <t>큰 조개의 지도</t>
  </si>
  <si>
    <t>마르세이유,나폴리,캘리컷</t>
  </si>
  <si>
    <t>소하르 탱</t>
  </si>
  <si>
    <t>쉬리</t>
  </si>
  <si>
    <t>조선의 아름다운 물고기</t>
  </si>
  <si>
    <t>스나메리</t>
  </si>
  <si>
    <t>얕은 여울의 왕자</t>
  </si>
  <si>
    <t>스넠</t>
  </si>
  <si>
    <t>하바나 북서쪽 플로리다반도 근처 (12796,3742)</t>
  </si>
  <si>
    <t>스쿼럴피시</t>
  </si>
  <si>
    <t>아름다운 물고기의 지도</t>
  </si>
  <si>
    <t xml:space="preserve">생태4,생물4 </t>
  </si>
  <si>
    <t>스텔라 바다소</t>
  </si>
  <si>
    <t>거대한 바다짐승의 지도</t>
  </si>
  <si>
    <t>캄차카 반도 앞바다 (7650, 2327)</t>
  </si>
  <si>
    <t>스톤 스콜피온 피쉬</t>
  </si>
  <si>
    <t>스트라이퍼</t>
  </si>
  <si>
    <t>롱아일랜드 북쪽 (13169,3115 / 13210,3120)</t>
  </si>
  <si>
    <t>시 드래곤</t>
  </si>
  <si>
    <t>자유로운 해초</t>
  </si>
  <si>
    <t>실고기</t>
  </si>
  <si>
    <t>실러캔스</t>
  </si>
  <si>
    <t>살아있는 돌의 물고기</t>
  </si>
  <si>
    <t>케이프 해저분지</t>
  </si>
  <si>
    <t>베니치아</t>
  </si>
  <si>
    <t>심해등각류</t>
  </si>
  <si>
    <t>벌레냐 물고기냐</t>
  </si>
  <si>
    <t>생태11,생물13,스페인</t>
  </si>
  <si>
    <t>쏠배감펭</t>
  </si>
  <si>
    <t>독어의 지도</t>
  </si>
  <si>
    <t>런던,세비야,캘리컷</t>
  </si>
  <si>
    <t>쓸종개</t>
  </si>
  <si>
    <t>아라비아 해</t>
  </si>
  <si>
    <t>리스본,제노바,아테네</t>
  </si>
  <si>
    <t>아귀</t>
  </si>
  <si>
    <t>아마존 담수가오리</t>
  </si>
  <si>
    <t>아마존하류 2번째 지류 (13998,4962 / 13989,4950)</t>
  </si>
  <si>
    <t>아마존강 돌고래</t>
  </si>
  <si>
    <t>강에 사는 돌고래의 지도</t>
  </si>
  <si>
    <t>아스퍼</t>
  </si>
  <si>
    <t>아카메</t>
  </si>
  <si>
    <t>동아시아 동부 6204,3479</t>
  </si>
  <si>
    <t>아프리카폐어</t>
  </si>
  <si>
    <t>이상한 물고기</t>
  </si>
  <si>
    <t>생태8,생물10,네덜란드</t>
  </si>
  <si>
    <t>알비노 해삼</t>
  </si>
  <si>
    <t>돌기 해삼에 대한 추가 조사</t>
  </si>
  <si>
    <t>생태 조사 10, 생물학 12, 프랑스어</t>
  </si>
  <si>
    <t>랭크 : 8, 소피아 : 600</t>
  </si>
  <si>
    <t>앨퉁이</t>
  </si>
  <si>
    <t>앵무조개</t>
  </si>
  <si>
    <t>아름다운 나사조개</t>
  </si>
  <si>
    <t>야자집게</t>
  </si>
  <si>
    <t>사라지는 거대한 게</t>
  </si>
  <si>
    <t>잔지바르 앞바다 (2508, 4932)</t>
  </si>
  <si>
    <t>양쯔강돌고래</t>
  </si>
  <si>
    <t>장강의 여신</t>
  </si>
  <si>
    <t>양쯔강악어</t>
  </si>
  <si>
    <t>사오정의 원형</t>
  </si>
  <si>
    <t>엔도리케리 엔도리케리</t>
  </si>
  <si>
    <t>날개가 달린 물고기의 친구</t>
  </si>
  <si>
    <t>엘리게이터 가아</t>
  </si>
  <si>
    <t>악어냐 물고기냐</t>
  </si>
  <si>
    <t>엘리펀트노즈 피쉬</t>
  </si>
  <si>
    <t>동 지중해 (1507, 3855)</t>
  </si>
  <si>
    <t>예쁜이줄무늬꼬마새우</t>
  </si>
  <si>
    <t>선명한 빛깔의 새우 지도</t>
  </si>
  <si>
    <t>서 카리브 해 (12808, 3857)</t>
  </si>
  <si>
    <t>오믈</t>
  </si>
  <si>
    <t>오오호모라</t>
  </si>
  <si>
    <t>오타리아</t>
  </si>
  <si>
    <t>거대한 바다 짐승</t>
  </si>
  <si>
    <t>왕연어</t>
  </si>
  <si>
    <t xml:space="preserve">서 베링해 (7983,2416) </t>
  </si>
  <si>
    <t>왕펭귄</t>
  </si>
  <si>
    <t>세바로드 섬의 새로운 조사</t>
  </si>
  <si>
    <t>위협 모양의 표범문어</t>
  </si>
  <si>
    <t>유럽메기</t>
  </si>
  <si>
    <t>카파 북동의 만 구석 (1773,2778) 흑해 동해안 부근</t>
  </si>
  <si>
    <t>이상한 물고기(후시기우오)</t>
  </si>
  <si>
    <t>이토우</t>
  </si>
  <si>
    <t>동아시아 동부 6867,2903</t>
  </si>
  <si>
    <t>일각고래</t>
  </si>
  <si>
    <t>유니콘의 뿔</t>
  </si>
  <si>
    <t>추크치 해 (8655, 1010)</t>
  </si>
  <si>
    <t>생태7,생물9,북극</t>
  </si>
  <si>
    <t>자바리</t>
  </si>
  <si>
    <t>동아시아 동부 5908,3435</t>
  </si>
  <si>
    <t>자이언트갑오징어</t>
  </si>
  <si>
    <t>브루나이의 북쪽 (5160,4220)</t>
  </si>
  <si>
    <t>자카스펭귄</t>
  </si>
  <si>
    <t>검은 물새의 지도</t>
  </si>
  <si>
    <t>리스본,튀니스,캘리컷</t>
  </si>
  <si>
    <t>쟈우</t>
  </si>
  <si>
    <t>아마존강 상류 갈림길 북쪽 (13480,4843)</t>
  </si>
  <si>
    <t>전기가오리</t>
  </si>
  <si>
    <t>페구남쪽 (4579,4315 / 4573,4287)</t>
  </si>
  <si>
    <t>전기메기</t>
  </si>
  <si>
    <t>나일강 전역</t>
  </si>
  <si>
    <t>전기메기(추구)</t>
  </si>
  <si>
    <t>전기뱀장어</t>
  </si>
  <si>
    <t>아마존강의 폭군</t>
  </si>
  <si>
    <t>점박이노란뱀장어</t>
  </si>
  <si>
    <t>개를 닮은 물고기 지도</t>
  </si>
  <si>
    <t>주걱철갑상어</t>
  </si>
  <si>
    <t>강에 사는 상어의 지도</t>
  </si>
  <si>
    <t>주름상어</t>
  </si>
  <si>
    <t>흉악한 뱀장어</t>
  </si>
  <si>
    <t>쥐가오리</t>
  </si>
  <si>
    <t>바다 속의 악마</t>
  </si>
  <si>
    <t>런던,세비야,제노바,튀니스</t>
  </si>
  <si>
    <t>즈루비</t>
  </si>
  <si>
    <t>파라과이 강 상류 북쪽에 원형 다리 중앙부에서 기울어진 바위 방향의 북동구획</t>
  </si>
  <si>
    <t>지중해 청새치</t>
  </si>
  <si>
    <t>시라쿠사 아래 섬 두개 사이 ( 590, 3349)</t>
  </si>
  <si>
    <t>진주조개</t>
  </si>
  <si>
    <t>페르시아만의 진주</t>
  </si>
  <si>
    <t>페르시아만 (2227, 3792)</t>
  </si>
  <si>
    <t>생태 조사 6, 생물학 8, 아라비아어 1</t>
  </si>
  <si>
    <t>짧은꼬리오징어</t>
  </si>
  <si>
    <t>쭉지성대</t>
  </si>
  <si>
    <t>마닐라남서 작은섬북쪽 (5526,4320)</t>
  </si>
  <si>
    <t>차이니즈 바바바</t>
  </si>
  <si>
    <t>참고래</t>
  </si>
  <si>
    <t>느긋한 고래</t>
  </si>
  <si>
    <t>나미비아앞바다</t>
  </si>
  <si>
    <t>참종개</t>
  </si>
  <si>
    <t>세로 줄무늬 물고기 지도</t>
  </si>
  <si>
    <t>천수새우</t>
  </si>
  <si>
    <t>철갑 상어</t>
  </si>
  <si>
    <t>청상아리</t>
  </si>
  <si>
    <t>트루히요 근처 (12675,4019 등 여러곳)</t>
  </si>
  <si>
    <t>낚시15</t>
  </si>
  <si>
    <t>청새리상어</t>
  </si>
  <si>
    <t>남대서양 (16244, 6205)</t>
  </si>
  <si>
    <t>낚시 10</t>
  </si>
  <si>
    <t>청새치</t>
  </si>
  <si>
    <t>선체만한 크기의 거대한 물고기</t>
  </si>
  <si>
    <t>청색바다거북</t>
  </si>
  <si>
    <t>푸른 바다의 파란 거북이</t>
  </si>
  <si>
    <t>체장메기(킹클립)</t>
  </si>
  <si>
    <t>세바르드섬 주변 (13638,6838 / 13549,6985)</t>
  </si>
  <si>
    <t>초록 곰치</t>
  </si>
  <si>
    <t>녹색의 거대 물고기</t>
  </si>
  <si>
    <t>카우아이</t>
  </si>
  <si>
    <t>왕가누이 출항 직후</t>
  </si>
  <si>
    <t>큰머리돌고래</t>
  </si>
  <si>
    <t>상처투성이 해양생물</t>
  </si>
  <si>
    <t>큰바다오리</t>
  </si>
  <si>
    <t>북쪽 펭귄</t>
  </si>
  <si>
    <t>큰새머리쏨뱅이</t>
  </si>
  <si>
    <t>큰양놀래기</t>
  </si>
  <si>
    <t>브루나이 홀로 사이 (5375,4478)</t>
  </si>
  <si>
    <t>클리오네</t>
  </si>
  <si>
    <t>빙해의 천사</t>
  </si>
  <si>
    <t>서 베링해 (8310, 1730)</t>
  </si>
  <si>
    <t>생태11,생물13,노르웨이</t>
  </si>
  <si>
    <t>타라이론</t>
  </si>
  <si>
    <t>아마존강 유역 (13347, 4984)</t>
  </si>
  <si>
    <t>낚시10</t>
  </si>
  <si>
    <t>타폰</t>
  </si>
  <si>
    <t>멕시코만 트루히요 서쪽 만 안쪽 ( 12450, 4046)</t>
  </si>
  <si>
    <t>탐바퀴</t>
  </si>
  <si>
    <t>아마존강 중류 (13642,4950 / 13552,4938)</t>
  </si>
  <si>
    <t>톱가오리</t>
  </si>
  <si>
    <t>말라카북서쪽만 (4545,4550 / 4522,4580 / 4525,4490)</t>
  </si>
  <si>
    <t>톱상어</t>
  </si>
  <si>
    <t>핀자라 남쪽 (5570,6590 / 6289,6478) 호바트 출항후 (7066,6803)</t>
  </si>
  <si>
    <t>투구게</t>
  </si>
  <si>
    <t>미확인 해양생물</t>
  </si>
  <si>
    <t>투크날레</t>
  </si>
  <si>
    <t>공작 모양 물고기의 지도</t>
  </si>
  <si>
    <t>펄 피시</t>
  </si>
  <si>
    <t>해삼에 숨어 있는 것</t>
  </si>
  <si>
    <t>인도 서쪽 해안 앞바다 (3327, 4185)</t>
  </si>
  <si>
    <t>생태 조사 8, 생물학 10, 인도어 1</t>
  </si>
  <si>
    <t>펜슬 피쉬</t>
  </si>
  <si>
    <t>폴립테루스 비차</t>
  </si>
  <si>
    <t>날개가 달린 물고기</t>
  </si>
  <si>
    <t>표범문어</t>
  </si>
  <si>
    <t>살인 문어</t>
  </si>
  <si>
    <t>생태4,생물6,페르시아</t>
  </si>
  <si>
    <t>풍선장어</t>
  </si>
  <si>
    <t>프레임 엔젤피쉬</t>
  </si>
  <si>
    <t>심홍색 물고기의 지도</t>
  </si>
  <si>
    <t>중앙 태평양 해저분지 서쪽 (9112, 4668)</t>
  </si>
  <si>
    <t>플랩잭 문어</t>
  </si>
  <si>
    <t>특이한 문어의 지도</t>
  </si>
  <si>
    <t>버뮤다제도 앞바다 (13525, 3415)</t>
  </si>
  <si>
    <t>생태13,생물13</t>
  </si>
  <si>
    <t>사카이, 항주</t>
  </si>
  <si>
    <t>플레코스토무스</t>
  </si>
  <si>
    <t>아마존강 중간지점 (13864, 4883)</t>
  </si>
  <si>
    <t>피라이바</t>
  </si>
  <si>
    <t>아마존강 상류 갈림길 남쪽 (13453,4960)</t>
  </si>
  <si>
    <t>피라피틴가</t>
  </si>
  <si>
    <t>아마존강 막다른 골목 2개 지나 안쪽 갈림길 앞 ( 13560, 4925)</t>
  </si>
  <si>
    <t>피오르드랜드 펭귄</t>
  </si>
  <si>
    <t>향유고래</t>
  </si>
  <si>
    <t>고래 생태 조사</t>
  </si>
  <si>
    <t>혹등고래</t>
  </si>
  <si>
    <t>홍대치</t>
  </si>
  <si>
    <t>동아시아 동부 5898,3911</t>
  </si>
  <si>
    <t>환도상어</t>
  </si>
  <si>
    <t>꼬리가 긴 상어</t>
  </si>
  <si>
    <t>황쏘가리</t>
  </si>
  <si>
    <t>잘못 들어온 물고기</t>
  </si>
  <si>
    <t>흑진주조개</t>
  </si>
  <si>
    <t>보석을 낳는 조개</t>
  </si>
  <si>
    <t>흡혈메기</t>
  </si>
  <si>
    <t>아마존강의 흡혈어</t>
  </si>
  <si>
    <t>흰고래</t>
  </si>
  <si>
    <t>흰긴수염고래</t>
  </si>
  <si>
    <t>백경</t>
  </si>
  <si>
    <t>아굴라스 해저분지</t>
  </si>
  <si>
    <t>흰동가리돔</t>
  </si>
  <si>
    <t>말미잘과 함께 사는 물고기</t>
  </si>
  <si>
    <t>위치(해역)</t>
  </si>
  <si>
    <t>가봉</t>
  </si>
  <si>
    <t>간디아</t>
  </si>
  <si>
    <t>동지중해</t>
  </si>
  <si>
    <t>고어</t>
  </si>
  <si>
    <t>인도서쪽해안앞바다</t>
  </si>
  <si>
    <t>과테말라</t>
  </si>
  <si>
    <t>테우안텍만</t>
  </si>
  <si>
    <t>괌</t>
  </si>
  <si>
    <t>동캐롤라인해저분지</t>
  </si>
  <si>
    <t>그랜드케이맨</t>
  </si>
  <si>
    <t>서카리브해</t>
  </si>
  <si>
    <t>그로닝겐</t>
  </si>
  <si>
    <t>북해</t>
  </si>
  <si>
    <t>동아시아동부</t>
  </si>
  <si>
    <t>나소</t>
  </si>
  <si>
    <t>안틸제도앞바다</t>
  </si>
  <si>
    <t>나탈</t>
  </si>
  <si>
    <t>아굴라스곶</t>
  </si>
  <si>
    <t>이오니아해</t>
  </si>
  <si>
    <t>낭트</t>
  </si>
  <si>
    <t>비스케이만</t>
  </si>
  <si>
    <t>셀레베스해</t>
  </si>
  <si>
    <t>단치히</t>
  </si>
  <si>
    <t>더블린</t>
  </si>
  <si>
    <t>브리튼섬북쪽</t>
  </si>
  <si>
    <t>도버</t>
  </si>
  <si>
    <t>브리튼섬남쪽</t>
  </si>
  <si>
    <t>도파르</t>
  </si>
  <si>
    <t>아라비아해</t>
  </si>
  <si>
    <t>두알라</t>
  </si>
  <si>
    <t>기니만</t>
  </si>
  <si>
    <t>딜리</t>
  </si>
  <si>
    <t>반다해</t>
  </si>
  <si>
    <t>라구사</t>
  </si>
  <si>
    <t>아드리아해</t>
  </si>
  <si>
    <t>라스팔마스</t>
  </si>
  <si>
    <t>람바예케</t>
  </si>
  <si>
    <t>과야킬만</t>
  </si>
  <si>
    <t>내륙항구</t>
  </si>
  <si>
    <t>로테르담</t>
  </si>
  <si>
    <t>루안다</t>
  </si>
  <si>
    <t>룬</t>
  </si>
  <si>
    <t>뤼베크</t>
  </si>
  <si>
    <t>유틀란드반도 앞바다</t>
  </si>
  <si>
    <t>르아브르</t>
  </si>
  <si>
    <t>브리튼섬 남부</t>
  </si>
  <si>
    <t>리가</t>
  </si>
  <si>
    <t>페루해저분지</t>
  </si>
  <si>
    <t>리스본앞바다</t>
  </si>
  <si>
    <t>남서대서양</t>
  </si>
  <si>
    <t>마나마</t>
  </si>
  <si>
    <t>마닐라</t>
  </si>
  <si>
    <t>마데이라</t>
  </si>
  <si>
    <t>마라카이보</t>
  </si>
  <si>
    <t>남카리브해</t>
  </si>
  <si>
    <t>리그리아해</t>
  </si>
  <si>
    <t>마사와</t>
  </si>
  <si>
    <t>홍해</t>
  </si>
  <si>
    <t>마술리파탐</t>
  </si>
  <si>
    <t>마카사르</t>
  </si>
  <si>
    <t>동아시아서부</t>
  </si>
  <si>
    <t>말라가</t>
  </si>
  <si>
    <t>지브롤터해협</t>
  </si>
  <si>
    <t>자바해</t>
  </si>
  <si>
    <t>말린디</t>
  </si>
  <si>
    <t>잔지바르앞바다</t>
  </si>
  <si>
    <t>망갈</t>
  </si>
  <si>
    <t>브리튼섬 북쪽</t>
  </si>
  <si>
    <t>메리다</t>
  </si>
  <si>
    <t>모가디슈</t>
  </si>
  <si>
    <t>모잠비크</t>
  </si>
  <si>
    <t>마다가스카르앞바다</t>
  </si>
  <si>
    <t>몸바사</t>
  </si>
  <si>
    <t>몽펠리에</t>
  </si>
  <si>
    <t>무스카트</t>
  </si>
  <si>
    <t>바르셀로나</t>
  </si>
  <si>
    <t>발레아레스제도 앞바다</t>
  </si>
  <si>
    <t>바스라</t>
  </si>
  <si>
    <t>바이아</t>
  </si>
  <si>
    <t>반자르마신</t>
  </si>
  <si>
    <t>발렌시아</t>
  </si>
  <si>
    <t>베르겐</t>
  </si>
  <si>
    <t>노르웨이해</t>
  </si>
  <si>
    <t>벵가지</t>
  </si>
  <si>
    <t>벵겔라</t>
  </si>
  <si>
    <t>보스턴</t>
  </si>
  <si>
    <t>코드 곷 앞바다</t>
  </si>
  <si>
    <t>부에노스아이레스</t>
  </si>
  <si>
    <t>브레멘</t>
  </si>
  <si>
    <t>브루나이</t>
  </si>
  <si>
    <t>비샤카파트남</t>
  </si>
  <si>
    <t>비스뷔</t>
  </si>
  <si>
    <t>비아나두카스텔루</t>
  </si>
  <si>
    <t>북동대서양</t>
  </si>
  <si>
    <t>빌바오</t>
  </si>
  <si>
    <t>사마라이</t>
  </si>
  <si>
    <t>아라푸라해</t>
  </si>
  <si>
    <t>사사리</t>
  </si>
  <si>
    <t>티레니아해</t>
  </si>
  <si>
    <t>산안토니오</t>
  </si>
  <si>
    <t>산티아고</t>
  </si>
  <si>
    <t>산후안앞바다</t>
  </si>
  <si>
    <t>상투메</t>
  </si>
  <si>
    <t>새크라멘토</t>
  </si>
  <si>
    <t>북미 서해안</t>
  </si>
  <si>
    <t>세바스토폴</t>
  </si>
  <si>
    <t>흑해</t>
  </si>
  <si>
    <t>세우타</t>
  </si>
  <si>
    <t>세이라</t>
  </si>
  <si>
    <t>소코트라</t>
  </si>
  <si>
    <t>소팔라</t>
  </si>
  <si>
    <t>수에즈</t>
  </si>
  <si>
    <t>곡물해안앞바다</t>
  </si>
  <si>
    <t>실론</t>
  </si>
  <si>
    <t>인도남쪽해안앞바다</t>
  </si>
  <si>
    <t>아비장</t>
  </si>
  <si>
    <t>황금해안앞바다</t>
  </si>
  <si>
    <t>아조레스</t>
  </si>
  <si>
    <t>아체</t>
  </si>
  <si>
    <t>안다만해</t>
  </si>
  <si>
    <t>아카풀코</t>
  </si>
  <si>
    <t>아크로폴리스</t>
  </si>
  <si>
    <t>가상도시</t>
  </si>
  <si>
    <t>알제</t>
  </si>
  <si>
    <t>암보이나</t>
  </si>
  <si>
    <t>앤트워프</t>
  </si>
  <si>
    <t>야파</t>
  </si>
  <si>
    <t>얀부</t>
  </si>
  <si>
    <t>에딘버러</t>
  </si>
  <si>
    <t>북유럽</t>
  </si>
  <si>
    <t>오데사</t>
  </si>
  <si>
    <t>오마하</t>
  </si>
  <si>
    <t>북미 동해안</t>
  </si>
  <si>
    <t>오슬로</t>
  </si>
  <si>
    <t>테즈먼해</t>
  </si>
  <si>
    <t>윌렘스타트</t>
  </si>
  <si>
    <t>이냠바느</t>
  </si>
  <si>
    <t>자다르</t>
  </si>
  <si>
    <t>자메이카</t>
  </si>
  <si>
    <t>잠비</t>
  </si>
  <si>
    <t>제다</t>
  </si>
  <si>
    <t>지아딘</t>
  </si>
  <si>
    <t>카라카스</t>
  </si>
  <si>
    <t>카리비브</t>
  </si>
  <si>
    <t>카보베르데</t>
  </si>
  <si>
    <t>카사블랑카</t>
  </si>
  <si>
    <t>카옌</t>
  </si>
  <si>
    <t>아마존강유역</t>
  </si>
  <si>
    <t>카이로</t>
  </si>
  <si>
    <t>카카두</t>
  </si>
  <si>
    <t>카파</t>
  </si>
  <si>
    <t>칼레</t>
  </si>
  <si>
    <t>칼리아리</t>
  </si>
  <si>
    <t>칼비</t>
  </si>
  <si>
    <t>희망봉앞바다</t>
  </si>
  <si>
    <t>코콜라</t>
  </si>
  <si>
    <t>코토르</t>
  </si>
  <si>
    <t>쿠칭</t>
  </si>
  <si>
    <t>킬와</t>
  </si>
  <si>
    <t>타코마</t>
  </si>
  <si>
    <t>알렉산더제도 앞바다</t>
  </si>
  <si>
    <t>테르나테</t>
  </si>
  <si>
    <t>트루히요</t>
  </si>
  <si>
    <t>트리폴리</t>
  </si>
  <si>
    <t>파나마</t>
  </si>
  <si>
    <t>파나마만</t>
  </si>
  <si>
    <t>파루</t>
  </si>
  <si>
    <t>파타니</t>
  </si>
  <si>
    <t>팔마</t>
  </si>
  <si>
    <t>페르남부쿠</t>
  </si>
  <si>
    <t>산로케곶앞바다</t>
  </si>
  <si>
    <t>포르투</t>
  </si>
  <si>
    <t>포츠머스</t>
  </si>
  <si>
    <t>포트 로얄</t>
  </si>
  <si>
    <t>퐁디셰리</t>
  </si>
  <si>
    <t>프랑크 프루트</t>
  </si>
  <si>
    <t>핀자라</t>
  </si>
  <si>
    <t>퍼스해저분지</t>
  </si>
  <si>
    <t>하와이 앞바다</t>
  </si>
  <si>
    <t>헤르데르</t>
  </si>
  <si>
    <t>호르무즈</t>
  </si>
  <si>
    <t>홀로</t>
  </si>
  <si>
    <t>중앙태평양해저분지</t>
  </si>
  <si>
    <t>히혼</t>
  </si>
  <si>
    <t>지리 발견물</t>
  </si>
  <si>
    <t>가스코뉴만</t>
  </si>
  <si>
    <t>프랑스 서부의 만</t>
  </si>
  <si>
    <t>인식1,지리1,프랑스</t>
  </si>
  <si>
    <t>가스페 반도</t>
  </si>
  <si>
    <t>다 쓰여지지 않은 지도</t>
  </si>
  <si>
    <t>테라 노바 앞바다</t>
  </si>
  <si>
    <t>인식,지리6</t>
  </si>
  <si>
    <t>갈라파고스 제도</t>
  </si>
  <si>
    <t>표류한 섬의 조사</t>
  </si>
  <si>
    <t>인식7,지리9,케추아</t>
  </si>
  <si>
    <t>갈리나스 곶</t>
  </si>
  <si>
    <t>인식,지리5</t>
  </si>
  <si>
    <t>개거 · 하크라 강</t>
  </si>
  <si>
    <t>갠지스강</t>
  </si>
  <si>
    <t>인도의 신성한 강</t>
  </si>
  <si>
    <t>인식3,지리5,인도</t>
  </si>
  <si>
    <t>검은 사막</t>
  </si>
  <si>
    <t>계단식 밭</t>
  </si>
  <si>
    <t>지혜의 경지</t>
  </si>
  <si>
    <t>인식5,지리7,케추아</t>
  </si>
  <si>
    <t>고론고자산</t>
  </si>
  <si>
    <t>고비 사막</t>
  </si>
  <si>
    <t>노란 바람의 고향</t>
  </si>
  <si>
    <t>인식8,지리학10,중국어</t>
  </si>
  <si>
    <t>고야산</t>
  </si>
  <si>
    <t>승려의 행방</t>
  </si>
  <si>
    <t>인식3,지리5,일본</t>
  </si>
  <si>
    <t>고틀란드섬</t>
  </si>
  <si>
    <t>발트해의 신의 섬</t>
  </si>
  <si>
    <t>인식1,지리2,독일</t>
  </si>
  <si>
    <t>과거의 파로스 섬</t>
  </si>
  <si>
    <t>인식,지리3</t>
  </si>
  <si>
    <t>괌 섬</t>
  </si>
  <si>
    <r>
      <rPr>
        <rFont val="Malgun Gothic"/>
        <color rgb="FF1155CC"/>
        <sz val="10.0"/>
        <u/>
      </rPr>
      <t>←</t>
    </r>
    <r>
      <rPr>
        <rFont val="Malgun Gothic"/>
        <color rgb="FF0000FF"/>
        <sz val="10.0"/>
        <u/>
      </rPr>
      <t>태평양의 끝</t>
    </r>
  </si>
  <si>
    <t>인식6,지리8,말레이타갈로그</t>
  </si>
  <si>
    <t>광천지 배스</t>
  </si>
  <si>
    <t>브리튼 섬의 온천</t>
  </si>
  <si>
    <t>브리튼 섬 남쪽 해안 2차</t>
  </si>
  <si>
    <t>인식5,지리7,영어</t>
  </si>
  <si>
    <t>구룡폭포</t>
  </si>
  <si>
    <t>인식,지리7</t>
  </si>
  <si>
    <t>그랜드뱅크스</t>
  </si>
  <si>
    <t>좋은 어장이라는 소문</t>
  </si>
  <si>
    <t>인식6,지리8,스페인</t>
  </si>
  <si>
    <t>그레이트 블루홀</t>
  </si>
  <si>
    <t>바다에 잠든 보석</t>
  </si>
  <si>
    <t>인식8,지리10,모명70000</t>
  </si>
  <si>
    <t>그레이트 피셔 뱅크</t>
  </si>
  <si>
    <t>누구라도 낚을 수 있는 여울은 없는가</t>
  </si>
  <si>
    <t>인식1,지리2</t>
  </si>
  <si>
    <t>그레이트샌디 사막</t>
  </si>
  <si>
    <t>거대한 바위가 우뚝 솟아 있는 성지</t>
  </si>
  <si>
    <t>오스트레일리아 서부 해저분지</t>
  </si>
  <si>
    <t>인식5,지리7,오세아니아</t>
  </si>
  <si>
    <t>그레이트샌디 사막의 크레이터</t>
  </si>
  <si>
    <t>그레이트오스트레일리아 만</t>
  </si>
  <si>
    <t>땅 끝의 절벽</t>
  </si>
  <si>
    <t>오스트레일리아 남부 해저분지</t>
  </si>
  <si>
    <t>인식4,지리6,오세아니아</t>
  </si>
  <si>
    <t>그레이트플레인스</t>
  </si>
  <si>
    <t>목표는 자유의 대평원</t>
  </si>
  <si>
    <t>인식6,지리8,영어</t>
  </si>
  <si>
    <t>그로스몬 산</t>
  </si>
  <si>
    <t>적갈색 평지</t>
  </si>
  <si>
    <t>인식4,지리6,스페인</t>
  </si>
  <si>
    <t>그루테아일란트 섬</t>
  </si>
  <si>
    <t>그린란드</t>
  </si>
  <si>
    <t>「땅의 끝」 을 찾아</t>
  </si>
  <si>
    <t>아이슬란드 해저 분지</t>
  </si>
  <si>
    <t>인식10,지리12,노르웨이</t>
  </si>
  <si>
    <t>그린란드섬 빙상</t>
  </si>
  <si>
    <t>얼음 대지</t>
  </si>
  <si>
    <t>북 그린란드섬 앞바다</t>
  </si>
  <si>
    <t>인식10,지리12,영어</t>
  </si>
  <si>
    <t>그린샌드 비치</t>
  </si>
  <si>
    <t>이상한 모래사장</t>
  </si>
  <si>
    <t>인식5,지리7,중국</t>
  </si>
  <si>
    <t>금강산</t>
  </si>
  <si>
    <t>대륙의 산</t>
  </si>
  <si>
    <t>인식5,지리7,조선</t>
  </si>
  <si>
    <t>금문도</t>
  </si>
  <si>
    <t>현상품의 산지 조사</t>
  </si>
  <si>
    <t>인식3,지리5</t>
  </si>
  <si>
    <t>기이산지</t>
  </si>
  <si>
    <t>산의 비밀</t>
  </si>
  <si>
    <t>인식2,지리4,일본</t>
  </si>
  <si>
    <t>길리 트라왕안</t>
  </si>
  <si>
    <t>나나라우드 산</t>
  </si>
  <si>
    <t>작은 섬과 산</t>
  </si>
  <si>
    <t>멜라네시아 해저분지</t>
  </si>
  <si>
    <t>인식4,지리6</t>
  </si>
  <si>
    <t>캘리컷,리마</t>
  </si>
  <si>
    <t>나바지오 해안</t>
  </si>
  <si>
    <t>인식6,지리6</t>
  </si>
  <si>
    <t>나이아가라 폭포</t>
  </si>
  <si>
    <t>거친 파도의 거대 폭포</t>
  </si>
  <si>
    <t>인식11,지리13,스페인</t>
  </si>
  <si>
    <t>나이저강</t>
  </si>
  <si>
    <t>대제국의 길</t>
  </si>
  <si>
    <t>인식1,지리3,포르투갈</t>
  </si>
  <si>
    <t>리스본,세비야,케이프타운,잔지바르</t>
  </si>
  <si>
    <t>나일강</t>
  </si>
  <si>
    <t>인식,지리2</t>
  </si>
  <si>
    <t>낸터컷 섬</t>
  </si>
  <si>
    <t>네바도 파리아카카</t>
  </si>
  <si>
    <t>그녀가 응시하는 산</t>
  </si>
  <si>
    <t>인식8,지리10,케추아</t>
  </si>
  <si>
    <t>네스 호</t>
  </si>
  <si>
    <t>사연을 가진 호수</t>
  </si>
  <si>
    <t>인식5,지리7,생물5</t>
  </si>
  <si>
    <t>넴루트산</t>
  </si>
  <si>
    <t>수수께끼에 싸인 산</t>
  </si>
  <si>
    <t>노르카프 곶</t>
  </si>
  <si>
    <t>북 노르웨이 해</t>
  </si>
  <si>
    <t>누벨칼레도니 섬</t>
  </si>
  <si>
    <t>알려지지 않은 섬</t>
  </si>
  <si>
    <t>인식4,지리6,말레이타갈로그</t>
  </si>
  <si>
    <t>뉴기니 섬</t>
  </si>
  <si>
    <t>태양이 떠오르는 곳</t>
  </si>
  <si>
    <t>반다 해</t>
  </si>
  <si>
    <t>뉴브리튼 섬</t>
  </si>
  <si>
    <t>꿇어오르는 바다</t>
  </si>
  <si>
    <t>인식1,지리3,말레이타갈로그</t>
  </si>
  <si>
    <t>다리엔 만</t>
  </si>
  <si>
    <t>신대륙 서쪽해안으로의 길</t>
  </si>
  <si>
    <t>인식2,지리4,스페인</t>
  </si>
  <si>
    <t>다리엔 산맥</t>
  </si>
  <si>
    <t>파나마 만</t>
  </si>
  <si>
    <t>다마반드 산</t>
  </si>
  <si>
    <t>다윈호</t>
  </si>
  <si>
    <t>숲 속의 수수께끼</t>
  </si>
  <si>
    <t>다이아몬드 헤드</t>
  </si>
  <si>
    <t>단수이 강</t>
  </si>
  <si>
    <t>단수이 부근의 지리 조사</t>
  </si>
  <si>
    <t>인식2,지리4,중국</t>
  </si>
  <si>
    <t>달의 계곡</t>
  </si>
  <si>
    <t>인식,지리4</t>
  </si>
  <si>
    <t>대순다 열도</t>
  </si>
  <si>
    <t>열도 횡단 항로</t>
  </si>
  <si>
    <t>대염호수</t>
  </si>
  <si>
    <t>지협의 지형 조사</t>
  </si>
  <si>
    <t>데 노로냐 제도</t>
  </si>
  <si>
    <t>산로케곶 앞바다</t>
  </si>
  <si>
    <t>인식11,지리11</t>
  </si>
  <si>
    <t>상트 페테르부르크, 샌프란시스코</t>
  </si>
  <si>
    <t>데세아도 곶</t>
  </si>
  <si>
    <t>남미 지형 조사</t>
  </si>
  <si>
    <t>칠레 해저분지</t>
  </si>
  <si>
    <t>인식3,지리5,케추아</t>
  </si>
  <si>
    <t>도나우강</t>
  </si>
  <si>
    <t>흑해로 흐르는 강</t>
  </si>
  <si>
    <t>인식2,지리4</t>
  </si>
  <si>
    <t>도버의 하얀 절벽</t>
  </si>
  <si>
    <t>돈드라곶</t>
  </si>
  <si>
    <t>실론반도의 최남단</t>
  </si>
  <si>
    <t>돗토리 사구</t>
  </si>
  <si>
    <t>드레이크 해협</t>
  </si>
  <si>
    <t>제2의 세계일주</t>
  </si>
  <si>
    <t>인식8,지리10,스페인</t>
  </si>
  <si>
    <t>라도가 호</t>
  </si>
  <si>
    <t>광대한 호수</t>
  </si>
  <si>
    <t>라스 하푼</t>
  </si>
  <si>
    <t>라카디브제도</t>
  </si>
  <si>
    <t>해적이 모이는 곳</t>
  </si>
  <si>
    <t>라파누이</t>
  </si>
  <si>
    <t>별을 보는 섬</t>
  </si>
  <si>
    <t>남태평양 해저분지 동쪽</t>
  </si>
  <si>
    <t>인식8,지리10,네덜란드</t>
  </si>
  <si>
    <t>라플라타 강</t>
  </si>
  <si>
    <t>은과 강</t>
  </si>
  <si>
    <t>부에노스아이레스 앞바다</t>
  </si>
  <si>
    <t>인식5,지리7,포르투갈</t>
  </si>
  <si>
    <t>란위 섬</t>
  </si>
  <si>
    <t>섬의 단서 수집</t>
  </si>
  <si>
    <t>인식4,지리6,중국</t>
  </si>
  <si>
    <t>래브라도 반도</t>
  </si>
  <si>
    <t>빙해가 가져다준 행운</t>
  </si>
  <si>
    <t>인식11,지리13,노르웨이</t>
  </si>
  <si>
    <t>래브라도 해협</t>
  </si>
  <si>
    <t>안개와 얼음이 떠 있는 바다</t>
  </si>
  <si>
    <t>인식8,지리10,영어</t>
  </si>
  <si>
    <t>랜드 엔드곶</t>
  </si>
  <si>
    <t>땅 끝의 곶</t>
  </si>
  <si>
    <t>인식1,지리1,영어</t>
  </si>
  <si>
    <t>랜턴 계곡</t>
  </si>
  <si>
    <t>랭겔 섬</t>
  </si>
  <si>
    <t>북극 생물 조사지</t>
  </si>
  <si>
    <t>인식4,지리6,노르웨이어</t>
  </si>
  <si>
    <t>레드베이</t>
  </si>
  <si>
    <t>인식8,지리8</t>
  </si>
  <si>
    <t>레바논 산맥</t>
  </si>
  <si>
    <t>레바논 산악</t>
  </si>
  <si>
    <t>레베크 곶</t>
  </si>
  <si>
    <t>사막의 동쪽끝</t>
  </si>
  <si>
    <t>레트바 호수</t>
  </si>
  <si>
    <t>장밋빛 호수</t>
  </si>
  <si>
    <t>인식5,지리7,포트투갈</t>
  </si>
  <si>
    <t>로도스섬</t>
  </si>
  <si>
    <t>태양신의 거상</t>
  </si>
  <si>
    <t>인식6,지리8,그리스</t>
  </si>
  <si>
    <t>로카곶</t>
  </si>
  <si>
    <t>인식,지리1</t>
  </si>
  <si>
    <t>록키 산맥</t>
  </si>
  <si>
    <t>북미 대륙을 관통하는 산맥</t>
  </si>
  <si>
    <t>인식3,지리5,북미</t>
  </si>
  <si>
    <t>론 강과 아르브 강</t>
  </si>
  <si>
    <t>롱레인지 산맥</t>
  </si>
  <si>
    <t>롱부크 빙하</t>
  </si>
  <si>
    <t>롱아일랜드</t>
  </si>
  <si>
    <t>북미 연안의 조사</t>
  </si>
  <si>
    <t>인식6,지리8</t>
  </si>
  <si>
    <t>루손 섬</t>
  </si>
  <si>
    <t>에스파니아의 땅</t>
  </si>
  <si>
    <t>셀레베스 해</t>
  </si>
  <si>
    <t>루윈곶</t>
  </si>
  <si>
    <t>남서단을 향하라</t>
  </si>
  <si>
    <t>루이스 섬</t>
  </si>
  <si>
    <t>루이스 힐즈</t>
  </si>
  <si>
    <t>류큐</t>
  </si>
  <si>
    <t>문화가 집결하는 섬</t>
  </si>
  <si>
    <t>마다가스카르섬</t>
  </si>
  <si>
    <t>인도양의 큰 섬</t>
  </si>
  <si>
    <t>인식1,지리3</t>
  </si>
  <si>
    <t>마라죠 섬</t>
  </si>
  <si>
    <t>하구에 있는 섬</t>
  </si>
  <si>
    <t>인식5,지리7,스페인</t>
  </si>
  <si>
    <t>마라카이보 호</t>
  </si>
  <si>
    <t>작은 베네치아</t>
  </si>
  <si>
    <t>인식4,지리6,마야</t>
  </si>
  <si>
    <t>마르가리타섬</t>
  </si>
  <si>
    <t>아름다운 섬</t>
  </si>
  <si>
    <t>인식2,지리4,이탈리아</t>
  </si>
  <si>
    <t>마르산맥</t>
  </si>
  <si>
    <t>남서 대서양</t>
  </si>
  <si>
    <t>마르키즈 제도</t>
  </si>
  <si>
    <t>아득한 하와이키</t>
  </si>
  <si>
    <t>중앙 태평양 해저분지</t>
  </si>
  <si>
    <t>인식10,지리12,말레이타갈로그</t>
  </si>
  <si>
    <t>마르티니크섬</t>
  </si>
  <si>
    <t>마야베이</t>
  </si>
  <si>
    <t>마우나 케아</t>
  </si>
  <si>
    <t>마우이 섬</t>
  </si>
  <si>
    <t>하와이 주변의 지리 조사</t>
  </si>
  <si>
    <t>인식1,지리2,오세아니아</t>
  </si>
  <si>
    <t>마운트데저트 섬</t>
  </si>
  <si>
    <t>북쪽 대륙 풍경</t>
  </si>
  <si>
    <t>코드 곶 앞바다</t>
  </si>
  <si>
    <t>마웅가누이 산</t>
  </si>
  <si>
    <t>마젤란 해협</t>
  </si>
  <si>
    <t>엘패소</t>
  </si>
  <si>
    <t>인식9,지리11,스페인</t>
  </si>
  <si>
    <t>마카디카디 염호</t>
  </si>
  <si>
    <t>마카사르 해협</t>
  </si>
  <si>
    <t>만데브해협</t>
  </si>
  <si>
    <t>홍해의 투명도를 지키는 해협</t>
  </si>
  <si>
    <t>인식2,지리4,아라비아</t>
  </si>
  <si>
    <t>케이프타운,잔지바르,캘리컷</t>
  </si>
  <si>
    <t>말라카 해협</t>
  </si>
  <si>
    <t>동쪽 나라로 이어지는 좁은 길</t>
  </si>
  <si>
    <t>말레이 반도</t>
  </si>
  <si>
    <t>동서교역의 요충</t>
  </si>
  <si>
    <t>인식3,지리5,말레이타갈로그</t>
  </si>
  <si>
    <t>맘모스 동굴</t>
  </si>
  <si>
    <t>큰 동굴 조사 의뢰</t>
  </si>
  <si>
    <t>맥도날드 군도</t>
  </si>
  <si>
    <t>맨섬</t>
  </si>
  <si>
    <t>브리튼 섬 서쪽의 작은 섬</t>
  </si>
  <si>
    <t>인식1,지리2,영어</t>
  </si>
  <si>
    <t>머나드녹</t>
  </si>
  <si>
    <t>산의 의미</t>
  </si>
  <si>
    <t>인식6,지리8,마야</t>
  </si>
  <si>
    <t>머지 강</t>
  </si>
  <si>
    <t>인식3,지리3</t>
  </si>
  <si>
    <t>메노르카섬</t>
  </si>
  <si>
    <t>발레아레스제도의 지형조사</t>
  </si>
  <si>
    <t>인식1,지리1,스페인</t>
  </si>
  <si>
    <t>메사</t>
  </si>
  <si>
    <t>연구원에게 협조하라</t>
  </si>
  <si>
    <t>메소포타미아 습지</t>
  </si>
  <si>
    <t>인식,지리9</t>
  </si>
  <si>
    <t>메시나 해협</t>
  </si>
  <si>
    <t>스킬라와 카리브디스</t>
  </si>
  <si>
    <t>인식5,지리7,이탈리아</t>
  </si>
  <si>
    <t>메콩강</t>
  </si>
  <si>
    <t>기괴한 존재의 강</t>
  </si>
  <si>
    <t>인식5,지리7,태국미얀마</t>
  </si>
  <si>
    <t>메콩델타</t>
  </si>
  <si>
    <t>하구의 제도</t>
  </si>
  <si>
    <t>인식7,지리9,크메르</t>
  </si>
  <si>
    <t>멕시코 만류</t>
  </si>
  <si>
    <t>흘러들어온 적재화물</t>
  </si>
  <si>
    <t>인식9,지리11,포르투갈</t>
  </si>
  <si>
    <t>신대륙 동쪽 해안의 조사</t>
  </si>
  <si>
    <t>인식3,지리5,스페인</t>
  </si>
  <si>
    <t>모닝턴 섬</t>
  </si>
  <si>
    <t>모레인 호수</t>
  </si>
  <si>
    <t>모리셔스섬</t>
  </si>
  <si>
    <t>모리셔스제도</t>
  </si>
  <si>
    <t>마다가스카르의 동쪽</t>
  </si>
  <si>
    <t>인식3,지리5,스와힐리</t>
  </si>
  <si>
    <t>모시오아 투냐</t>
  </si>
  <si>
    <t>울려 퍼지는 천둥소리</t>
  </si>
  <si>
    <t>인식8,지리10,스와힐리</t>
  </si>
  <si>
    <t>모에라키 볼더즈</t>
  </si>
  <si>
    <t>모허 절벽</t>
  </si>
  <si>
    <t>몰디브제도</t>
  </si>
  <si>
    <t>지상 낙원</t>
  </si>
  <si>
    <t>인식4,지리6,인도</t>
  </si>
  <si>
    <t>몰루카 제도</t>
  </si>
  <si>
    <t>근원지를 찾아라</t>
  </si>
  <si>
    <t>인식5,지리7,말레이타갈로그</t>
  </si>
  <si>
    <t>몰루카 해</t>
  </si>
  <si>
    <t>몰루카 해 추가 조사</t>
  </si>
  <si>
    <t>몰루카 해협</t>
  </si>
  <si>
    <t>향기나는 바다</t>
  </si>
  <si>
    <t>몰타섬</t>
  </si>
  <si>
    <t>제노바,나폴리,베네치아,알렉산드리아,이스탄불</t>
  </si>
  <si>
    <t>몽골 고원</t>
  </si>
  <si>
    <t>인식,지리8</t>
  </si>
  <si>
    <t>무릉원</t>
  </si>
  <si>
    <t>헌화하는 여인</t>
  </si>
  <si>
    <t>무이산</t>
  </si>
  <si>
    <t>미시간호</t>
  </si>
  <si>
    <t>미시시피강</t>
  </si>
  <si>
    <t>큰 강이라는 이름의 강</t>
  </si>
  <si>
    <t>민다나오 섬</t>
  </si>
  <si>
    <t>마닐라 남쪽의 거대한 섬</t>
  </si>
  <si>
    <t>인식2,지리4,말레이타갈로그</t>
  </si>
  <si>
    <t>바누아투</t>
  </si>
  <si>
    <t>또 하나의 항로</t>
  </si>
  <si>
    <t>바이칼 호</t>
  </si>
  <si>
    <t>인식,지리10</t>
  </si>
  <si>
    <t>바하마제도</t>
  </si>
  <si>
    <t>카리브에의 발판</t>
  </si>
  <si>
    <t>반디멘스랜드</t>
  </si>
  <si>
    <t>선인의 발자취</t>
  </si>
  <si>
    <t>인식6,지리8,오세아니아</t>
  </si>
  <si>
    <t>반산</t>
  </si>
  <si>
    <t>발데스 반도</t>
  </si>
  <si>
    <t>발레 델 보베</t>
  </si>
  <si>
    <t>발리섬</t>
  </si>
  <si>
    <t>힌두교의 지류</t>
  </si>
  <si>
    <t>방카 섬</t>
  </si>
  <si>
    <t>배드랜드스</t>
  </si>
  <si>
    <t>배스 해협</t>
  </si>
  <si>
    <t>섬과 육지와의 사이에</t>
  </si>
  <si>
    <t>배핀 만</t>
  </si>
  <si>
    <t>백마강</t>
  </si>
  <si>
    <r>
      <rPr>
        <rFont val="Malgun Gothic"/>
        <color rgb="FF000000"/>
        <sz val="10.0"/>
        <u/>
      </rPr>
      <t>역사의 강</t>
    </r>
    <r>
      <rPr>
        <rFont val="Malgun Gothic"/>
        <color rgb="FF1155CC"/>
        <sz val="10.0"/>
        <u/>
      </rPr>
      <t>▶</t>
    </r>
  </si>
  <si>
    <t>인식4,지리6,조선</t>
  </si>
  <si>
    <t>밸런스드 락</t>
  </si>
  <si>
    <t>버렌 고원</t>
  </si>
  <si>
    <t>불모의 고원</t>
  </si>
  <si>
    <t>인식6,지리8,영어(필)</t>
  </si>
  <si>
    <t>버뮤다 해역</t>
  </si>
  <si>
    <t>마의 해역</t>
  </si>
  <si>
    <t>버지스 혈암</t>
  </si>
  <si>
    <t>베라우 만</t>
  </si>
  <si>
    <t>서캐롤린 해저분지</t>
  </si>
  <si>
    <t>베르데곶</t>
  </si>
  <si>
    <t>아프리카의 최서단</t>
  </si>
  <si>
    <t>곡물해안 앞바다</t>
  </si>
  <si>
    <t>인식1,지리2,포르투갈</t>
  </si>
  <si>
    <t>베링 해협</t>
  </si>
  <si>
    <t>북동 항로 동쪽 끝 조사</t>
  </si>
  <si>
    <t>동 베링해</t>
  </si>
  <si>
    <t>인식8,지리10</t>
  </si>
  <si>
    <t>벨라 섬</t>
  </si>
  <si>
    <t>벨아일 해협</t>
  </si>
  <si>
    <t>위험한 해협</t>
  </si>
  <si>
    <t>인도 동쪽 만</t>
  </si>
  <si>
    <t>벵겔라 해류</t>
  </si>
  <si>
    <t>비밀 메뉴의 비결</t>
  </si>
  <si>
    <t>인식5,지리7,서아프리카</t>
  </si>
  <si>
    <t>보니파시오 해협</t>
  </si>
  <si>
    <t>리그리아 해</t>
  </si>
  <si>
    <t>암스테르담,리스본,세비야,마르세이유,나폴리</t>
  </si>
  <si>
    <t>보스니아만</t>
  </si>
  <si>
    <t>언 바다</t>
  </si>
  <si>
    <t>보스지라</t>
  </si>
  <si>
    <t>보스포러스해협</t>
  </si>
  <si>
    <t>영고 성쇠의 좁은 바다</t>
  </si>
  <si>
    <t>인식5,지리7,그리스</t>
  </si>
  <si>
    <t>볼가 강</t>
  </si>
  <si>
    <t>인식5,지리5</t>
  </si>
  <si>
    <t>부에나벤투라 만</t>
  </si>
  <si>
    <t>암보니아,테르나테</t>
  </si>
  <si>
    <t>북극 툰드라 지대</t>
  </si>
  <si>
    <t>뷰트</t>
  </si>
  <si>
    <t>우뚝 솟은 돌기둥</t>
  </si>
  <si>
    <t>브라마푸트라 강</t>
  </si>
  <si>
    <t>블랑코곶</t>
  </si>
  <si>
    <t>아프리카의 지리 조사</t>
  </si>
  <si>
    <t>카나리아 앞바다</t>
  </si>
  <si>
    <t>블루 마운틴 산맥</t>
  </si>
  <si>
    <t>비남계곡</t>
  </si>
  <si>
    <t>조사에 필요한 수자원의 확보</t>
  </si>
  <si>
    <t>비스마크 제도</t>
  </si>
  <si>
    <t>비오코섬</t>
  </si>
  <si>
    <t>기니 만의 섬</t>
  </si>
  <si>
    <t>빌튼 섬</t>
  </si>
  <si>
    <t>해역에 누워있는 섬</t>
  </si>
  <si>
    <t>빙산</t>
  </si>
  <si>
    <t>빙해의 세계</t>
  </si>
  <si>
    <t>빙하</t>
  </si>
  <si>
    <t>사그레스의 바위 절벽</t>
  </si>
  <si>
    <t>사모스 섬</t>
  </si>
  <si>
    <t>사모아 제도</t>
  </si>
  <si>
    <t>신이 던진 바위</t>
  </si>
  <si>
    <t>사모아 해저분지</t>
  </si>
  <si>
    <t>인식5,지리7,네덜란드</t>
  </si>
  <si>
    <t>사오나섬</t>
  </si>
  <si>
    <t>대사막</t>
  </si>
  <si>
    <t>사하라의 오아시스</t>
  </si>
  <si>
    <t>사해</t>
  </si>
  <si>
    <t>산마티아스 만</t>
  </si>
  <si>
    <t>산비센테곶</t>
  </si>
  <si>
    <t>이베리아반도의 남서단</t>
  </si>
  <si>
    <t>인식1,지리1,포르투갈</t>
  </si>
  <si>
    <t>산살바도르섬</t>
  </si>
  <si>
    <t>최초의 신대륙</t>
  </si>
  <si>
    <t>인식4,지리6,포르투갈</t>
  </si>
  <si>
    <t>산안토니오 곶</t>
  </si>
  <si>
    <t>표시를 찾아라</t>
  </si>
  <si>
    <t>인식1,지리3,스페인</t>
  </si>
  <si>
    <t>산트리니섬</t>
  </si>
  <si>
    <t>고대문명의 전설</t>
  </si>
  <si>
    <t>인식1,지리1,그리스</t>
  </si>
  <si>
    <t>산호 해</t>
  </si>
  <si>
    <t>실존하는 낙원</t>
  </si>
  <si>
    <t>인식3,지리5,오세아니아</t>
  </si>
  <si>
    <t>산호르헤 만</t>
  </si>
  <si>
    <t>살라미스 섬</t>
  </si>
  <si>
    <t>삼각주</t>
  </si>
  <si>
    <t>큰 강을 가르는 섬</t>
  </si>
  <si>
    <t>인식6,지리8,네덜란드</t>
  </si>
  <si>
    <t>삼청산</t>
  </si>
  <si>
    <t>현지의 신앙과 산의 관계 조사</t>
  </si>
  <si>
    <t>상투메섬</t>
  </si>
  <si>
    <t>세비야,마르세이유,알렉산드리아</t>
  </si>
  <si>
    <t>생말로만</t>
  </si>
  <si>
    <t>프랑스 북서부의 해안선</t>
  </si>
  <si>
    <t>샤먼 바위</t>
  </si>
  <si>
    <t>샤크 만</t>
  </si>
  <si>
    <t>기묘한 경관</t>
  </si>
  <si>
    <t>석우산</t>
  </si>
  <si>
    <t>성 안드레 섬</t>
  </si>
  <si>
    <t>세네갈강</t>
  </si>
  <si>
    <t>그 문자가 나타내는 것</t>
  </si>
  <si>
    <t>인식2,지리4,포르투갈</t>
  </si>
  <si>
    <t>세노테</t>
  </si>
  <si>
    <t>인식7,지리7</t>
  </si>
  <si>
    <t>세바르드섬</t>
  </si>
  <si>
    <t>지도에 없는 섬</t>
  </si>
  <si>
    <t>인식8,지리10,아라비아</t>
  </si>
  <si>
    <t>세부 섬</t>
  </si>
  <si>
    <r>
      <rPr>
        <rFont val="Malgun Gothic"/>
        <color rgb="FF1155CC"/>
        <sz val="10.0"/>
        <u/>
      </rPr>
      <t>←</t>
    </r>
    <r>
      <rPr>
        <rFont val="Malgun Gothic"/>
        <color rgb="FF0000FF"/>
        <sz val="10.0"/>
        <u/>
      </rPr>
      <t>여행의 끝</t>
    </r>
    <r>
      <rPr>
        <rFont val="Malgun Gothic"/>
        <color rgb="FF1155CC"/>
        <sz val="10.0"/>
        <u/>
      </rPr>
      <t>→</t>
    </r>
  </si>
  <si>
    <t>세이셸제도</t>
  </si>
  <si>
    <t>천국과 같은 무인도</t>
  </si>
  <si>
    <t>인식4,지리6,스와힐리</t>
  </si>
  <si>
    <t>세인트 로렌스 섬</t>
  </si>
  <si>
    <t>캘리컷에의 도표</t>
  </si>
  <si>
    <t>모잠비크해협</t>
  </si>
  <si>
    <t>인식2,지리4,서아프리카</t>
  </si>
  <si>
    <t>세인트 메리곶</t>
  </si>
  <si>
    <t>대륙 안쪽으로</t>
  </si>
  <si>
    <t>세인트로렌스 강</t>
  </si>
  <si>
    <t>베링 해협 부근의 지리 조사</t>
  </si>
  <si>
    <t>인식6,지리8,일본</t>
  </si>
  <si>
    <t>세인트헬레나</t>
  </si>
  <si>
    <t>대해에 떠있는 섬</t>
  </si>
  <si>
    <t>셀레베스 섬</t>
  </si>
  <si>
    <t>제 각기의 곶에</t>
  </si>
  <si>
    <t>향료 제도의 공백지대</t>
  </si>
  <si>
    <t>셰틀랜드제도</t>
  </si>
  <si>
    <t>브리튼 북쪽에 있는 군도</t>
  </si>
  <si>
    <t>소순다 열도</t>
  </si>
  <si>
    <t>열도에서 더 동쪽으로</t>
  </si>
  <si>
    <t>런던,암스테르담,리스본,캘리컷</t>
  </si>
  <si>
    <t>솔로몬 해</t>
  </si>
  <si>
    <t>뉴기니 섬 동쪽 해역조사</t>
  </si>
  <si>
    <t>솔로몬제도</t>
  </si>
  <si>
    <t>수마트라 섬</t>
  </si>
  <si>
    <t>해협 남쪽 섬</t>
  </si>
  <si>
    <t>인식4.지리6,말레이타갈로그</t>
  </si>
  <si>
    <t>순다 해협</t>
  </si>
  <si>
    <t>술루 제도</t>
  </si>
  <si>
    <t>가장 중요한 감시 해역</t>
  </si>
  <si>
    <t>술루 해</t>
  </si>
  <si>
    <t>쉐산산맥</t>
  </si>
  <si>
    <t>민족 조사 협력</t>
  </si>
  <si>
    <t>인식1,지리3,중국</t>
  </si>
  <si>
    <t>쉘 비치</t>
  </si>
  <si>
    <t>조개껍데기 해변</t>
  </si>
  <si>
    <t>인식9,지리11,오세아니아</t>
  </si>
  <si>
    <t>스구앵 그와이</t>
  </si>
  <si>
    <t>자연에 대한 경의</t>
  </si>
  <si>
    <t>알렉산더 제도 앞바다</t>
  </si>
  <si>
    <t>인식4,지리6,북미</t>
  </si>
  <si>
    <t>스메루 산</t>
  </si>
  <si>
    <t>스카이 섬</t>
  </si>
  <si>
    <t>스칸디나비아반도</t>
  </si>
  <si>
    <t>검은 숲의 섬</t>
  </si>
  <si>
    <t>인식1,지리3,노르웨이</t>
  </si>
  <si>
    <t>스켈리그 마이클</t>
  </si>
  <si>
    <t>순례 전 답사</t>
  </si>
  <si>
    <t>인식4,지리6,영어</t>
  </si>
  <si>
    <t>스펜서만</t>
  </si>
  <si>
    <t>스피어 곶</t>
  </si>
  <si>
    <t>지아딘 서쪽의 거대한 만</t>
  </si>
  <si>
    <t>인식3,지리5,크메르</t>
  </si>
  <si>
    <t>실론섬</t>
  </si>
  <si>
    <t>보석의 섬</t>
  </si>
  <si>
    <t>진정한 최남단</t>
  </si>
  <si>
    <t>해상 교역로</t>
  </si>
  <si>
    <t>인식1,지리3,아라비아</t>
  </si>
  <si>
    <t>잔지바르,캘리컷</t>
  </si>
  <si>
    <t>아라비아반도</t>
  </si>
  <si>
    <t>아라비아 항로의 확보</t>
  </si>
  <si>
    <t>아루세이의 게루타</t>
  </si>
  <si>
    <t>아른헴랜드</t>
  </si>
  <si>
    <t>시작의 땅</t>
  </si>
  <si>
    <t>아리산</t>
  </si>
  <si>
    <t>생물학자가 원하는 땅</t>
  </si>
  <si>
    <t>인식10,지리12,중국</t>
  </si>
  <si>
    <t>아마존강</t>
  </si>
  <si>
    <t>동식물의 낙원</t>
  </si>
  <si>
    <t>아발론 반도</t>
  </si>
  <si>
    <t>아소산</t>
  </si>
  <si>
    <t>아수에로 반도</t>
  </si>
  <si>
    <t>아오테아로아</t>
  </si>
  <si>
    <t>길고 하얀 구름</t>
  </si>
  <si>
    <t>아우터 뱅크스</t>
  </si>
  <si>
    <t>아이리시해</t>
  </si>
  <si>
    <t>브리튼 섬 서쪽의 조사</t>
  </si>
  <si>
    <t>아이슬란드</t>
  </si>
  <si>
    <t>「포도의 땅」 으로 가는 길</t>
  </si>
  <si>
    <t>인식9,지리11,노르웨이</t>
  </si>
  <si>
    <t>아이오나 섬</t>
  </si>
  <si>
    <t>포교의 거점</t>
  </si>
  <si>
    <t>아일레이 섬</t>
  </si>
  <si>
    <t>아조레스제도</t>
  </si>
  <si>
    <t>대서양의 한 가운데</t>
  </si>
  <si>
    <t>아타카마사막</t>
  </si>
  <si>
    <t>홀쭉한 사막</t>
  </si>
  <si>
    <t>인식2,지리4,케추아</t>
  </si>
  <si>
    <t>아타카마의 소금호수</t>
  </si>
  <si>
    <t>새가 모이는 장소</t>
  </si>
  <si>
    <t>인식6,지리8,케추아</t>
  </si>
  <si>
    <t>아틀라스 산맥</t>
  </si>
  <si>
    <t>거신의 산맥</t>
  </si>
  <si>
    <t>티레니아 해</t>
  </si>
  <si>
    <t>인식3,지리5,종교3</t>
  </si>
  <si>
    <t>안가라 강</t>
  </si>
  <si>
    <t>바다의 낙원</t>
  </si>
  <si>
    <t>안다만제도</t>
  </si>
  <si>
    <t>안데스 산맥</t>
  </si>
  <si>
    <t>신대륙 서해안의 거대산맥</t>
  </si>
  <si>
    <t>알다브라 환초</t>
  </si>
  <si>
    <t>알류샨 열도</t>
  </si>
  <si>
    <t>알타이 산맥</t>
  </si>
  <si>
    <t>앙헬 폭포</t>
  </si>
  <si>
    <t>까마득한 높이에서 떨어지는 물</t>
  </si>
  <si>
    <t>인식4,지리6,프랑</t>
  </si>
  <si>
    <t>애팔래치아 산맥</t>
  </si>
  <si>
    <t>북미 동부의 지리 조사</t>
  </si>
  <si>
    <t>앨버트 산</t>
  </si>
  <si>
    <t>야쿠 섬</t>
  </si>
  <si>
    <t>동쪽 땅끝의 갈라파고스</t>
  </si>
  <si>
    <t>인식6,지리8,생물5</t>
  </si>
  <si>
    <t>어센션아일랜드</t>
  </si>
  <si>
    <t>젊은 남자의 고민</t>
  </si>
  <si>
    <t>에게 해</t>
  </si>
  <si>
    <t>테세우스의 기환</t>
  </si>
  <si>
    <t>에리 호</t>
  </si>
  <si>
    <t>에베레스트</t>
  </si>
  <si>
    <t>에어 반도</t>
  </si>
  <si>
    <t>에올리에 제도</t>
  </si>
  <si>
    <t>에트나 산</t>
  </si>
  <si>
    <t>엘류세라섬</t>
  </si>
  <si>
    <t>나소 부근의 항로 조사</t>
  </si>
  <si>
    <t>엘리몬의 폭포</t>
  </si>
  <si>
    <t>엘즈미어 섬</t>
  </si>
  <si>
    <t>옐로우 밴드</t>
  </si>
  <si>
    <t>오렌지강</t>
  </si>
  <si>
    <t>희망봉 앞바다</t>
  </si>
  <si>
    <t>오리노코 강</t>
  </si>
  <si>
    <t>큰 강의 조사</t>
  </si>
  <si>
    <t>오소레산</t>
  </si>
  <si>
    <t>누구나 다 오르는 산</t>
  </si>
  <si>
    <t>오순 오소그보 성림</t>
  </si>
  <si>
    <t>성스러운 나무숲</t>
  </si>
  <si>
    <t>인식6,지리8,포르투갈</t>
  </si>
  <si>
    <t>오야마</t>
  </si>
  <si>
    <t>소원의 무게</t>
  </si>
  <si>
    <t>동아시아 동부 (6536, 3359)</t>
  </si>
  <si>
    <t>인식 6, 지리학 8, 일본어 1</t>
  </si>
  <si>
    <t>오카방고 강</t>
  </si>
  <si>
    <t>오틀랜트해협</t>
  </si>
  <si>
    <t>아드리아해의 출입구</t>
  </si>
  <si>
    <t>인식1,지리1,이탈리아</t>
  </si>
  <si>
    <t>옥시덴탈 산맥</t>
  </si>
  <si>
    <t>온두라스 만</t>
  </si>
  <si>
    <t>가장 아름다운 바다</t>
  </si>
  <si>
    <t>온타리오 호수</t>
  </si>
  <si>
    <t>올림포스 산</t>
  </si>
  <si>
    <t>신의 산을 찾자</t>
  </si>
  <si>
    <t>인식1,지리2,그리스</t>
  </si>
  <si>
    <t>옵티미스티치나 동굴</t>
  </si>
  <si>
    <t>인식 12, 지리학 12</t>
  </si>
  <si>
    <t>올혼 섬</t>
  </si>
  <si>
    <t>와우 앤 나무스</t>
  </si>
  <si>
    <t>와이나픽추</t>
  </si>
  <si>
    <t>위험한 젊은 봉우리</t>
  </si>
  <si>
    <t>인식10,지리12,케추아</t>
  </si>
  <si>
    <t>와이벤 섬</t>
  </si>
  <si>
    <t>외레순 해협</t>
  </si>
  <si>
    <t>북방 요충</t>
  </si>
  <si>
    <t>유틀란드 반도 앞바다</t>
  </si>
  <si>
    <t>인식1,지리1,노르웨이</t>
  </si>
  <si>
    <t>용두암</t>
  </si>
  <si>
    <t>바다 괴물 소동</t>
  </si>
  <si>
    <t>우각호</t>
  </si>
  <si>
    <t xml:space="preserve">아마존강 유역 </t>
  </si>
  <si>
    <t>인식9,지리9</t>
  </si>
  <si>
    <t>우니안가 호수</t>
  </si>
  <si>
    <t>아프리카 북쪽 해안 - 사하라</t>
  </si>
  <si>
    <t>육지 재조사 - 사하라</t>
  </si>
  <si>
    <t>우유니 염호</t>
  </si>
  <si>
    <t>우화하이</t>
  </si>
  <si>
    <t>운남석림 카르스트</t>
  </si>
  <si>
    <t>유카탄반도</t>
  </si>
  <si>
    <t>카리브의 끝</t>
  </si>
  <si>
    <t>유프라테스강</t>
  </si>
  <si>
    <t>목시록에 전해지는 대하</t>
  </si>
  <si>
    <t>인식3,지리5,종교2(이탈리아필)</t>
  </si>
  <si>
    <t>이과수 폭포</t>
  </si>
  <si>
    <t>장대한 물</t>
  </si>
  <si>
    <t>인식7,지리9,포르투갈</t>
  </si>
  <si>
    <t>이글리지 블러프</t>
  </si>
  <si>
    <t>절벽의 성지</t>
  </si>
  <si>
    <t>이비사섬</t>
  </si>
  <si>
    <t>발레아레스제도 서부의 조사</t>
  </si>
  <si>
    <t>리스본,세비야,마르세이유,제노바</t>
  </si>
  <si>
    <t>이스트라 반도</t>
  </si>
  <si>
    <t>고대 도시 조사를 위한 예습</t>
  </si>
  <si>
    <t>이와미 은광</t>
  </si>
  <si>
    <t>동방의 광맥</t>
  </si>
  <si>
    <t>인식7,지리9,일본</t>
  </si>
  <si>
    <t>이키</t>
  </si>
  <si>
    <t>인더스강</t>
  </si>
  <si>
    <t>인도의 어머니 강</t>
  </si>
  <si>
    <t>인도양</t>
  </si>
  <si>
    <t>광대한 해원</t>
  </si>
  <si>
    <t>임쟈 호수</t>
  </si>
  <si>
    <t>자그로스 산맥</t>
  </si>
  <si>
    <t>오랜 전설의 산맥</t>
  </si>
  <si>
    <t>인식6,지리8,아라비아</t>
  </si>
  <si>
    <t>자메이카 해협</t>
  </si>
  <si>
    <t>자메이카섬</t>
  </si>
  <si>
    <t>숲과 물의 나라</t>
  </si>
  <si>
    <t>런던,리스본,세비야,나폴리</t>
  </si>
  <si>
    <t>자바 섬</t>
  </si>
  <si>
    <t>수마트라 남동쪽의 섬</t>
  </si>
  <si>
    <t>자이언츠 코즈웨이</t>
  </si>
  <si>
    <t>잠베지강</t>
  </si>
  <si>
    <t>하구 부근의 어장</t>
  </si>
  <si>
    <t>장강</t>
  </si>
  <si>
    <t>항주 부근의 지리 조사</t>
  </si>
  <si>
    <t>인식6.지리8,중국</t>
  </si>
  <si>
    <t>제이타 동굴</t>
  </si>
  <si>
    <t>선사 시대의 유적</t>
  </si>
  <si>
    <t>인식 8, 지리학 10, 아라비아어</t>
  </si>
  <si>
    <t>제임스 만</t>
  </si>
  <si>
    <t>제주도</t>
  </si>
  <si>
    <t>화산이 있는 섬</t>
  </si>
  <si>
    <t>인식3,지리5,조선</t>
  </si>
  <si>
    <t>제주해류</t>
  </si>
  <si>
    <t>젤리피시 호수</t>
  </si>
  <si>
    <t>팔라우 제도에 대한 추가 조사</t>
  </si>
  <si>
    <t>서캐롤린 해저분지 (6052, 4486)</t>
  </si>
  <si>
    <t>인식 6, 지리학 8, 영어 1</t>
  </si>
  <si>
    <t>랭크 : 6, 소피아 : 600</t>
  </si>
  <si>
    <t>죽음의 영역</t>
  </si>
  <si>
    <t>쯔메이탄</t>
  </si>
  <si>
    <t>자매의 운명</t>
  </si>
  <si>
    <t>인식3,지리5,중국</t>
  </si>
  <si>
    <t>차고스제도</t>
  </si>
  <si>
    <t>대해원의 한가운데</t>
  </si>
  <si>
    <t>차글레스강</t>
  </si>
  <si>
    <t>도시 주변의 지형 조사</t>
  </si>
  <si>
    <t>인식3,지리5,마야</t>
  </si>
  <si>
    <t>챠시코츠 곶</t>
  </si>
  <si>
    <t>챠오프라야 강</t>
  </si>
  <si>
    <t>왕조를 지탱하는 강</t>
  </si>
  <si>
    <t>청성산</t>
  </si>
  <si>
    <t>불노불사를 찾아서</t>
  </si>
  <si>
    <t>청수절벽</t>
  </si>
  <si>
    <t>대만 동쪽 지리 조사</t>
  </si>
  <si>
    <t>인식4,지리6,말레이</t>
  </si>
  <si>
    <t>첸드라와시 만</t>
  </si>
  <si>
    <t>첼류스킨 곶</t>
  </si>
  <si>
    <t>유라시아 북극단</t>
  </si>
  <si>
    <t>동 카라해</t>
  </si>
  <si>
    <t>인식4,지리6,네델란드</t>
  </si>
  <si>
    <t>추크치 반도</t>
  </si>
  <si>
    <t>추크치 산맥</t>
  </si>
  <si>
    <t>카라 보가스골 만</t>
  </si>
  <si>
    <t>카리마타 해협</t>
  </si>
  <si>
    <t>카리브 해</t>
  </si>
  <si>
    <t>서해역의 치안</t>
  </si>
  <si>
    <t>카마우 반도</t>
  </si>
  <si>
    <t>거대한 습지대</t>
  </si>
  <si>
    <t>카메룬 산</t>
  </si>
  <si>
    <t>화산의 기록</t>
  </si>
  <si>
    <t>인식4,지리6,서아프리카</t>
  </si>
  <si>
    <t>카보 데 로스 아만테스</t>
  </si>
  <si>
    <t>카스피해</t>
  </si>
  <si>
    <t>흑해 동쪽 해안 -&gt; 코카서스</t>
  </si>
  <si>
    <t>육지 재조사 - 서시베리아 평원</t>
  </si>
  <si>
    <t>카이에테우르 폭포</t>
  </si>
  <si>
    <t>남미 북동부의 지리 정보</t>
  </si>
  <si>
    <t>카토체 곶</t>
  </si>
  <si>
    <t>폭풍이 불기 쉬운 장소</t>
  </si>
  <si>
    <t>카트만두 분지</t>
  </si>
  <si>
    <t>카펀테리아 만</t>
  </si>
  <si>
    <t>도려낸 대지</t>
  </si>
  <si>
    <t>카프리 섬</t>
  </si>
  <si>
    <t xml:space="preserve">이오니아 해 </t>
  </si>
  <si>
    <t>인식4,지리4</t>
  </si>
  <si>
    <t>칸페체 만</t>
  </si>
  <si>
    <t>칼라하리 사막</t>
  </si>
  <si>
    <t>황야의 사막</t>
  </si>
  <si>
    <t>인식3,지리5,서아프리카</t>
  </si>
  <si>
    <t>칼리만탄 섬</t>
  </si>
  <si>
    <t>말라카 동쪽 대륙의 조사</t>
  </si>
  <si>
    <t>칼즈배드 동굴군</t>
  </si>
  <si>
    <t>먹구름이 소용돌이치는 동굴</t>
  </si>
  <si>
    <t>인식7,지리9,스페인</t>
  </si>
  <si>
    <t>캐벗 해협</t>
  </si>
  <si>
    <t>캘리포니아 반도</t>
  </si>
  <si>
    <t>캘리포니아 만</t>
  </si>
  <si>
    <t>캥거루 섬</t>
  </si>
  <si>
    <t>기암의 섬</t>
  </si>
  <si>
    <t>케르치 해협</t>
  </si>
  <si>
    <t>역사 조사를 위한 예습</t>
  </si>
  <si>
    <t>케스타</t>
  </si>
  <si>
    <t>큰 폭포 형성의 수수께끼</t>
  </si>
  <si>
    <t>인식9,지리11,북미</t>
  </si>
  <si>
    <t>케이먼제도</t>
  </si>
  <si>
    <t>산호 바다</t>
  </si>
  <si>
    <t>런던,리스본,세비야,마르세이유</t>
  </si>
  <si>
    <t>케이프요크 반도</t>
  </si>
  <si>
    <t>붉은 모래의 황야</t>
  </si>
  <si>
    <t>케프로이 폭포</t>
  </si>
  <si>
    <t>현지 조달 진행</t>
  </si>
  <si>
    <t>코드 곶</t>
  </si>
  <si>
    <t>코로 해</t>
  </si>
  <si>
    <t>피지제도의 근해조사</t>
  </si>
  <si>
    <t>코린토지협</t>
  </si>
  <si>
    <t>그리스 근해의 지형</t>
  </si>
  <si>
    <t>코모로제도</t>
  </si>
  <si>
    <t>인도양의 섬</t>
  </si>
  <si>
    <t>인식1,지리3,스와힐리</t>
  </si>
  <si>
    <t>코스멜섬</t>
  </si>
  <si>
    <t>런던,세비야</t>
  </si>
  <si>
    <t>코스타델소르</t>
  </si>
  <si>
    <t>태양이 넘치는 해변</t>
  </si>
  <si>
    <t>지브롤터 해협</t>
  </si>
  <si>
    <t>코카서스 산맥</t>
  </si>
  <si>
    <t>코코강</t>
  </si>
  <si>
    <t>세비야,알렉산드리아</t>
  </si>
  <si>
    <t>콘크리션</t>
  </si>
  <si>
    <t>콩고강</t>
  </si>
  <si>
    <t>콩고 왕국의 현관</t>
  </si>
  <si>
    <t>인식1,지리2,서아프리카</t>
  </si>
  <si>
    <t>쿠룩쉐트라 평원</t>
  </si>
  <si>
    <t>쿠바 섬</t>
  </si>
  <si>
    <t>카리브 최대의 섬</t>
  </si>
  <si>
    <t>쿠주쿠리하마</t>
  </si>
  <si>
    <t>에도를 지탱하는 식량 기반</t>
  </si>
  <si>
    <t>쿤부 아이스 폴</t>
  </si>
  <si>
    <t>크레타섬</t>
  </si>
  <si>
    <t>크리미아반도</t>
  </si>
  <si>
    <t>흑사병의 역사</t>
  </si>
  <si>
    <t>인식2,지리4,그리스</t>
  </si>
  <si>
    <t>크리스마스 섬</t>
  </si>
  <si>
    <t>중앙 태평양 해저분지 서쪽</t>
  </si>
  <si>
    <t>크바르켄 군도</t>
  </si>
  <si>
    <t>클래런스 해협</t>
  </si>
  <si>
    <t>눈앞에 있는 해협</t>
  </si>
  <si>
    <t>키모로스 섬</t>
  </si>
  <si>
    <t>키클라데스 제도</t>
  </si>
  <si>
    <t>키프로스</t>
  </si>
  <si>
    <t>킬라우에 화산</t>
  </si>
  <si>
    <t>킴벌리 대지</t>
  </si>
  <si>
    <t>대륙 북서기슭의 기초 조사</t>
  </si>
  <si>
    <t>타이가</t>
  </si>
  <si>
    <t>동토의 삼림</t>
  </si>
  <si>
    <t>타이미르 반도</t>
  </si>
  <si>
    <t>북동 항로의 표식</t>
  </si>
  <si>
    <t>라프테프 해</t>
  </si>
  <si>
    <t>타티오 간헐천군</t>
  </si>
  <si>
    <t>타프 섬</t>
  </si>
  <si>
    <t>이상한 섬</t>
  </si>
  <si>
    <t>타히티 섬</t>
  </si>
  <si>
    <t>영원한 땅</t>
  </si>
  <si>
    <t>남태평양 해저분지 북쪽</t>
  </si>
  <si>
    <t>인식7,지리9,오세아니아</t>
  </si>
  <si>
    <t>태로각 협곡</t>
  </si>
  <si>
    <t>태산</t>
  </si>
  <si>
    <t>의식을 치르는 명산</t>
  </si>
  <si>
    <t>인식6,지리8,중국</t>
  </si>
  <si>
    <t>태평양</t>
  </si>
  <si>
    <t>마르 파시피코</t>
  </si>
  <si>
    <t>인식9.지리11.스페인</t>
  </si>
  <si>
    <t>터멜 호수</t>
  </si>
  <si>
    <t>브리튼 섬의 휴양지</t>
  </si>
  <si>
    <t>테네리페섬</t>
  </si>
  <si>
    <t>카나리아제도의 조사</t>
  </si>
  <si>
    <t>테라 노바</t>
  </si>
  <si>
    <t>포도의 땅에서 본 미래</t>
  </si>
  <si>
    <t>인식12,지리14,노르웨이</t>
  </si>
  <si>
    <t>테르나테 섬</t>
  </si>
  <si>
    <t>부를 낳는 작은 섬</t>
  </si>
  <si>
    <t>테르세이라섬</t>
  </si>
  <si>
    <t>테우안테펙 만</t>
  </si>
  <si>
    <t>토도라 계곡</t>
  </si>
  <si>
    <t>토진보</t>
  </si>
  <si>
    <t>투브칼 산</t>
  </si>
  <si>
    <t>산맥의 정상</t>
  </si>
  <si>
    <t>투즈바일 소금 호수</t>
  </si>
  <si>
    <t>트리니다드 섬</t>
  </si>
  <si>
    <t>트리스탄 다 쿠냐 제도</t>
  </si>
  <si>
    <t>작은 섬의 지도</t>
  </si>
  <si>
    <t>남대서양</t>
  </si>
  <si>
    <t>티그리스강</t>
  </si>
  <si>
    <t>고대 문명을 기른 강</t>
  </si>
  <si>
    <t>인식3,지리5,아라비아</t>
  </si>
  <si>
    <t>티모르 섬</t>
  </si>
  <si>
    <t>열도의 동쪽 끝부분</t>
  </si>
  <si>
    <t>티위</t>
  </si>
  <si>
    <t>티티카카호</t>
  </si>
  <si>
    <t>신이 내려온 호수</t>
  </si>
  <si>
    <t>인식9,지리10,케추아</t>
  </si>
  <si>
    <t>근처의 어장</t>
  </si>
  <si>
    <t>파나마 지협</t>
  </si>
  <si>
    <t>북쪽과 남쪽을 가르는 장소</t>
  </si>
  <si>
    <t>인식2,지리4,마야</t>
  </si>
  <si>
    <t>파리냐스 곶</t>
  </si>
  <si>
    <t>파인제도</t>
  </si>
  <si>
    <t>파타고니아</t>
  </si>
  <si>
    <t>끝없는 황야</t>
  </si>
  <si>
    <t>판공 호</t>
  </si>
  <si>
    <t>판타날 습지</t>
  </si>
  <si>
    <t>인식2,지리2</t>
  </si>
  <si>
    <t>팔라우 제도</t>
  </si>
  <si>
    <t>태평양 횡단 항로계획</t>
  </si>
  <si>
    <t>팔라티노 언덕</t>
  </si>
  <si>
    <t>팔선동</t>
  </si>
  <si>
    <t>절벽에 면한 동굴</t>
  </si>
  <si>
    <t>팜리코 사운드</t>
  </si>
  <si>
    <t>팽호 섬</t>
  </si>
  <si>
    <t>아테네,이스탄불</t>
  </si>
  <si>
    <t>펀디 만</t>
  </si>
  <si>
    <t>괴물이 사는 만</t>
  </si>
  <si>
    <t>페르시아의 바다</t>
  </si>
  <si>
    <t>페르테벤투라섬</t>
  </si>
  <si>
    <t>카나리아제도의 큰 섬</t>
  </si>
  <si>
    <t>페어웰 곶</t>
  </si>
  <si>
    <t>펠로폰네소스 반도</t>
  </si>
  <si>
    <t>포르토 세그로</t>
  </si>
  <si>
    <t>포크해협</t>
  </si>
  <si>
    <t>런던,암스테르담,세비야,아테네</t>
  </si>
  <si>
    <t>포토시 은광</t>
  </si>
  <si>
    <t>그것은 황제의 산</t>
  </si>
  <si>
    <t>인식9,지리11,케추아</t>
  </si>
  <si>
    <t>폰페이 섬</t>
  </si>
  <si>
    <t>미발견의 작은 섬</t>
  </si>
  <si>
    <t>푸날루우 블랙샌드 비치</t>
  </si>
  <si>
    <t>푸른 동굴</t>
  </si>
  <si>
    <t>보석 동굴</t>
  </si>
  <si>
    <t>프레리</t>
  </si>
  <si>
    <t>프린스에드워드아일랜드주</t>
  </si>
  <si>
    <t>프린시페</t>
  </si>
  <si>
    <t>프린시페의 섬</t>
  </si>
  <si>
    <t>세비야,마르세이유,제노바,나폴리,베네치아</t>
  </si>
  <si>
    <t>플랜티만</t>
  </si>
  <si>
    <t>플로레스 해</t>
  </si>
  <si>
    <t>플로리다 반도</t>
  </si>
  <si>
    <t>가라앉으려는 대지</t>
  </si>
  <si>
    <t>피노스섬</t>
  </si>
  <si>
    <t>쿠바 부근의 섬</t>
  </si>
  <si>
    <t>피오르드</t>
  </si>
  <si>
    <t>양항의 산지</t>
  </si>
  <si>
    <t>인식1,지리2,노르웨이</t>
  </si>
  <si>
    <t>피오피오타히</t>
  </si>
  <si>
    <t>피지제도</t>
  </si>
  <si>
    <t>제2보급항후보지의 선정</t>
  </si>
  <si>
    <t>피코 섬의 포도밭</t>
  </si>
  <si>
    <t>피통</t>
  </si>
  <si>
    <t>핀도스 산맥</t>
  </si>
  <si>
    <t>지붕과 척추</t>
  </si>
  <si>
    <t>핀란드만</t>
  </si>
  <si>
    <t>발트해만의 조사</t>
  </si>
  <si>
    <t>인식1,지리2,슬라브</t>
  </si>
  <si>
    <t>필리핀 해</t>
  </si>
  <si>
    <t>마닐라 동쪽의 해역조사</t>
  </si>
  <si>
    <t>핑크 샌드 비치</t>
  </si>
  <si>
    <t>분홍색 해변</t>
  </si>
  <si>
    <t>하얀 사막</t>
  </si>
  <si>
    <t>하와이 섬</t>
  </si>
  <si>
    <t>태평양 한 가운데</t>
  </si>
  <si>
    <t>하이암스 비치</t>
  </si>
  <si>
    <t>한라산</t>
  </si>
  <si>
    <t>분화 기록</t>
  </si>
  <si>
    <t>할레마우마우 분화구</t>
  </si>
  <si>
    <t>할롱 만</t>
  </si>
  <si>
    <t>할마헤라 섬</t>
  </si>
  <si>
    <t>흔들리는 거대한 섬</t>
  </si>
  <si>
    <t>허드슨강</t>
  </si>
  <si>
    <t>토지 개발의 기대</t>
  </si>
  <si>
    <t>헤클라 산</t>
  </si>
  <si>
    <t>남 그린란드섬 앞바다</t>
  </si>
  <si>
    <t>사카이,안평</t>
  </si>
  <si>
    <t>호르무즈해협</t>
  </si>
  <si>
    <t>페르시아의 해협</t>
  </si>
  <si>
    <t>홀스테일 폭포</t>
  </si>
  <si>
    <t>붉은 폭포</t>
  </si>
  <si>
    <t>인식11,지리13,북미</t>
  </si>
  <si>
    <t>붉은 바다</t>
  </si>
  <si>
    <t>화석숲</t>
  </si>
  <si>
    <t>황산</t>
  </si>
  <si>
    <t>천공의 대해</t>
  </si>
  <si>
    <t>황하</t>
  </si>
  <si>
    <t>화북의 고대 문명</t>
  </si>
  <si>
    <t>후안 페르난데스 제도</t>
  </si>
  <si>
    <t>후에고 섬</t>
  </si>
  <si>
    <t>가장 끝에서 빛나는 불꽃</t>
  </si>
  <si>
    <t>후지산</t>
  </si>
  <si>
    <t>와카에서 노래한 고령</t>
  </si>
  <si>
    <t>인식8,지리10,일본</t>
  </si>
  <si>
    <t>훔볼트 해류</t>
  </si>
  <si>
    <t>사막과 바다의 관계</t>
  </si>
  <si>
    <t>휴런 호</t>
  </si>
  <si>
    <t>희망봉</t>
  </si>
  <si>
    <t>아프리카의 남단</t>
  </si>
  <si>
    <t>런던,세비야,마르세이유,베네치아</t>
  </si>
  <si>
    <t>히말라야 산맥</t>
  </si>
  <si>
    <t xml:space="preserve"> : 인식</t>
  </si>
  <si>
    <t>가니메데스 다리의 유성우</t>
  </si>
  <si>
    <t>갈릴레이 위성</t>
  </si>
  <si>
    <t>목성 관측 기록</t>
  </si>
  <si>
    <t>인식6,천문6</t>
  </si>
  <si>
    <t>감시자 메시에 자리</t>
  </si>
  <si>
    <r>
      <rPr>
        <rFont val="&quot;Malgun Gothic&quot;, &quot;맑은 고딕&quot;, 굴림, Guilm, Tahoma, Geneva, sans-serif"/>
        <color rgb="FF000000"/>
        <sz val="9.0"/>
        <u/>
      </rPr>
      <t xml:space="preserve">◀ </t>
    </r>
    <r>
      <rPr>
        <rFont val="&quot;Malgun Gothic&quot;, &quot;맑은 고딕&quot;, 굴림, Guilm, Tahoma, Geneva, sans-serif"/>
        <color rgb="FFCC8800"/>
        <sz val="9.0"/>
        <u/>
      </rPr>
      <t>하늘에 떠 있는 산 자</t>
    </r>
  </si>
  <si>
    <t>인식 7, 천문학 9, 프랑스어 1</t>
  </si>
  <si>
    <t>거문고 자리의 고리 모양 성운</t>
  </si>
  <si>
    <t>천문학자의 관측기록</t>
  </si>
  <si>
    <t xml:space="preserve">마르세이유 </t>
  </si>
  <si>
    <t>거문고자리</t>
  </si>
  <si>
    <r>
      <rPr>
        <rFont val="Malgun Gothic"/>
        <color rgb="FF000000"/>
        <sz val="10.0"/>
      </rPr>
      <t xml:space="preserve">◀ </t>
    </r>
    <r>
      <rPr>
        <rFont val="Malgun Gothic"/>
        <color rgb="FF0000FF"/>
        <sz val="10.0"/>
        <u/>
      </rPr>
      <t>전설의 음유시인</t>
    </r>
  </si>
  <si>
    <t>인식1,천문3,종교1,+그리스어</t>
  </si>
  <si>
    <t>마르세이유, 제노바</t>
  </si>
  <si>
    <t>거문고자리 유성우</t>
  </si>
  <si>
    <t>기원전</t>
  </si>
  <si>
    <t>북서 태평양 해저분지</t>
  </si>
  <si>
    <t>인식3,천문5</t>
  </si>
  <si>
    <t>게자리</t>
  </si>
  <si>
    <t>게자리 조사</t>
  </si>
  <si>
    <t>인식6,천문8,프랑스</t>
  </si>
  <si>
    <t xml:space="preserve">런던, 세비야, 암스테르담 </t>
  </si>
  <si>
    <t>겨울의 다이아몬드</t>
  </si>
  <si>
    <t>15세기 3기</t>
  </si>
  <si>
    <t>인식4,천문6</t>
  </si>
  <si>
    <t>겨울의 대삼각</t>
  </si>
  <si>
    <t>15세기 2기</t>
  </si>
  <si>
    <t>북동대서양, 아이슬란드 해저분지</t>
  </si>
  <si>
    <t>인식2,천문4</t>
  </si>
  <si>
    <t>고래 자리</t>
  </si>
  <si>
    <t>바다 괴물 조사</t>
  </si>
  <si>
    <t>인식8,천문10,스페인</t>
  </si>
  <si>
    <t xml:space="preserve">암스테르담 </t>
  </si>
  <si>
    <t>고메이사</t>
  </si>
  <si>
    <t>고물 자리</t>
  </si>
  <si>
    <t>선미의 별자리</t>
  </si>
  <si>
    <t>인식9,천문11,북미</t>
  </si>
  <si>
    <t>고양이 자리</t>
  </si>
  <si>
    <t>공작자리</t>
  </si>
  <si>
    <t>인도 새의 별자리</t>
  </si>
  <si>
    <t>남동인도양</t>
  </si>
  <si>
    <t>인식7,천문9,인도</t>
  </si>
  <si>
    <t>궁수 자리의 새 모양의 성운</t>
  </si>
  <si>
    <t>18세기 3기</t>
  </si>
  <si>
    <t>인식7,천문9</t>
  </si>
  <si>
    <t>궁수 자리의 세갈래로 갈라진 성운</t>
  </si>
  <si>
    <t>인식8,천문8</t>
  </si>
  <si>
    <t>런던, 암보이나, 테르나테</t>
  </si>
  <si>
    <t>궁수자리</t>
  </si>
  <si>
    <t>전갈을 노리는 사수</t>
  </si>
  <si>
    <t>인식6,천문8,이탈리아</t>
  </si>
  <si>
    <t>궁수자리의 검은 줄무늬 성운</t>
  </si>
  <si>
    <t>런던, 캘리컷</t>
  </si>
  <si>
    <t>그물자리</t>
  </si>
  <si>
    <t>인식8,천문9</t>
  </si>
  <si>
    <t>극락조자리</t>
  </si>
  <si>
    <t>금성</t>
  </si>
  <si>
    <t>미의 여신 별</t>
  </si>
  <si>
    <t>서 카리브 해(초저녁)</t>
  </si>
  <si>
    <t>인식1,천문2,스페인</t>
  </si>
  <si>
    <t>나폴리, 마르세이유, 베네치아, 제노바, 튀니스</t>
  </si>
  <si>
    <t>금성의 영휴</t>
  </si>
  <si>
    <t>금성 관측기록</t>
  </si>
  <si>
    <t>멕시코만(초저녁)</t>
  </si>
  <si>
    <t>인식4,천문4</t>
  </si>
  <si>
    <t>나폴리, 제노바</t>
  </si>
  <si>
    <t>기린자리</t>
  </si>
  <si>
    <t>기린자리 나선은하</t>
  </si>
  <si>
    <t>까마귀 자리</t>
  </si>
  <si>
    <t>거짓말인가 오해인가.</t>
  </si>
  <si>
    <t>인식1,천문1,그리스</t>
  </si>
  <si>
    <t>나비 성단</t>
  </si>
  <si>
    <t>나침반 자리</t>
  </si>
  <si>
    <t>날치자리</t>
  </si>
  <si>
    <t>인식11,천문11</t>
  </si>
  <si>
    <t>남방칠수주작</t>
  </si>
  <si>
    <t>남십자자리</t>
  </si>
  <si>
    <t>남쪽의 표시</t>
  </si>
  <si>
    <t>인식7,천문9,서아프리카</t>
  </si>
  <si>
    <t>남쪽 물고기자리</t>
  </si>
  <si>
    <t>넥타를 마시는 물고기</t>
  </si>
  <si>
    <t>인식6,천문8,아라비아</t>
  </si>
  <si>
    <t xml:space="preserve">마르세이유, 베네치아, 튀니스 </t>
  </si>
  <si>
    <t>남쪽 석탄자루</t>
  </si>
  <si>
    <t>남쪽삼각형자리</t>
  </si>
  <si>
    <t>인식9,천문9</t>
  </si>
  <si>
    <t xml:space="preserve">나폴리 </t>
  </si>
  <si>
    <t>달 표면</t>
  </si>
  <si>
    <t>달의 표면</t>
  </si>
  <si>
    <t>인식1,천문1,이탈리아</t>
  </si>
  <si>
    <t>대 마젤란 성운</t>
  </si>
  <si>
    <t>인식3,천문3</t>
  </si>
  <si>
    <t>대혜성</t>
  </si>
  <si>
    <t>19세기</t>
  </si>
  <si>
    <t>인식1,천문3</t>
  </si>
  <si>
    <t>데네볼라</t>
  </si>
  <si>
    <t>사자 꼬리</t>
  </si>
  <si>
    <t>인식2,천문4,이탈리아</t>
  </si>
  <si>
    <t>나폴리, 마르세이유, 스톡홀름, 제노바, 튀니스</t>
  </si>
  <si>
    <t>데네브</t>
  </si>
  <si>
    <t>밝은 별의 관측 기록</t>
  </si>
  <si>
    <t>인식2,천문2</t>
  </si>
  <si>
    <t xml:space="preserve">베네치아, 아테네, 튀니스 </t>
  </si>
  <si>
    <t>데네브 카이토스</t>
  </si>
  <si>
    <t>도레미 성단</t>
  </si>
  <si>
    <t>독수리자리</t>
  </si>
  <si>
    <t>제우스의 하인</t>
  </si>
  <si>
    <t xml:space="preserve">중앙대서양 </t>
  </si>
  <si>
    <t>인식1,천문3,그리스</t>
  </si>
  <si>
    <t>돌고래자리</t>
  </si>
  <si>
    <t>고대 그리스의 음유시인</t>
  </si>
  <si>
    <t>인식2,천문4,그리스</t>
  </si>
  <si>
    <t>동방칠수청룡</t>
  </si>
  <si>
    <t>돛자리</t>
  </si>
  <si>
    <t>인식10,천문10</t>
  </si>
  <si>
    <t>돛자리의 꽃 모양 성운</t>
  </si>
  <si>
    <t>두루미자리</t>
  </si>
  <si>
    <t>네덜란드에서 제정된 별자리</t>
  </si>
  <si>
    <t>인식7,천문9,네덜란드</t>
  </si>
  <si>
    <t>두베</t>
  </si>
  <si>
    <t>레굴루스</t>
  </si>
  <si>
    <t>16세기 3기</t>
  </si>
  <si>
    <t>발트해, 벵갈만</t>
  </si>
  <si>
    <t>레아(천문)</t>
  </si>
  <si>
    <t>17세기 4기</t>
  </si>
  <si>
    <t>인식8,천문10</t>
  </si>
  <si>
    <t>리겔</t>
  </si>
  <si>
    <t>17세기 3기</t>
  </si>
  <si>
    <t>나미비아 앞바다, 브리튼 섬 북부</t>
  </si>
  <si>
    <t>인식1,천문2</t>
  </si>
  <si>
    <t>리길 켄타우로스</t>
  </si>
  <si>
    <t xml:space="preserve">아라비아 해 </t>
  </si>
  <si>
    <t>인식7,천문7</t>
  </si>
  <si>
    <t>마차부 자리</t>
  </si>
  <si>
    <t>하늘로 올라간 훌륭한 왕</t>
  </si>
  <si>
    <t>인식3,천문5,그리스</t>
  </si>
  <si>
    <t xml:space="preserve">아덴 </t>
  </si>
  <si>
    <t>머리털 자리</t>
  </si>
  <si>
    <t>고대 이집트의 별자리</t>
  </si>
  <si>
    <t>머리털 자리의 소용돌이 성운</t>
  </si>
  <si>
    <t>멘카르</t>
  </si>
  <si>
    <t>목동 자리</t>
  </si>
  <si>
    <t>서사시에 나오는 별자리</t>
  </si>
  <si>
    <t>인식4,천문6,이탈리아</t>
  </si>
  <si>
    <t>목성</t>
  </si>
  <si>
    <t>역행하는 행성</t>
  </si>
  <si>
    <t>인식2,천문4,독일</t>
  </si>
  <si>
    <t>물고기자리</t>
  </si>
  <si>
    <t>물고기자리 조사</t>
  </si>
  <si>
    <t>인식8,천문10,아라비아</t>
  </si>
  <si>
    <t>런던, 리스본, 마르세이유, 베네치아, 암스테르담</t>
  </si>
  <si>
    <t>물동이 유성우</t>
  </si>
  <si>
    <t>물뱀자리</t>
  </si>
  <si>
    <t>물병자리</t>
  </si>
  <si>
    <t>물병자리 조사</t>
  </si>
  <si>
    <t>중앙대서양</t>
  </si>
  <si>
    <t>인식7,천문9,그리스</t>
  </si>
  <si>
    <t>물병자리의 둥근 성운</t>
  </si>
  <si>
    <t>미라(천문)</t>
  </si>
  <si>
    <t>미르파크</t>
  </si>
  <si>
    <t>미자르와 알코어</t>
  </si>
  <si>
    <t>병사의 조건</t>
  </si>
  <si>
    <t>인식2,천문4,스페인</t>
  </si>
  <si>
    <t>바다뱀 자리</t>
  </si>
  <si>
    <t>승부의 결과</t>
  </si>
  <si>
    <t>메소포타미아 유역</t>
  </si>
  <si>
    <t>마르세이유, 제노바, 튀니스</t>
  </si>
  <si>
    <t>바다뱀자리의 나선 성운</t>
  </si>
  <si>
    <t>리마, 마르세이유</t>
  </si>
  <si>
    <t>방패자리</t>
  </si>
  <si>
    <t>상트 페테르부르쿠, 중남미 개척지</t>
  </si>
  <si>
    <t>방패자리의 산개성단</t>
  </si>
  <si>
    <t>인식9,천문11</t>
  </si>
  <si>
    <t>백조자리</t>
  </si>
  <si>
    <t>미녀 전설</t>
  </si>
  <si>
    <t>인식1,천문3,이탈리아</t>
  </si>
  <si>
    <t>뱀주인 자리의 신성</t>
  </si>
  <si>
    <t>16세기 5기</t>
  </si>
  <si>
    <t xml:space="preserve">서 카리브 해 </t>
  </si>
  <si>
    <t>뱀주인자리</t>
  </si>
  <si>
    <t>전설의 명의</t>
  </si>
  <si>
    <t>인식8,천문10,종교8</t>
  </si>
  <si>
    <t>뱀주인자리의 새 모양의 성운</t>
  </si>
  <si>
    <t>마르세이유, 샌프란시스코</t>
  </si>
  <si>
    <t>베가</t>
  </si>
  <si>
    <t>사카이, 안평, 한양, 항주</t>
  </si>
  <si>
    <t>베들레헴 별</t>
  </si>
  <si>
    <t>베텔기우스</t>
  </si>
  <si>
    <t>17세기 2기</t>
  </si>
  <si>
    <t>브리튼 섬 남부, 아라비아 해</t>
  </si>
  <si>
    <t>봄의 대곡선</t>
  </si>
  <si>
    <t>밤하늘에 그려진 활</t>
  </si>
  <si>
    <t>인식1,천문3,스페인</t>
  </si>
  <si>
    <t>런던, 스톡홀름, 암스테르담</t>
  </si>
  <si>
    <t>봄의 대삼각</t>
  </si>
  <si>
    <t>봄의 트라이앵글</t>
  </si>
  <si>
    <t>인식3,천문5,네덜란드</t>
  </si>
  <si>
    <t>런던, 스톡홀름</t>
  </si>
  <si>
    <t>북극성</t>
  </si>
  <si>
    <t>별 하늘의 인도자</t>
  </si>
  <si>
    <t>인식1,천문1,프랑스</t>
  </si>
  <si>
    <t>북두칠성</t>
  </si>
  <si>
    <t>북극성과 국자</t>
  </si>
  <si>
    <t>인식1,천문2,포르투갈</t>
  </si>
  <si>
    <t xml:space="preserve">런던, 스톡홀름, 암스테르담 </t>
  </si>
  <si>
    <t>북방칠수현무</t>
  </si>
  <si>
    <t>북아메리카 성운</t>
  </si>
  <si>
    <t>비둘기자리</t>
  </si>
  <si>
    <t>성경에서 유래한 별자리</t>
  </si>
  <si>
    <t>산후안 앞바다</t>
  </si>
  <si>
    <t>인식5,천문7,이탈리아</t>
  </si>
  <si>
    <t>사냥개 자리의 부자성운</t>
  </si>
  <si>
    <t xml:space="preserve">리마, 샌프란시스코 </t>
  </si>
  <si>
    <t>사냥개 자리의 소용돌이 성운</t>
  </si>
  <si>
    <t>사냥개자리</t>
  </si>
  <si>
    <t>목동이 이끄는 별자리</t>
  </si>
  <si>
    <t>인식5,천문7,독일</t>
  </si>
  <si>
    <t>사드르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</si>
  <si>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</t>
    </r>
    <r>
      <rPr>
        <rFont val="Malgun Gothic"/>
        <color rgb="FF1155CC"/>
        <sz val="10.0"/>
        <u/>
      </rPr>
      <t>천문학자의 관측기록</t>
    </r>
  </si>
  <si>
    <t>인식 21, 천문학 21</t>
  </si>
  <si>
    <t>상트 페테르부르크, 한양</t>
  </si>
  <si>
    <t>사분의자리</t>
  </si>
  <si>
    <t>하늘에 떠 있는 관측기기</t>
  </si>
  <si>
    <t>인식3,천문5,프랑스</t>
  </si>
  <si>
    <t>사분의자리 유성군</t>
  </si>
  <si>
    <t>사자자리</t>
  </si>
  <si>
    <t>천공의 사자</t>
  </si>
  <si>
    <t>인식3,천문5,아라비아</t>
  </si>
  <si>
    <t>리스본, 마르세이유, 베네치아, 세비야, 이스탄불</t>
  </si>
  <si>
    <t>사자자리 유성군</t>
  </si>
  <si>
    <t>산양자리</t>
  </si>
  <si>
    <t>하늘에 빛나는 산양</t>
  </si>
  <si>
    <t>인식5,천문7,터키</t>
  </si>
  <si>
    <t>나폴리, 알렉산드리아, 튀니스</t>
  </si>
  <si>
    <t>살쾡이자리</t>
  </si>
  <si>
    <t>삼각형 자리의 소용돌이성운</t>
  </si>
  <si>
    <t>나폴리, 튀니스</t>
  </si>
  <si>
    <t>삼각형자리</t>
  </si>
  <si>
    <t>섬 별자리</t>
  </si>
  <si>
    <t>새벽의 샛별</t>
  </si>
  <si>
    <t>15세기 4기</t>
  </si>
  <si>
    <t>산후안 앞바다(새벽)</t>
  </si>
  <si>
    <t>인식1,천문1</t>
  </si>
  <si>
    <t>샴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</si>
  <si>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</t>
    </r>
    <r>
      <rPr>
        <rFont val="Malgun Gothic"/>
        <color rgb="FF1155CC"/>
        <sz val="10.0"/>
        <u/>
      </rPr>
      <t>천문학자의 관측기록</t>
    </r>
  </si>
  <si>
    <t>인식 16, 천문학 16</t>
  </si>
  <si>
    <t>서방칠수백호</t>
  </si>
  <si>
    <t>세레스</t>
  </si>
  <si>
    <t>세리아크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</si>
  <si>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</t>
    </r>
    <r>
      <rPr>
        <rFont val="Malgun Gothic"/>
        <color rgb="FF1155CC"/>
        <sz val="10.0"/>
        <u/>
      </rPr>
      <t>천문학자의 관측기록</t>
    </r>
  </si>
  <si>
    <t>인식 19, 천문학 19</t>
  </si>
  <si>
    <t>세페우스자리의 꽃 모양 성운</t>
  </si>
  <si>
    <t>런던, 마르세이유</t>
  </si>
  <si>
    <t>소 마젤란 성운</t>
  </si>
  <si>
    <t>리스본, 세비야, 암보이나, 테르나테</t>
  </si>
  <si>
    <t>수성</t>
  </si>
  <si>
    <t>코페르니쿠스의 의뢰</t>
  </si>
  <si>
    <t>곡물해안 앞바다(초저녁)</t>
  </si>
  <si>
    <t>인식1,천문3,독일</t>
  </si>
  <si>
    <t>술라파트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</si>
  <si>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</t>
    </r>
    <r>
      <rPr>
        <rFont val="Malgun Gothic"/>
        <color rgb="FF1155CC"/>
        <sz val="10.0"/>
        <u/>
      </rPr>
      <t>천문학자의 관측기록</t>
    </r>
  </si>
  <si>
    <t>인식 20, 천문학 20</t>
  </si>
  <si>
    <t>쉐다르</t>
  </si>
  <si>
    <t>스피카</t>
  </si>
  <si>
    <t>하늘에 빛나는 이삭</t>
  </si>
  <si>
    <t>시리우스</t>
  </si>
  <si>
    <t>남쪽 하늘에 빛나는 별</t>
  </si>
  <si>
    <t>인식1,천문2,아라비아</t>
  </si>
  <si>
    <t>쌍둥이 자리 유성군</t>
  </si>
  <si>
    <t>쌍둥이자리</t>
  </si>
  <si>
    <t>형제별</t>
  </si>
  <si>
    <t>인식4,천문6,영어</t>
  </si>
  <si>
    <t>아르고 자리</t>
  </si>
  <si>
    <t>아르골</t>
  </si>
  <si>
    <t>아르크투루스</t>
  </si>
  <si>
    <t>오렌지색의 밝은 별</t>
  </si>
  <si>
    <t>아케르나르</t>
  </si>
  <si>
    <t>아쿠벤스</t>
  </si>
  <si>
    <t>아크룩스</t>
  </si>
  <si>
    <t>안드로메다 자리</t>
  </si>
  <si>
    <t>에디오피아의 왕녀</t>
  </si>
  <si>
    <t>인식4,천문6,고고4(이탈리아필)</t>
  </si>
  <si>
    <t>안드로메다 자리의 소용돌이 성운</t>
  </si>
  <si>
    <t>아테네, 알렉산드리아</t>
  </si>
  <si>
    <t>안서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</si>
  <si>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</t>
    </r>
    <r>
      <rPr>
        <rFont val="Malgun Gothic"/>
        <color rgb="FF1155CC"/>
        <sz val="10.0"/>
        <u/>
      </rPr>
      <t>천문학자의 관측기록</t>
    </r>
  </si>
  <si>
    <t>이스탄불, 튀니스</t>
  </si>
  <si>
    <t>안타레스</t>
  </si>
  <si>
    <t>15세기 1기</t>
  </si>
  <si>
    <t>기니 만, 홍해</t>
  </si>
  <si>
    <t>안티누스 자리</t>
  </si>
  <si>
    <t>알 타르프</t>
  </si>
  <si>
    <t>알나이르</t>
  </si>
  <si>
    <t>알렉산드리아, 암스테르담</t>
  </si>
  <si>
    <t>알데라민</t>
  </si>
  <si>
    <t>알데바란</t>
  </si>
  <si>
    <t>16세기 2기</t>
  </si>
  <si>
    <t>아드리아 해, 페르시아만</t>
  </si>
  <si>
    <t>알비레오</t>
  </si>
  <si>
    <t>알샤인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</si>
  <si>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</t>
    </r>
    <r>
      <rPr>
        <rFont val="Malgun Gothic"/>
        <color rgb="FF1155CC"/>
        <sz val="10.0"/>
        <u/>
      </rPr>
      <t>천문학자의 관측기록</t>
    </r>
  </si>
  <si>
    <t xml:space="preserve">동 캐롤라인 해저분지
</t>
  </si>
  <si>
    <t>이스탄불, 제노바</t>
  </si>
  <si>
    <t>알타이르</t>
  </si>
  <si>
    <t>알파드</t>
  </si>
  <si>
    <t>인식,천문8</t>
  </si>
  <si>
    <t>알페라츠</t>
  </si>
  <si>
    <t>알페카</t>
  </si>
  <si>
    <t>에라키스</t>
  </si>
  <si>
    <t>에리다누스 자리</t>
  </si>
  <si>
    <t>남쪽 하늘의 강.</t>
  </si>
  <si>
    <t>인식1,천문3,스와힐리</t>
  </si>
  <si>
    <t>엘나트</t>
  </si>
  <si>
    <t>엥케 혜성</t>
  </si>
  <si>
    <t>여름의 대삼각형</t>
  </si>
  <si>
    <t>학생의 관측기록</t>
  </si>
  <si>
    <t>리스본, 상트 페테르부르크, 세비야, 이스탄불</t>
  </si>
  <si>
    <t>여우자리의 아령 모양 성운</t>
  </si>
  <si>
    <t>마르세이유, 상트 페테르부르크</t>
  </si>
  <si>
    <t>염소자리</t>
  </si>
  <si>
    <t>염소와 물고기의 별자리</t>
  </si>
  <si>
    <t>오리온 벨트</t>
  </si>
  <si>
    <t>오리온 자리의 말머리 모양 성운</t>
  </si>
  <si>
    <t>오리온 자리의 우산 모양 성운</t>
  </si>
  <si>
    <t>암스테르담, 캘리컷</t>
  </si>
  <si>
    <t>오리온자리</t>
  </si>
  <si>
    <t>남쪽 하늘의 거인</t>
  </si>
  <si>
    <t>오리온자리 유성우</t>
  </si>
  <si>
    <t>인식12,천문12</t>
  </si>
  <si>
    <t>오베론</t>
  </si>
  <si>
    <t>왕관자리</t>
  </si>
  <si>
    <t>미노스 왕의 딸</t>
  </si>
  <si>
    <t>인식4,천문6,그리스</t>
  </si>
  <si>
    <t>외뿔소 자리의 장미 모양 성운</t>
  </si>
  <si>
    <t>런던, 알렉산드리아</t>
  </si>
  <si>
    <t>외뿔소자리</t>
  </si>
  <si>
    <t>독일에서 만들어진 별자리</t>
  </si>
  <si>
    <t>인식7,천문9,독일</t>
  </si>
  <si>
    <t>용골자리</t>
  </si>
  <si>
    <t>남태평양 해저분지</t>
  </si>
  <si>
    <t>용골자리 성운</t>
  </si>
  <si>
    <t>용골자리의 꽃과 같은 성운</t>
  </si>
  <si>
    <t>용자리</t>
  </si>
  <si>
    <t>부모 자식 사이를 가로막고 있는 것</t>
  </si>
  <si>
    <t>인식3,천문5,인도</t>
  </si>
  <si>
    <t>자카르타, 케이프타운</t>
  </si>
  <si>
    <t>용자리의 고양이 눈모양 성운</t>
  </si>
  <si>
    <t>육분의자리</t>
  </si>
  <si>
    <t>밤하늘의 육분의</t>
  </si>
  <si>
    <t>인식6,천문8,독일</t>
  </si>
  <si>
    <t>산토도밍고, 세인트조지스</t>
  </si>
  <si>
    <t>이리자리</t>
  </si>
  <si>
    <t>야수의 별자리</t>
  </si>
  <si>
    <t>인식2,천문4,종교5</t>
  </si>
  <si>
    <t xml:space="preserve">런던, 암스테르담 </t>
  </si>
  <si>
    <t>이아페투스</t>
  </si>
  <si>
    <t>이카루스</t>
  </si>
  <si>
    <t>작은개자리</t>
  </si>
  <si>
    <t>와인 만드는 법</t>
  </si>
  <si>
    <t>인식3,천문5,종교5(그리스필)</t>
  </si>
  <si>
    <t>작은곰 자리</t>
  </si>
  <si>
    <t>북극성이 있는 별자리</t>
  </si>
  <si>
    <t>인식3,천문5,포르투갈</t>
  </si>
  <si>
    <t>리우데자네이루, 산토도밍고</t>
  </si>
  <si>
    <t>작은사자자리</t>
  </si>
  <si>
    <t>작은여우자리</t>
  </si>
  <si>
    <t>폴란드에서 만들어진 별자리</t>
  </si>
  <si>
    <t>전갈자리</t>
  </si>
  <si>
    <t>하늘에 빛나는 전갈</t>
  </si>
  <si>
    <t>인식3,천문5,이탈리아</t>
  </si>
  <si>
    <t>리스본, 마르세이유, 세비야, 튀니스</t>
  </si>
  <si>
    <t>전갈자리의 구상 성단</t>
  </si>
  <si>
    <t>제단 자리</t>
  </si>
  <si>
    <t>조각가자리</t>
  </si>
  <si>
    <t>프랑스에서 제정된 별자리</t>
  </si>
  <si>
    <t>인식9,천문11,서아프리카</t>
  </si>
  <si>
    <t>나폴리, 베네치아</t>
  </si>
  <si>
    <t>조각가자리의 나선 성운</t>
  </si>
  <si>
    <t>조각칼자리</t>
  </si>
  <si>
    <t>예술을 소재로 한 별자리</t>
  </si>
  <si>
    <t>인식9,천문11,프랑스</t>
  </si>
  <si>
    <t>조랑말자리</t>
  </si>
  <si>
    <t>직각자자리</t>
  </si>
  <si>
    <t>인식6,천문8</t>
  </si>
  <si>
    <t>처녀자리</t>
  </si>
  <si>
    <t>황도의 여신</t>
  </si>
  <si>
    <t>인식3,천문5,독일</t>
  </si>
  <si>
    <t>나폴리, 리스본, 마르세이유, 세비야</t>
  </si>
  <si>
    <t>처녀자리의 나선 성운</t>
  </si>
  <si>
    <t>천왕성</t>
  </si>
  <si>
    <t>사라진 별을 찾아라</t>
  </si>
  <si>
    <t>인식11,천문13,독일</t>
  </si>
  <si>
    <t>천칭자리</t>
  </si>
  <si>
    <t>밤하늘의 저울</t>
  </si>
  <si>
    <t>인식5,천문7,스페인</t>
  </si>
  <si>
    <t xml:space="preserve">런던, 상트 페테르부르크, 스톡홀름, 암스테르담 </t>
  </si>
  <si>
    <t>초저녁의 샛별</t>
  </si>
  <si>
    <t>15세기 5기</t>
  </si>
  <si>
    <t>마데이라 앞바다(초저녁)</t>
  </si>
  <si>
    <t>카노푸스</t>
  </si>
  <si>
    <t>신화시대</t>
  </si>
  <si>
    <t>카멜레온 자리</t>
  </si>
  <si>
    <t>카스토르</t>
  </si>
  <si>
    <t>16세기 4기</t>
  </si>
  <si>
    <t>동 지중해, 이오니아 해, 흑해</t>
  </si>
  <si>
    <t>카시오페아 자리의 신성</t>
  </si>
  <si>
    <t>카시오페이아자리</t>
  </si>
  <si>
    <t>에티오피아 왕비의 성좌</t>
  </si>
  <si>
    <t>인식1,천문2,그리스</t>
  </si>
  <si>
    <t>리스본, 마르세이유, 세비야, 제노바, 튀니스</t>
  </si>
  <si>
    <t>카펠라</t>
  </si>
  <si>
    <t>노르웨이 해, 페르시아만</t>
  </si>
  <si>
    <t>카프</t>
  </si>
  <si>
    <t>컵자리</t>
  </si>
  <si>
    <t>최고의 잔</t>
  </si>
  <si>
    <t>인식2,천문4,아라비아</t>
  </si>
  <si>
    <t>케페우스 자리</t>
  </si>
  <si>
    <t>괴로운 결단.</t>
  </si>
  <si>
    <t>인식5,천문7,그리스</t>
  </si>
  <si>
    <t>켄타우로스자리</t>
  </si>
  <si>
    <t>또 한 사람의 켄타우로스</t>
  </si>
  <si>
    <t>인식6,천문8,종교4</t>
  </si>
  <si>
    <t>켄타우로스자리의 구상성단</t>
  </si>
  <si>
    <t>큰개자리</t>
  </si>
  <si>
    <t>사냥개 전설</t>
  </si>
  <si>
    <t>인식2,천문4,종교4(그리스필)</t>
  </si>
  <si>
    <t>큰곰자리</t>
  </si>
  <si>
    <t>처녀의 변신 이야기</t>
  </si>
  <si>
    <t>인식2,천문4,종교3(그리스필)</t>
  </si>
  <si>
    <t>큰곰자리의 길쭉한 은하</t>
  </si>
  <si>
    <t>큰곰자리의 둥근 성운</t>
  </si>
  <si>
    <t>상트 페테르부르크, 중남미 개척지</t>
  </si>
  <si>
    <t>큰부리새자리</t>
  </si>
  <si>
    <t>타란튤라 성운</t>
  </si>
  <si>
    <t>타이탄</t>
  </si>
  <si>
    <t>태양흑점</t>
  </si>
  <si>
    <t>태양의 흑점</t>
  </si>
  <si>
    <t>리스본 앞바다(해 질 무렵)</t>
  </si>
  <si>
    <t>나폴리, 아테네, 알렉산드리아, 제노바, 튀니스</t>
  </si>
  <si>
    <t>테이블산자리</t>
  </si>
  <si>
    <t>토끼자리</t>
  </si>
  <si>
    <t>토성</t>
  </si>
  <si>
    <t>귀가 있는 별</t>
  </si>
  <si>
    <t>토성의 고리</t>
  </si>
  <si>
    <t>토성 관측기록</t>
  </si>
  <si>
    <t>마르세이유, 암스테르담</t>
  </si>
  <si>
    <t>투반</t>
  </si>
  <si>
    <t>트리톤</t>
  </si>
  <si>
    <t>인식13,천문15</t>
  </si>
  <si>
    <t>티타니아</t>
  </si>
  <si>
    <t>팔라스</t>
  </si>
  <si>
    <t>팔분의자리</t>
  </si>
  <si>
    <t>펌프 자리</t>
  </si>
  <si>
    <t>페가수스자리</t>
  </si>
  <si>
    <t>천마의 탄생과 그 후</t>
  </si>
  <si>
    <t>인식5,천문7,종교3(프랑스필)</t>
  </si>
  <si>
    <t>페가수스자리의 구상 성단</t>
  </si>
  <si>
    <t>페르세우스 자리</t>
  </si>
  <si>
    <t>밤하늘에 빛나는 용사</t>
  </si>
  <si>
    <t>페르세우스 자리 유성군</t>
  </si>
  <si>
    <t>페르세우스 자리의 이중성단</t>
  </si>
  <si>
    <t>17세기 1기</t>
  </si>
  <si>
    <t>포말하우트</t>
  </si>
  <si>
    <t>14세기</t>
  </si>
  <si>
    <t>산로케곶 앞바다, 인도 서쪽 해안 앞바다</t>
  </si>
  <si>
    <t>인식5,천문7</t>
  </si>
  <si>
    <t>포보스</t>
  </si>
  <si>
    <t>폴룩스</t>
  </si>
  <si>
    <t>프라에시푸아</t>
  </si>
  <si>
    <t>프레세페성단</t>
  </si>
  <si>
    <t>프로키온</t>
  </si>
  <si>
    <t>16세기 1기</t>
  </si>
  <si>
    <t>동 지중해, 홍해</t>
  </si>
  <si>
    <t>플레이아데스 성단</t>
  </si>
  <si>
    <t>아름다운 별들이 모여있다</t>
  </si>
  <si>
    <t xml:space="preserve">나폴리, 마르세이유, 제노바 </t>
  </si>
  <si>
    <t>피콕</t>
  </si>
  <si>
    <t>하다르</t>
  </si>
  <si>
    <t>남서인도양</t>
  </si>
  <si>
    <t>해왕성</t>
  </si>
  <si>
    <t>흔들리는 천왕성</t>
  </si>
  <si>
    <t>인식12,천문14,프랑스</t>
  </si>
  <si>
    <t>핼리 혜성</t>
  </si>
  <si>
    <t>예언된 혜성 출현</t>
  </si>
  <si>
    <t>인식10,천문12,영어</t>
  </si>
  <si>
    <t>스톡홀름, 암스테르담</t>
  </si>
  <si>
    <t>헤라클레스자리</t>
  </si>
  <si>
    <t>용사의 최후</t>
  </si>
  <si>
    <t>인식9,천문11,종교7</t>
  </si>
  <si>
    <t>현미경 자리</t>
  </si>
  <si>
    <t>과학의 별자리</t>
  </si>
  <si>
    <t>화가자리</t>
  </si>
  <si>
    <t>화로 자리</t>
  </si>
  <si>
    <t xml:space="preserve">동 캐롤라인 해저분지 </t>
  </si>
  <si>
    <t>화살자리</t>
  </si>
  <si>
    <t>별과 사랑의 시</t>
  </si>
  <si>
    <t>인식4,천문6,종교7</t>
  </si>
  <si>
    <t>아테네, 튀니스</t>
  </si>
  <si>
    <t>화살자리 감마성</t>
  </si>
  <si>
    <r>
      <rPr>
        <rFont val="Malgun Gothic"/>
        <color rgb="FF1155CC"/>
        <sz val="10.0"/>
        <u/>
      </rPr>
      <t>◀</t>
    </r>
    <r>
      <rPr>
        <rFont val="Malgun Gothic"/>
        <color theme="1"/>
        <sz val="10.0"/>
      </rPr>
      <t xml:space="preserve"> </t>
    </r>
    <r>
      <rPr>
        <rFont val="Malgun Gothic"/>
        <color rgb="FF1155CC"/>
        <sz val="10.0"/>
        <u/>
      </rPr>
      <t>천문학자의 관측기록</t>
    </r>
  </si>
  <si>
    <t>샌프란시스코 앞바다</t>
  </si>
  <si>
    <t>인식 17, 천문학 17</t>
  </si>
  <si>
    <t>튀니스, 한양</t>
  </si>
  <si>
    <t>화성</t>
  </si>
  <si>
    <t>저녁 하늘에 빛나는 빨간 별</t>
  </si>
  <si>
    <t>황새치자리</t>
  </si>
  <si>
    <t>황소자리</t>
  </si>
  <si>
    <t>하늘의 수소</t>
  </si>
  <si>
    <t>인식4,천문6,아라비아</t>
  </si>
  <si>
    <t>황소자리 성운</t>
  </si>
  <si>
    <t>간헐천</t>
  </si>
  <si>
    <t>낮</t>
  </si>
  <si>
    <t>인식 10</t>
  </si>
  <si>
    <t>거꾸로 뜬 무지개</t>
  </si>
  <si>
    <t>공중 토네이도</t>
  </si>
  <si>
    <t>구멍 구름</t>
  </si>
  <si>
    <t>동 베링해 (8568, 1716)</t>
  </si>
  <si>
    <t>구상번개</t>
  </si>
  <si>
    <t>꼬리구름</t>
  </si>
  <si>
    <t>눈보라</t>
  </si>
  <si>
    <t>다이아몬드 더스트</t>
  </si>
  <si>
    <t>밤</t>
  </si>
  <si>
    <t>인식 7</t>
  </si>
  <si>
    <t>달 기둥</t>
  </si>
  <si>
    <t>인식 8</t>
  </si>
  <si>
    <t>더스트 데블</t>
  </si>
  <si>
    <t>레드 스프라이트</t>
  </si>
  <si>
    <t>렌즈운</t>
  </si>
  <si>
    <t>말굽 구름</t>
  </si>
  <si>
    <t>멀티플 볼텍스 토네이도</t>
  </si>
  <si>
    <t>명주실구름</t>
  </si>
  <si>
    <t>모닝글로리</t>
  </si>
  <si>
    <t>아침</t>
  </si>
  <si>
    <t>모래 폭풍</t>
  </si>
  <si>
    <t>무빙</t>
  </si>
  <si>
    <t>무지개</t>
  </si>
  <si>
    <t>발트해 남서쪽</t>
  </si>
  <si>
    <t>인식 2</t>
  </si>
  <si>
    <t>물안개</t>
  </si>
  <si>
    <t>반박명광선</t>
  </si>
  <si>
    <t>발광 동기 현상</t>
  </si>
  <si>
    <t>밤무지개</t>
  </si>
  <si>
    <t>인식 4</t>
  </si>
  <si>
    <t>방파이 파야낙</t>
  </si>
  <si>
    <t>초저녁</t>
  </si>
  <si>
    <t>붉은 무지개</t>
  </si>
  <si>
    <t>브로켄의 요괴</t>
  </si>
  <si>
    <t>블랙 스모커</t>
  </si>
  <si>
    <t>블루 제트</t>
  </si>
  <si>
    <t>블루 파이어</t>
  </si>
  <si>
    <t>빛의 기둥</t>
  </si>
  <si>
    <t>생물발광</t>
  </si>
  <si>
    <t>세인트 엘모의 불</t>
  </si>
  <si>
    <t>소용돌이</t>
  </si>
  <si>
    <t>수상 토네이도</t>
  </si>
  <si>
    <t>카나리아 앞바다 (15382, 3656)</t>
  </si>
  <si>
    <t>인식</t>
  </si>
  <si>
    <t>슈퍼셀</t>
  </si>
  <si>
    <t>신기루</t>
  </si>
  <si>
    <t>아치형 구름</t>
  </si>
  <si>
    <t>야곱의 사다리</t>
  </si>
  <si>
    <t>야광운</t>
  </si>
  <si>
    <t>인식 5</t>
  </si>
  <si>
    <t>야광충</t>
  </si>
  <si>
    <t>어화 광주</t>
  </si>
  <si>
    <t>오로라</t>
  </si>
  <si>
    <t>인식 9</t>
  </si>
  <si>
    <t>오로라 폭발</t>
  </si>
  <si>
    <t>우박</t>
  </si>
  <si>
    <t>윌 오 위스프</t>
  </si>
  <si>
    <t>유방운</t>
  </si>
  <si>
    <t>유성우</t>
  </si>
  <si>
    <t>이차 무지개</t>
  </si>
  <si>
    <t>자개구름</t>
  </si>
  <si>
    <t>적란운</t>
  </si>
  <si>
    <t>적조</t>
  </si>
  <si>
    <t>접선호</t>
  </si>
  <si>
    <t>인식 11</t>
  </si>
  <si>
    <t>짙은 안개</t>
  </si>
  <si>
    <t>채운</t>
  </si>
  <si>
    <t xml:space="preserve">남미 북서해안 </t>
  </si>
  <si>
    <t>카타톰보의 등대</t>
  </si>
  <si>
    <t>남 카리브 해 (13109, 4439)</t>
  </si>
  <si>
    <t>카푸치노 코스트</t>
  </si>
  <si>
    <t>케랄라의 붉은 비</t>
  </si>
  <si>
    <t>태양 기둥</t>
  </si>
  <si>
    <t xml:space="preserve">나이아가라 강 유역 </t>
  </si>
  <si>
    <t>토네이도</t>
  </si>
  <si>
    <t xml:space="preserve">아프리카 남쪽 해안 </t>
  </si>
  <si>
    <t>파상운</t>
  </si>
  <si>
    <t>파이어 데빌</t>
  </si>
  <si>
    <t>포로로카</t>
  </si>
  <si>
    <t>프로스트 플라워</t>
  </si>
  <si>
    <t xml:space="preserve">록키 지방 </t>
  </si>
  <si>
    <t>플라잉 더치맨</t>
  </si>
  <si>
    <t>하부브</t>
  </si>
  <si>
    <t>하얀 폭풍</t>
  </si>
  <si>
    <t>해저화산</t>
  </si>
  <si>
    <t>헤일로</t>
  </si>
  <si>
    <t>홍운</t>
  </si>
  <si>
    <t>화구</t>
  </si>
  <si>
    <t>화산 쇄설물</t>
  </si>
  <si>
    <t>화산뢰</t>
  </si>
  <si>
    <t>환수평호</t>
  </si>
  <si>
    <t>환일</t>
  </si>
  <si>
    <t>테라 노바 북쪽 해안</t>
  </si>
  <si>
    <t>황사</t>
  </si>
  <si>
    <t>회전 구름</t>
  </si>
  <si>
    <t>흑설</t>
  </si>
  <si>
    <t>구미호</t>
  </si>
  <si>
    <t>금색 공주</t>
  </si>
  <si>
    <t>금색에 관한 전승</t>
  </si>
  <si>
    <t>일본 열도 …</t>
  </si>
  <si>
    <t>생물학 13*</t>
  </si>
  <si>
    <t>사그레스</t>
  </si>
  <si>
    <t>난조</t>
  </si>
  <si>
    <t>전설의 영조에 대한 전승</t>
  </si>
  <si>
    <t>노움</t>
  </si>
  <si>
    <t>흙의 정령의 전승</t>
  </si>
  <si>
    <t>흑해 북동쪽…</t>
  </si>
  <si>
    <t>종교학 8*</t>
  </si>
  <si>
    <t>도깨비불</t>
  </si>
  <si>
    <t>불 덩어리 행렬의 전승(도깨비불 행렬의 전승)</t>
  </si>
  <si>
    <t>생물학 8*</t>
  </si>
  <si>
    <t>로도스섬의 거상</t>
  </si>
  <si>
    <t>모켈레 음벰베</t>
  </si>
  <si>
    <t>아프리카의 거대 생물에 …</t>
  </si>
  <si>
    <t>아프리카 남…</t>
  </si>
  <si>
    <t>무지개 뱀</t>
  </si>
  <si>
    <t>무지개에 얽힌 전승</t>
  </si>
  <si>
    <t>오스트레일…</t>
  </si>
  <si>
    <t>지리학 11*</t>
  </si>
  <si>
    <t>발푸르기스의 밤</t>
  </si>
  <si>
    <t>모닥불의 전승</t>
  </si>
  <si>
    <t>종교학 9*</t>
  </si>
  <si>
    <t>베테스다 연못</t>
  </si>
  <si>
    <t>병을 치유하는 연못의 전승</t>
  </si>
  <si>
    <t>종교학 6*</t>
  </si>
  <si>
    <t>보이지 않는 도시</t>
  </si>
  <si>
    <t>이상향에 대한 전승</t>
  </si>
  <si>
    <t>고고학 11*</t>
  </si>
  <si>
    <t>부기맨</t>
  </si>
  <si>
    <t>형체가 없는 유령의 전승</t>
  </si>
  <si>
    <t>생물학 11*</t>
  </si>
  <si>
    <t>불사조의 부활</t>
  </si>
  <si>
    <t>「부활」에 얽힌 전승</t>
  </si>
  <si>
    <t>불타는 떨기나무</t>
  </si>
  <si>
    <t>금역에 대한 전승</t>
  </si>
  <si>
    <t>수에즈 북서쪽</t>
  </si>
  <si>
    <t>사일런트 시티</t>
  </si>
  <si>
    <t>환상의 공중 도시에 관한…</t>
  </si>
  <si>
    <t>안틸 제도 …</t>
  </si>
  <si>
    <t>지리학 12*</t>
  </si>
  <si>
    <t>상류</t>
  </si>
  <si>
    <t>샐러맨더</t>
  </si>
  <si>
    <t>불의 정령의 전승</t>
  </si>
  <si>
    <t>설녀</t>
  </si>
  <si>
    <t>색다른 혼인에 관한 전승</t>
  </si>
  <si>
    <t>고고학 5*</t>
  </si>
  <si>
    <t>세계의 끝</t>
  </si>
  <si>
    <t>세계의 끝에 대한 전승</t>
  </si>
  <si>
    <t>카나리아 앞…</t>
  </si>
  <si>
    <t>지리학 3*</t>
  </si>
  <si>
    <t>실프</t>
  </si>
  <si>
    <t>바람의 정령의 전승</t>
  </si>
  <si>
    <t>썬더 버드</t>
  </si>
  <si>
    <t>천둥의 정령에 관한 전승(번개의 정령에 관한 전승)</t>
  </si>
  <si>
    <t>종교학 11*</t>
  </si>
  <si>
    <t>아이트바라스</t>
  </si>
  <si>
    <t>알렉산드리아 등대</t>
  </si>
  <si>
    <t>용신</t>
  </si>
  <si>
    <t>뱀을 닮은 생물의 전승</t>
  </si>
  <si>
    <t>종교학 7*</t>
  </si>
  <si>
    <t>우미보즈</t>
  </si>
  <si>
    <t>바다에 사는 거인에 관한…</t>
  </si>
  <si>
    <t>생물학 9*</t>
  </si>
  <si>
    <t>운디네</t>
  </si>
  <si>
    <t>물의 요정의 전승</t>
  </si>
  <si>
    <t>카리브디스의 소용돌이</t>
  </si>
  <si>
    <t>악마의 소용돌이에 대한 …</t>
  </si>
  <si>
    <t>종교학 5*</t>
  </si>
  <si>
    <t>케르베로스</t>
  </si>
  <si>
    <t>케사랑 파사랑</t>
  </si>
  <si>
    <t>하얗고 폭신폭신한 생물…</t>
  </si>
  <si>
    <t>생물학 5*</t>
  </si>
  <si>
    <t>투스 페어리</t>
  </si>
  <si>
    <t>통과 의례에 관한 전승</t>
  </si>
  <si>
    <t>마르세이유 …</t>
  </si>
  <si>
    <t>종교학 4*</t>
  </si>
  <si>
    <t>페리의 날개옷</t>
  </si>
  <si>
    <t>아름다운 날개옷에 관한 …</t>
  </si>
  <si>
    <t>쿠헤라흐마트</t>
  </si>
  <si>
    <t>종교학 13*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</si>
</sst>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22">
    <font>
      <sz val="11.0"/>
      <color theme="1"/>
      <name val="Calibri"/>
      <scheme val="minor"/>
    </font>
    <font>
      <color theme="1"/>
      <name val="Calibri"/>
      <scheme val="minor"/>
    </font>
    <font>
      <b/>
      <sz val="18.0"/>
      <color theme="1"/>
      <name val="Malgun Gothic"/>
    </font>
    <font>
      <sz val="20.0"/>
      <color theme="1"/>
      <name val="Malgun Gothic"/>
    </font>
    <font>
      <sz val="11.0"/>
      <color theme="1"/>
      <name val="Malgun Gothic"/>
    </font>
    <font/>
    <font>
      <sz val="9.0"/>
      <color rgb="FF000000"/>
      <name val="&quot;Google Sans Mono&quot;"/>
    </font>
    <font>
      <sz val="10.0"/>
      <color theme="1"/>
      <name val="Malgun Gothic"/>
    </font>
    <font>
      <sz val="9.0"/>
      <color theme="1"/>
      <name val="Malgun Gothic"/>
    </font>
    <font>
      <color theme="0"/>
      <name val="Calibri"/>
      <scheme val="minor"/>
    </font>
    <font>
      <sz val="16.0"/>
      <color theme="1"/>
      <name val="Malgun Gothic"/>
    </font>
    <font>
      <sz val="8.0"/>
      <color theme="1"/>
      <name val="Malgun Gothic"/>
    </font>
    <font>
      <sz val="14.0"/>
      <color rgb="FF00B050"/>
      <name val="Malgun Gothic"/>
    </font>
    <font>
      <sz val="14.0"/>
      <color rgb="FFFF0000"/>
      <name val="Malgun Gothic"/>
    </font>
    <font>
      <sz val="14.0"/>
      <color theme="1"/>
      <name val="Malgun Gothic"/>
    </font>
    <font>
      <sz val="9.0"/>
      <color rgb="FF333333"/>
      <name val="&quot;Apple SD Gothic Neo&quot;"/>
    </font>
    <font>
      <sz val="11.0"/>
      <color rgb="FF1F1F1F"/>
      <name val="&quot;Google Sans&quot;"/>
    </font>
    <font>
      <u/>
      <sz val="8.0"/>
      <color rgb="FFCC8800"/>
      <name val="&quot;Apple SD Gothic Neo&quot;"/>
    </font>
    <font>
      <u/>
      <sz val="9.0"/>
      <color rgb="FF127DB3"/>
      <name val="&quot;Apple SD Gothic Neo&quot;"/>
    </font>
    <font>
      <u/>
      <sz val="9.0"/>
      <color rgb="FF333333"/>
      <name val="&quot;Apple SD Gothic Neo&quot;"/>
    </font>
    <font>
      <u/>
      <sz val="10.0"/>
      <color theme="1"/>
      <name val="Malgun Gothic"/>
    </font>
    <font>
      <u/>
      <sz val="9.0"/>
      <color rgb="FF127DB3"/>
      <name val="&quot;Apple SD Gothic Neo&quot;"/>
    </font>
    <font>
      <u/>
      <sz val="10.0"/>
      <color rgb="FF0000FF"/>
      <name val="Malgun Gothic"/>
    </font>
    <font>
      <u/>
      <sz val="9.0"/>
      <color rgb="FFCC8800"/>
      <name val="Arial"/>
    </font>
    <font>
      <sz val="9.0"/>
      <color rgb="FF127DB3"/>
      <name val="&quot;Apple SD Gothic Neo&quot;"/>
    </font>
    <font>
      <u/>
      <sz val="8.0"/>
      <color rgb="FF4D4D4D"/>
      <name val="Arial"/>
    </font>
    <font>
      <sz val="9.0"/>
      <color rgb="FF333333"/>
      <name val="Arial"/>
    </font>
    <font>
      <u/>
      <sz val="8.0"/>
      <color rgb="FF4D4D4D"/>
      <name val="&quot;Apple SD Gothic Neo&quot;"/>
    </font>
    <font>
      <color theme="1"/>
      <name val="Malgun Gothic"/>
    </font>
    <font>
      <u/>
      <sz val="9.0"/>
      <color rgb="FF127DB3"/>
      <name val="&quot;Malgun Gothic&quot;"/>
    </font>
    <font>
      <u/>
      <sz val="9.0"/>
      <color rgb="FF127DB3"/>
      <name val="&quot;Malgun Gothic&quot;"/>
    </font>
    <font>
      <sz val="9.0"/>
      <color rgb="FF127DB3"/>
      <name val="Arial"/>
    </font>
    <font>
      <u/>
      <sz val="9.0"/>
      <color rgb="FF333333"/>
      <name val="&quot;Apple SD Gothic Neo&quot;"/>
    </font>
    <font>
      <u/>
      <sz val="9.0"/>
      <color rgb="FFCC8800"/>
      <name val="&quot;Malgun Gothic&quot;"/>
    </font>
    <font>
      <b/>
      <sz val="17.0"/>
      <color theme="1"/>
      <name val="Malgun Gothic"/>
    </font>
    <font>
      <u/>
      <sz val="9.0"/>
      <color rgb="FF0000FF"/>
      <name val="&quot;Apple SD Gothic Neo&quot;"/>
    </font>
    <font>
      <u/>
      <sz val="9.0"/>
      <color rgb="FF0000FF"/>
      <name val="&quot;Apple SD Gothic Neo&quot;"/>
    </font>
    <font>
      <u/>
      <sz val="9.0"/>
      <color rgb="FF333333"/>
      <name val="&quot;Apple SD Gothic Neo&quot;"/>
    </font>
    <font>
      <u/>
      <sz val="9.0"/>
      <color rgb="FF127DB3"/>
      <name val="&quot;Apple SD Gothic Neo&quot;"/>
    </font>
    <font>
      <sz val="9.0"/>
      <color theme="1"/>
      <name val="Arial"/>
    </font>
    <font>
      <sz val="9.0"/>
      <color theme="1"/>
      <name val="&quot;Apple SD Gothic Neo&quot;"/>
    </font>
    <font>
      <u/>
      <sz val="8.0"/>
      <color rgb="FFCC8800"/>
      <name val="Arial"/>
    </font>
    <font>
      <sz val="9.0"/>
      <color rgb="FF000000"/>
      <name val="&quot;Google Sans&quot;"/>
    </font>
    <font>
      <u/>
      <sz val="9.0"/>
      <color rgb="FF0000FF"/>
      <name val="&quot;Apple SD Gothic Neo&quot;"/>
    </font>
    <font>
      <u/>
      <sz val="9.0"/>
      <color rgb="FF0000FF"/>
      <name val="&quot;Apple SD Gothic Neo&quot;"/>
    </font>
    <font>
      <b/>
      <u/>
      <sz val="9.0"/>
      <color rgb="FF0000FF"/>
      <name val="&quot;Apple SD Gothic Neo&quot;"/>
    </font>
    <font>
      <u/>
      <sz val="9.0"/>
      <color rgb="FF0000FF"/>
      <name val="&quot;Apple SD Gothic Neo&quot;"/>
    </font>
    <font>
      <u/>
      <sz val="9.0"/>
      <color rgb="FF0000FF"/>
      <name val="&quot;Apple SD Gothic Neo&quot;"/>
    </font>
    <font>
      <u/>
      <sz val="9.0"/>
      <color rgb="FFCC8800"/>
      <name val="&quot;Apple SD Gothic Neo&quot;"/>
    </font>
    <font>
      <u/>
      <sz val="9.0"/>
      <color rgb="FF0000FF"/>
      <name val="&quot;Apple SD Gothic Neo&quot;"/>
    </font>
    <font>
      <u/>
      <sz val="9.0"/>
      <color rgb="FF127DB3"/>
      <name val="&quot;Apple SD Gothic Neo&quot;"/>
    </font>
    <font>
      <u/>
      <sz val="9.0"/>
      <color rgb="FF0000FF"/>
      <name val="&quot;Apple SD Gothic Neo&quot;"/>
    </font>
    <font>
      <u/>
      <sz val="9.0"/>
      <color rgb="FF333333"/>
      <name val="&quot;Apple SD Gothic Neo&quot;"/>
    </font>
    <font>
      <u/>
      <sz val="9.0"/>
      <color rgb="FF127DB3"/>
      <name val="&quot;Apple SD Gothic Neo&quot;"/>
    </font>
    <font>
      <u/>
      <sz val="8.0"/>
      <color rgb="FF4D4D4D"/>
      <name val="&quot;Apple SD Gothic Neo&quot;"/>
    </font>
    <font>
      <u/>
      <sz val="8.0"/>
      <color rgb="FF4D4D4D"/>
      <name val="Arial"/>
    </font>
    <font>
      <sz val="11.0"/>
      <color rgb="FF000000"/>
      <name val="&quot;Google Sans&quot;"/>
    </font>
    <font>
      <sz val="8.0"/>
      <color rgb="FF333333"/>
      <name val="&quot;Apple SD Gothic Neo&quot;"/>
    </font>
    <font>
      <u/>
      <sz val="9.0"/>
      <color theme="1"/>
      <name val="&quot;Apple SD Gothic Neo&quot;"/>
    </font>
    <font>
      <u/>
      <sz val="9.0"/>
      <color theme="1"/>
      <name val="&quot;Apple SD Gothic Neo&quot;"/>
    </font>
    <font>
      <u/>
      <sz val="9.0"/>
      <color rgb="FF127DB3"/>
      <name val="&quot;Apple SD Gothic Neo&quot;"/>
    </font>
    <font>
      <color rgb="FF000000"/>
      <name val="&quot;Malgun Gothic&quot;"/>
    </font>
    <font>
      <u/>
      <sz val="10.0"/>
      <color theme="1"/>
      <name val="Malgun Gothic"/>
    </font>
    <font>
      <u/>
      <sz val="9.0"/>
      <color rgb="FFCC8800"/>
      <name val="&quot;Malgun Gothic&quot;"/>
    </font>
    <font>
      <u/>
      <sz val="9.0"/>
      <color rgb="FF4D4D4D"/>
      <name val="&quot;Apple SD Gothic Neo&quot;"/>
    </font>
    <font>
      <u/>
      <sz val="10.0"/>
      <color theme="1"/>
      <name val="Malgun Gothic"/>
    </font>
    <font>
      <u/>
      <sz val="9.0"/>
      <color rgb="FF127DB3"/>
      <name val="&quot;Apple SD Gothic Neo&quot;"/>
    </font>
    <font>
      <u/>
      <sz val="9.0"/>
      <color rgb="FF127DB3"/>
      <name val="&quot;Apple SD Gothic Neo&quot;"/>
    </font>
    <font>
      <u/>
      <sz val="9.0"/>
      <color rgb="FF4D4D4D"/>
      <name val="&quot;Apple SD Gothic Neo&quot;"/>
    </font>
    <font>
      <sz val="9.0"/>
      <color rgb="FF4D4D4D"/>
      <name val="&quot;Apple SD Gothic Neo&quot;"/>
    </font>
    <font>
      <u/>
      <sz val="9.0"/>
      <color rgb="FFCC8800"/>
      <name val="&quot;Apple SD Gothic Neo&quot;"/>
    </font>
    <font>
      <u/>
      <sz val="9.0"/>
      <color rgb="FF127DB3"/>
      <name val="&quot;Apple SD Gothic Neo&quot;"/>
    </font>
    <font>
      <sz val="9.0"/>
      <color rgb="FFCC8800"/>
      <name val="&quot;Apple SD Gothic Neo&quot;"/>
    </font>
    <font>
      <u/>
      <sz val="9.0"/>
      <color rgb="FF127DB3"/>
      <name val="&quot;Apple SD Gothic Neo&quot;"/>
    </font>
    <font>
      <u/>
      <sz val="10.0"/>
      <color theme="1"/>
      <name val="Malgun Gothic"/>
    </font>
    <font>
      <u/>
      <sz val="9.0"/>
      <color rgb="FFCC8800"/>
      <name val="&quot;Apple SD Gothic Neo&quot;"/>
    </font>
    <font>
      <u/>
      <sz val="9.0"/>
      <color rgb="FF127DB3"/>
      <name val="&quot;Apple SD Gothic Neo&quot;"/>
    </font>
    <font>
      <u/>
      <sz val="9.0"/>
      <color rgb="FF127DB3"/>
      <name val="Arial"/>
    </font>
    <font>
      <u/>
      <sz val="9.0"/>
      <color rgb="FF333333"/>
      <name val="&quot;Apple SD Gothic Neo&quot;"/>
    </font>
    <font>
      <u/>
      <sz val="9.0"/>
      <color rgb="FF4D4D4D"/>
      <name val="&quot;Apple SD Gothic Neo&quot;"/>
    </font>
    <font>
      <u/>
      <sz val="9.0"/>
      <color rgb="FFCC8800"/>
      <name val="&quot;Apple SD Gothic Neo&quot;"/>
    </font>
    <font>
      <u/>
      <sz val="9.0"/>
      <color rgb="FF127DB3"/>
      <name val="&quot;Apple SD Gothic Neo&quot;"/>
    </font>
    <font>
      <u/>
      <sz val="9.0"/>
      <color rgb="FF127DB3"/>
      <name val="&quot;Apple SD Gothic Neo&quot;"/>
    </font>
    <font>
      <u/>
      <sz val="9.0"/>
      <color rgb="FF127DB3"/>
      <name val="&quot;Apple SD Gothic Neo&quot;"/>
    </font>
    <font>
      <u/>
      <sz val="9.0"/>
      <color rgb="FF127DB3"/>
      <name val="&quot;Apple SD Gothic Neo&quot;"/>
    </font>
    <font>
      <u/>
      <sz val="9.0"/>
      <color rgb="FFCC8800"/>
      <name val="&quot;Apple SD Gothic Neo&quot;"/>
    </font>
    <font>
      <u/>
      <sz val="9.0"/>
      <color rgb="FF333333"/>
      <name val="&quot;Apple SD Gothic Neo&quot;"/>
    </font>
    <font>
      <u/>
      <sz val="9.0"/>
      <color rgb="FF127DB3"/>
      <name val="&quot;Apple SD Gothic Neo&quot;"/>
    </font>
    <font>
      <u/>
      <sz val="9.0"/>
      <color rgb="FF127DB3"/>
      <name val="&quot;Apple SD Gothic Neo&quot;"/>
    </font>
    <font>
      <u/>
      <sz val="9.0"/>
      <color rgb="FF127DB3"/>
      <name val="Arial"/>
    </font>
    <font>
      <u/>
      <sz val="10.0"/>
      <color theme="1"/>
      <name val="Malgun Gothic"/>
    </font>
    <font>
      <u/>
      <sz val="9.0"/>
      <color rgb="FF127DB3"/>
      <name val="&quot;Apple SD Gothic Neo&quot;"/>
    </font>
    <font>
      <u/>
      <sz val="9.0"/>
      <color rgb="FFCC8800"/>
      <name val="Arial"/>
    </font>
    <font>
      <u/>
      <sz val="9.0"/>
      <color rgb="FF333333"/>
      <name val="&quot;Apple SD Gothic Neo&quot;"/>
    </font>
    <font>
      <u/>
      <sz val="9.0"/>
      <color rgb="FFCC8800"/>
      <name val="&quot;Malgun Gothic&quot;"/>
    </font>
    <font>
      <u/>
      <sz val="9.0"/>
      <color rgb="FF127DB3"/>
      <name val="&quot;Malgun Gothic&quot;"/>
    </font>
    <font>
      <sz val="9.0"/>
      <color rgb="FF333333"/>
      <name val="&quot;Malgun Gothic&quot;"/>
    </font>
    <font>
      <u/>
      <sz val="10.0"/>
      <color theme="1"/>
      <name val="Malgun Gothic"/>
    </font>
    <font>
      <u/>
      <sz val="10.0"/>
      <color theme="1"/>
      <name val="Malgun Gothic"/>
    </font>
    <font>
      <sz val="9.0"/>
      <color rgb="FF000000"/>
      <name val="Arial"/>
    </font>
    <font>
      <u/>
      <color rgb="FF127DB3"/>
      <name val="&quot;Apple SD Gothic Neo&quot;"/>
    </font>
    <font>
      <u/>
      <sz val="9.0"/>
      <color rgb="FF127DB3"/>
      <name val="&quot;Apple SD Gothic Neo&quot;"/>
    </font>
    <font>
      <u/>
      <sz val="9.0"/>
      <color rgb="FFCC8800"/>
      <name val="&quot;Apple SD Gothic Neo&quot;"/>
    </font>
    <font>
      <u/>
      <sz val="9.0"/>
      <color rgb="FF127DB3"/>
      <name val="&quot;Apple SD Gothic Neo&quot;"/>
    </font>
    <font>
      <u/>
      <sz val="9.0"/>
      <color rgb="FF127DB3"/>
      <name val="&quot;Apple SD Gothic Neo&quot;"/>
    </font>
    <font>
      <u/>
      <sz val="9.0"/>
      <color rgb="FF127DB3"/>
      <name val="&quot;Malgun Gothic&quot;"/>
    </font>
    <font>
      <sz val="9.0"/>
      <color rgb="FF127DB3"/>
      <name val="&quot;Malgun Gothic&quot;"/>
    </font>
    <font>
      <u/>
      <sz val="9.0"/>
      <color rgb="FF333333"/>
      <name val="&quot;Malgun Gothic&quot;"/>
    </font>
    <font>
      <sz val="8.0"/>
      <color rgb="FF127DB3"/>
      <name val="Calibri"/>
      <scheme val="minor"/>
    </font>
    <font>
      <sz val="10.0"/>
      <color rgb="FF000000"/>
      <name val="Malgun Gothic"/>
    </font>
    <font>
      <u/>
      <sz val="9.0"/>
      <color rgb="FFCC8800"/>
      <name val="&quot;Malgun Gothic&quot;"/>
    </font>
    <font>
      <u/>
      <sz val="10.0"/>
      <color theme="1"/>
      <name val="Malgun Gothic"/>
    </font>
    <font>
      <sz val="20.0"/>
      <color rgb="FFFF0000"/>
      <name val="Malgun Gothic"/>
    </font>
    <font>
      <u/>
      <sz val="10.0"/>
      <color rgb="FF0000FF"/>
      <name val="Malgun Gothic"/>
    </font>
    <font>
      <b/>
      <color rgb="FFFFFFFF"/>
      <name val="&quot;Malgun Gothic&quot;"/>
    </font>
    <font>
      <u/>
      <sz val="9.0"/>
      <color rgb="FFCC6600"/>
      <name val="&quot;Malgun Gothic&quot;"/>
    </font>
    <font>
      <u/>
      <sz val="9.0"/>
      <color rgb="FFCC8800"/>
      <name val="&quot;Malgun Gothic&quot;"/>
    </font>
    <font>
      <u/>
      <sz val="10.0"/>
      <color rgb="FF0000FF"/>
      <name val="Malgun Gothic"/>
    </font>
    <font>
      <u/>
      <sz val="10.0"/>
      <color theme="1"/>
      <name val="Malgun Gothic"/>
    </font>
    <font>
      <u/>
      <sz val="9.0"/>
      <color rgb="FF127DB3"/>
      <name val="&quot;Apple SD Gothic Neo&quot;"/>
    </font>
    <font>
      <u/>
      <sz val="9.0"/>
      <color rgb="FFCC8800"/>
      <name val="&quot;Apple SD Gothic Neo&quot;"/>
    </font>
    <font>
      <u/>
      <sz val="9.0"/>
      <color rgb="FFCC8800"/>
      <name val="&quot;Apple SD Gothic Neo&quot;"/>
    </font>
  </fonts>
  <fills count="16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FFC000"/>
        <bgColor rgb="FFFFC000"/>
      </patternFill>
    </fill>
  </fills>
  <borders count="127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top style="thick">
        <color rgb="FF000000"/>
      </top>
      <bottom style="dotted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dotted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left style="medium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/>
    </border>
    <border>
      <left style="medium">
        <color rgb="FF000000"/>
      </left>
      <right style="thick">
        <color rgb="FF000000"/>
      </right>
      <top style="dotted">
        <color rgb="FF000000"/>
      </top>
      <bottom/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dotted">
        <color rgb="FF000000"/>
      </right>
      <top style="thick">
        <color rgb="FF000000"/>
      </top>
      <bottom style="dotted">
        <color rgb="FF000000"/>
      </bottom>
    </border>
    <border>
      <left style="dotted">
        <color rgb="FF000000"/>
      </left>
      <right style="medium">
        <color rgb="FF000000"/>
      </right>
      <top style="thick">
        <color rgb="FF000000"/>
      </top>
      <bottom style="dotted">
        <color rgb="FF000000"/>
      </bottom>
    </border>
    <border>
      <left style="medium">
        <color rgb="FF000000"/>
      </left>
      <right style="dotted">
        <color rgb="FF000000"/>
      </right>
      <top style="thick">
        <color rgb="FF000000"/>
      </top>
      <bottom style="dotted">
        <color rgb="FF000000"/>
      </bottom>
    </border>
    <border>
      <left style="dotted">
        <color rgb="FF000000"/>
      </left>
      <right style="thick">
        <color rgb="FF000000"/>
      </right>
      <top style="thick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/>
      <top style="dotted">
        <color rgb="FF000000"/>
      </top>
      <bottom style="thick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thick">
        <color rgb="FF000000"/>
      </bottom>
    </border>
    <border>
      <left style="medium">
        <color rgb="FF000000"/>
      </left>
      <right/>
      <top style="dotted">
        <color rgb="FF000000"/>
      </top>
      <bottom style="thick">
        <color rgb="FF000000"/>
      </bottom>
    </border>
    <border>
      <left style="medium">
        <color rgb="FF000000"/>
      </left>
      <right style="dotted">
        <color rgb="FF000000"/>
      </right>
      <top style="dotted">
        <color rgb="FF000000"/>
      </top>
      <bottom style="thick">
        <color rgb="FF000000"/>
      </bottom>
    </border>
    <border>
      <left style="dotted">
        <color rgb="FF000000"/>
      </left>
      <right style="thick">
        <color rgb="FF000000"/>
      </right>
      <top style="dotted">
        <color rgb="FF000000"/>
      </top>
      <bottom style="thick">
        <color rgb="FF000000"/>
      </bottom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right style="medium">
        <color rgb="FF000000"/>
      </right>
      <bottom style="dotted">
        <color rgb="FF000000"/>
      </bottom>
    </border>
    <border>
      <left style="thick">
        <color rgb="FF000000"/>
      </left>
      <right style="thick">
        <color rgb="FF000000"/>
      </right>
      <top/>
      <bottom style="dotted">
        <color rgb="FF000000"/>
      </bottom>
    </border>
    <border>
      <left style="thick">
        <color rgb="FF000000"/>
      </left>
      <top style="thick">
        <color rgb="FF000000"/>
      </top>
      <bottom style="dotted">
        <color rgb="FF000000"/>
      </bottom>
    </border>
    <border>
      <left style="medium">
        <color rgb="FF000000"/>
      </left>
      <top style="thick">
        <color rgb="FF000000"/>
      </top>
      <bottom style="dotted">
        <color rgb="FF000000"/>
      </bottom>
    </border>
    <border>
      <left style="thick">
        <color rgb="FF000000"/>
      </left>
      <right style="thick">
        <color rgb="FF000000"/>
      </right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top style="dotted">
        <color rgb="FF000000"/>
      </top>
      <bottom style="dotted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dotted">
        <color rgb="FF000000"/>
      </top>
      <bottom style="thick">
        <color rgb="FF000000"/>
      </bottom>
    </border>
    <border>
      <left style="thick">
        <color rgb="FF000000"/>
      </left>
      <top style="dotted">
        <color rgb="FF000000"/>
      </top>
      <bottom style="thick">
        <color rgb="FF000000"/>
      </bottom>
    </border>
    <border>
      <left style="medium">
        <color rgb="FF000000"/>
      </left>
      <top style="dotted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dotted">
        <color rgb="FF000000"/>
      </bottom>
    </border>
    <border>
      <left style="thick">
        <color rgb="FF000000"/>
      </left>
      <bottom style="dotted">
        <color rgb="FF000000"/>
      </bottom>
    </border>
    <border>
      <left style="dotted">
        <color rgb="FF000000"/>
      </left>
      <right style="medium">
        <color rgb="FF000000"/>
      </right>
      <bottom style="dotted">
        <color rgb="FF000000"/>
      </bottom>
    </border>
    <border>
      <left style="medium">
        <color rgb="FF000000"/>
      </left>
      <bottom style="dotted">
        <color rgb="FF000000"/>
      </bottom>
    </border>
    <border>
      <left style="medium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ck">
        <color rgb="FF000000"/>
      </right>
      <bottom style="dotted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/>
      <top style="thick">
        <color rgb="FF000000"/>
      </top>
      <bottom style="dotted">
        <color rgb="FF000000"/>
      </bottom>
    </border>
    <border>
      <left/>
      <right/>
      <top style="thick">
        <color rgb="FF000000"/>
      </top>
      <bottom style="dotted">
        <color rgb="FF000000"/>
      </bottom>
    </border>
    <border>
      <left/>
      <right style="thick">
        <color rgb="FF000000"/>
      </right>
      <top style="thick">
        <color rgb="FF000000"/>
      </top>
      <bottom style="dotted">
        <color rgb="FF000000"/>
      </bottom>
    </border>
    <border>
      <left style="thick">
        <color rgb="FF000000"/>
      </left>
      <right/>
      <top style="dotted">
        <color rgb="FF000000"/>
      </top>
      <bottom style="dotted">
        <color rgb="FF000000"/>
      </bottom>
    </border>
    <border>
      <left/>
      <right/>
      <top style="dotted">
        <color rgb="FF000000"/>
      </top>
      <bottom style="dotted">
        <color rgb="FF000000"/>
      </bottom>
    </border>
    <border>
      <left/>
      <right style="thick">
        <color rgb="FF000000"/>
      </right>
      <top style="dotted">
        <color rgb="FF000000"/>
      </top>
      <bottom style="dotted">
        <color rgb="FF000000"/>
      </bottom>
    </border>
    <border>
      <left/>
      <right/>
      <top style="dotted">
        <color rgb="FF000000"/>
      </top>
      <bottom style="thick">
        <color rgb="FF000000"/>
      </bottom>
    </border>
    <border>
      <left/>
      <right style="thick">
        <color rgb="FF000000"/>
      </right>
      <top style="dotted">
        <color rgb="FF000000"/>
      </top>
      <bottom style="thick">
        <color rgb="FF000000"/>
      </bottom>
    </border>
    <border>
      <top style="thick">
        <color rgb="FF000000"/>
      </top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/>
      <top style="thick">
        <color rgb="FF000000"/>
      </top>
      <bottom/>
    </border>
    <border>
      <left/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top/>
      <bottom/>
    </border>
    <border>
      <right/>
      <top/>
      <bottom/>
    </border>
    <border>
      <left/>
      <top/>
      <bottom/>
    </border>
    <border>
      <top/>
      <bottom/>
    </border>
    <border>
      <right style="thick">
        <color rgb="FF000000"/>
      </right>
      <top/>
      <bottom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/>
    </border>
    <border>
      <right/>
      <top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</border>
    <border>
      <left style="dotted">
        <color rgb="FF000000"/>
      </left>
      <top style="medium">
        <color rgb="FF000000"/>
      </top>
      <bottom style="dotted">
        <color rgb="FF000000"/>
      </bottom>
    </border>
    <border>
      <right style="thick">
        <color rgb="FF000000"/>
      </right>
      <top style="medium">
        <color rgb="FF000000"/>
      </top>
      <bottom style="dotted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bottom/>
    </border>
    <border>
      <right/>
      <bottom/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thick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bottom style="thick">
        <color rgb="FF000000"/>
      </bottom>
    </border>
    <border>
      <left style="dotted">
        <color rgb="FF000000"/>
      </left>
      <top style="dotted">
        <color rgb="FF000000"/>
      </top>
      <bottom style="thick">
        <color rgb="FF000000"/>
      </bottom>
    </border>
    <border>
      <right style="thick">
        <color rgb="FF000000"/>
      </right>
      <top style="dotted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right style="thick">
        <color rgb="FF000000"/>
      </right>
      <top style="medium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bottom style="thin">
        <color rgb="FFE6E6E6"/>
      </bottom>
    </border>
    <border>
      <top style="dotted">
        <color rgb="FFC7C7C7"/>
      </top>
    </border>
    <border>
      <bottom style="thin">
        <color rgb="FFCDCDCD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vertical="center"/>
    </xf>
    <xf borderId="1" fillId="0" fontId="3" numFmtId="0" xfId="0" applyAlignment="1" applyBorder="1" applyFont="1">
      <alignment horizontal="left" vertical="center"/>
    </xf>
    <xf borderId="2" fillId="0" fontId="4" numFmtId="0" xfId="0" applyAlignment="1" applyBorder="1" applyFont="1">
      <alignment vertical="center"/>
    </xf>
    <xf borderId="3" fillId="0" fontId="4" numFmtId="0" xfId="0" applyAlignment="1" applyBorder="1" applyFont="1">
      <alignment vertical="center"/>
    </xf>
    <xf borderId="4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2" fontId="4" numFmtId="0" xfId="0" applyAlignment="1" applyBorder="1" applyFill="1" applyFont="1">
      <alignment horizontal="center" vertical="center"/>
    </xf>
    <xf borderId="8" fillId="3" fontId="4" numFmtId="0" xfId="0" applyAlignment="1" applyBorder="1" applyFill="1" applyFont="1">
      <alignment horizontal="center" shrinkToFit="0" vertical="center" wrapText="1"/>
    </xf>
    <xf borderId="9" fillId="0" fontId="5" numFmtId="0" xfId="0" applyAlignment="1" applyBorder="1" applyFont="1">
      <alignment vertical="center"/>
    </xf>
    <xf borderId="10" fillId="3" fontId="4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vertical="center"/>
    </xf>
    <xf borderId="0" fillId="4" fontId="6" numFmtId="0" xfId="0" applyAlignment="1" applyFill="1" applyFont="1">
      <alignment vertical="center"/>
    </xf>
    <xf borderId="12" fillId="0" fontId="5" numFmtId="0" xfId="0" applyAlignment="1" applyBorder="1" applyFont="1">
      <alignment vertical="center"/>
    </xf>
    <xf borderId="13" fillId="5" fontId="4" numFmtId="0" xfId="0" applyAlignment="1" applyBorder="1" applyFill="1" applyFont="1">
      <alignment horizontal="center" readingOrder="0" vertical="center"/>
    </xf>
    <xf borderId="14" fillId="5" fontId="4" numFmtId="0" xfId="0" applyAlignment="1" applyBorder="1" applyFont="1">
      <alignment horizontal="center" readingOrder="0" vertical="center"/>
    </xf>
    <xf borderId="15" fillId="0" fontId="5" numFmtId="0" xfId="0" applyAlignment="1" applyBorder="1" applyFont="1">
      <alignment vertical="center"/>
    </xf>
    <xf borderId="16" fillId="0" fontId="5" numFmtId="0" xfId="0" applyAlignment="1" applyBorder="1" applyFont="1">
      <alignment vertical="center"/>
    </xf>
    <xf borderId="17" fillId="0" fontId="5" numFmtId="0" xfId="0" applyAlignment="1" applyBorder="1" applyFont="1">
      <alignment vertical="center"/>
    </xf>
    <xf borderId="18" fillId="0" fontId="5" numFmtId="0" xfId="0" applyAlignment="1" applyBorder="1" applyFont="1">
      <alignment vertical="center"/>
    </xf>
    <xf borderId="19" fillId="0" fontId="5" numFmtId="0" xfId="0" applyAlignment="1" applyBorder="1" applyFont="1">
      <alignment vertical="center"/>
    </xf>
    <xf borderId="0" fillId="0" fontId="1" numFmtId="0" xfId="0" applyAlignment="1" applyFont="1">
      <alignment readingOrder="0" vertical="center"/>
    </xf>
    <xf borderId="4" fillId="0" fontId="4" numFmtId="0" xfId="0" applyAlignment="1" applyBorder="1" applyFont="1">
      <alignment vertical="center"/>
    </xf>
    <xf borderId="20" fillId="0" fontId="4" numFmtId="0" xfId="0" applyAlignment="1" applyBorder="1" applyFont="1">
      <alignment vertical="center"/>
    </xf>
    <xf borderId="21" fillId="0" fontId="4" numFmtId="0" xfId="0" applyAlignment="1" applyBorder="1" applyFont="1">
      <alignment vertical="center"/>
    </xf>
    <xf borderId="7" fillId="2" fontId="4" numFmtId="0" xfId="0" applyAlignment="1" applyBorder="1" applyFont="1">
      <alignment vertical="center"/>
    </xf>
    <xf borderId="22" fillId="2" fontId="4" numFmtId="0" xfId="0" applyAlignment="1" applyBorder="1" applyFont="1">
      <alignment horizontal="center" vertical="center"/>
    </xf>
    <xf borderId="23" fillId="2" fontId="7" numFmtId="0" xfId="0" applyAlignment="1" applyBorder="1" applyFont="1">
      <alignment horizontal="center" vertical="center"/>
    </xf>
    <xf borderId="24" fillId="2" fontId="4" numFmtId="0" xfId="0" applyAlignment="1" applyBorder="1" applyFont="1">
      <alignment horizontal="center" vertical="center"/>
    </xf>
    <xf borderId="25" fillId="2" fontId="7" numFmtId="0" xfId="0" applyAlignment="1" applyBorder="1" applyFont="1">
      <alignment horizontal="center" vertical="center"/>
    </xf>
    <xf borderId="26" fillId="0" fontId="5" numFmtId="0" xfId="0" applyAlignment="1" applyBorder="1" applyFont="1">
      <alignment vertical="center"/>
    </xf>
    <xf borderId="27" fillId="0" fontId="5" numFmtId="0" xfId="0" applyAlignment="1" applyBorder="1" applyFont="1">
      <alignment vertical="center"/>
    </xf>
    <xf borderId="28" fillId="2" fontId="4" numFmtId="0" xfId="0" applyAlignment="1" applyBorder="1" applyFont="1">
      <alignment vertical="center"/>
    </xf>
    <xf borderId="29" fillId="2" fontId="8" numFmtId="164" xfId="0" applyAlignment="1" applyBorder="1" applyFont="1" applyNumberFormat="1">
      <alignment horizontal="right" vertical="center"/>
    </xf>
    <xf borderId="30" fillId="2" fontId="4" numFmtId="0" xfId="0" applyAlignment="1" applyBorder="1" applyFont="1">
      <alignment vertical="center"/>
    </xf>
    <xf borderId="31" fillId="2" fontId="4" numFmtId="0" xfId="0" applyAlignment="1" applyBorder="1" applyFont="1">
      <alignment vertical="center"/>
    </xf>
    <xf borderId="32" fillId="2" fontId="8" numFmtId="164" xfId="0" applyAlignment="1" applyBorder="1" applyFont="1" applyNumberFormat="1">
      <alignment horizontal="right" vertical="center"/>
    </xf>
    <xf borderId="7" fillId="6" fontId="1" numFmtId="0" xfId="0" applyAlignment="1" applyBorder="1" applyFill="1" applyFont="1">
      <alignment horizontal="center" readingOrder="0" vertical="center"/>
    </xf>
    <xf borderId="33" fillId="0" fontId="4" numFmtId="0" xfId="0" applyAlignment="1" applyBorder="1" applyFont="1">
      <alignment vertical="center"/>
    </xf>
    <xf borderId="34" fillId="0" fontId="4" numFmtId="0" xfId="0" applyAlignment="1" applyBorder="1" applyFont="1">
      <alignment vertical="center"/>
    </xf>
    <xf borderId="35" fillId="2" fontId="4" numFmtId="0" xfId="0" applyAlignment="1" applyBorder="1" applyFont="1">
      <alignment vertical="center"/>
    </xf>
    <xf borderId="36" fillId="0" fontId="4" numFmtId="0" xfId="0" applyAlignment="1" applyBorder="1" applyFont="1">
      <alignment vertical="center"/>
    </xf>
    <xf borderId="23" fillId="0" fontId="8" numFmtId="164" xfId="0" applyAlignment="1" applyBorder="1" applyFont="1" applyNumberFormat="1">
      <alignment vertical="center"/>
    </xf>
    <xf borderId="37" fillId="0" fontId="4" numFmtId="0" xfId="0" applyAlignment="1" applyBorder="1" applyFont="1">
      <alignment vertical="center"/>
    </xf>
    <xf borderId="24" fillId="0" fontId="4" numFmtId="0" xfId="0" applyAlignment="1" applyBorder="1" applyFont="1">
      <alignment vertical="center"/>
    </xf>
    <xf borderId="25" fillId="0" fontId="8" numFmtId="164" xfId="0" applyAlignment="1" applyBorder="1" applyFont="1" applyNumberFormat="1">
      <alignment vertical="center"/>
    </xf>
    <xf borderId="38" fillId="0" fontId="5" numFmtId="0" xfId="0" applyAlignment="1" applyBorder="1" applyFont="1">
      <alignment vertical="center"/>
    </xf>
    <xf borderId="39" fillId="0" fontId="4" numFmtId="0" xfId="0" applyAlignment="1" applyBorder="1" applyFont="1">
      <alignment vertical="center"/>
    </xf>
    <xf borderId="40" fillId="0" fontId="4" numFmtId="0" xfId="0" applyAlignment="1" applyBorder="1" applyFont="1">
      <alignment vertical="center"/>
    </xf>
    <xf borderId="41" fillId="2" fontId="4" numFmtId="0" xfId="0" applyAlignment="1" applyBorder="1" applyFont="1">
      <alignment vertical="center"/>
    </xf>
    <xf borderId="42" fillId="0" fontId="4" numFmtId="0" xfId="0" applyAlignment="1" applyBorder="1" applyFont="1">
      <alignment vertical="center"/>
    </xf>
    <xf borderId="43" fillId="0" fontId="8" numFmtId="164" xfId="0" applyAlignment="1" applyBorder="1" applyFont="1" applyNumberFormat="1">
      <alignment vertical="center"/>
    </xf>
    <xf borderId="44" fillId="0" fontId="4" numFmtId="0" xfId="0" applyAlignment="1" applyBorder="1" applyFont="1">
      <alignment vertical="center"/>
    </xf>
    <xf borderId="45" fillId="0" fontId="4" numFmtId="0" xfId="0" applyAlignment="1" applyBorder="1" applyFont="1">
      <alignment vertical="center"/>
    </xf>
    <xf borderId="46" fillId="0" fontId="8" numFmtId="164" xfId="0" applyAlignment="1" applyBorder="1" applyFont="1" applyNumberFormat="1">
      <alignment vertical="center"/>
    </xf>
    <xf borderId="47" fillId="0" fontId="4" numFmtId="0" xfId="0" applyAlignment="1" applyBorder="1" applyFont="1">
      <alignment vertical="center"/>
    </xf>
    <xf borderId="48" fillId="0" fontId="4" numFmtId="0" xfId="0" applyAlignment="1" applyBorder="1" applyFont="1">
      <alignment vertical="center"/>
    </xf>
    <xf borderId="49" fillId="2" fontId="4" numFmtId="0" xfId="0" applyAlignment="1" applyBorder="1" applyFont="1">
      <alignment vertical="center"/>
    </xf>
    <xf borderId="50" fillId="0" fontId="4" numFmtId="0" xfId="0" applyAlignment="1" applyBorder="1" applyFont="1">
      <alignment vertical="center"/>
    </xf>
    <xf borderId="29" fillId="0" fontId="8" numFmtId="164" xfId="0" applyAlignment="1" applyBorder="1" applyFont="1" applyNumberFormat="1">
      <alignment vertical="center"/>
    </xf>
    <xf borderId="51" fillId="0" fontId="4" numFmtId="0" xfId="0" applyAlignment="1" applyBorder="1" applyFont="1">
      <alignment vertical="center"/>
    </xf>
    <xf borderId="31" fillId="0" fontId="4" numFmtId="0" xfId="0" applyAlignment="1" applyBorder="1" applyFont="1">
      <alignment vertical="center"/>
    </xf>
    <xf borderId="32" fillId="0" fontId="8" numFmtId="164" xfId="0" applyAlignment="1" applyBorder="1" applyFont="1" applyNumberFormat="1">
      <alignment vertical="center"/>
    </xf>
    <xf borderId="7" fillId="7" fontId="1" numFmtId="0" xfId="0" applyAlignment="1" applyBorder="1" applyFill="1" applyFont="1">
      <alignment horizontal="center" readingOrder="0" vertical="center"/>
    </xf>
    <xf borderId="52" fillId="2" fontId="4" numFmtId="0" xfId="0" applyAlignment="1" applyBorder="1" applyFont="1">
      <alignment vertical="center"/>
    </xf>
    <xf borderId="53" fillId="0" fontId="4" numFmtId="0" xfId="0" applyAlignment="1" applyBorder="1" applyFont="1">
      <alignment vertical="center"/>
    </xf>
    <xf borderId="54" fillId="0" fontId="8" numFmtId="164" xfId="0" applyAlignment="1" applyBorder="1" applyFont="1" applyNumberFormat="1">
      <alignment vertical="center"/>
    </xf>
    <xf borderId="55" fillId="0" fontId="4" numFmtId="0" xfId="0" applyAlignment="1" applyBorder="1" applyFont="1">
      <alignment vertical="center"/>
    </xf>
    <xf borderId="56" fillId="0" fontId="4" numFmtId="0" xfId="0" applyAlignment="1" applyBorder="1" applyFont="1">
      <alignment vertical="center"/>
    </xf>
    <xf borderId="57" fillId="0" fontId="8" numFmtId="164" xfId="0" applyAlignment="1" applyBorder="1" applyFont="1" applyNumberFormat="1">
      <alignment vertical="center"/>
    </xf>
    <xf borderId="7" fillId="8" fontId="1" numFmtId="0" xfId="0" applyAlignment="1" applyBorder="1" applyFill="1" applyFont="1">
      <alignment horizontal="center" readingOrder="0" vertical="center"/>
    </xf>
    <xf borderId="7" fillId="9" fontId="1" numFmtId="0" xfId="0" applyAlignment="1" applyBorder="1" applyFill="1" applyFont="1">
      <alignment horizontal="center" readingOrder="0" vertical="center"/>
    </xf>
    <xf borderId="7" fillId="10" fontId="9" numFmtId="0" xfId="0" applyAlignment="1" applyBorder="1" applyFill="1" applyFont="1">
      <alignment horizontal="center" readingOrder="0" vertical="center"/>
    </xf>
    <xf borderId="47" fillId="0" fontId="4" numFmtId="0" xfId="0" applyAlignment="1" applyBorder="1" applyFont="1">
      <alignment readingOrder="0" vertical="center"/>
    </xf>
    <xf borderId="58" fillId="0" fontId="4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59" fillId="0" fontId="4" numFmtId="0" xfId="0" applyAlignment="1" applyBorder="1" applyFont="1">
      <alignment vertical="center"/>
    </xf>
    <xf borderId="60" fillId="11" fontId="4" numFmtId="0" xfId="0" applyAlignment="1" applyBorder="1" applyFill="1" applyFont="1">
      <alignment vertical="center"/>
    </xf>
    <xf borderId="61" fillId="11" fontId="4" numFmtId="0" xfId="0" applyAlignment="1" applyBorder="1" applyFont="1">
      <alignment vertical="center"/>
    </xf>
    <xf borderId="62" fillId="11" fontId="4" numFmtId="0" xfId="0" applyAlignment="1" applyBorder="1" applyFont="1">
      <alignment vertical="center"/>
    </xf>
    <xf borderId="63" fillId="11" fontId="4" numFmtId="0" xfId="0" applyAlignment="1" applyBorder="1" applyFont="1">
      <alignment vertical="center"/>
    </xf>
    <xf borderId="64" fillId="11" fontId="4" numFmtId="0" xfId="0" applyAlignment="1" applyBorder="1" applyFont="1">
      <alignment vertical="center"/>
    </xf>
    <xf borderId="65" fillId="11" fontId="4" numFmtId="0" xfId="0" applyAlignment="1" applyBorder="1" applyFont="1">
      <alignment vertical="center"/>
    </xf>
    <xf borderId="28" fillId="11" fontId="4" numFmtId="0" xfId="0" applyAlignment="1" applyBorder="1" applyFont="1">
      <alignment vertical="center"/>
    </xf>
    <xf borderId="66" fillId="11" fontId="4" numFmtId="0" xfId="0" applyAlignment="1" applyBorder="1" applyFont="1">
      <alignment vertical="center"/>
    </xf>
    <xf borderId="67" fillId="11" fontId="4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8" fillId="0" fontId="2" numFmtId="0" xfId="0" applyAlignment="1" applyBorder="1" applyFont="1">
      <alignment horizontal="center" readingOrder="0" vertical="center"/>
    </xf>
    <xf borderId="68" fillId="0" fontId="5" numFmtId="0" xfId="0" applyAlignment="1" applyBorder="1" applyFont="1">
      <alignment vertical="center"/>
    </xf>
    <xf borderId="69" fillId="12" fontId="10" numFmtId="0" xfId="0" applyAlignment="1" applyBorder="1" applyFill="1" applyFont="1">
      <alignment vertical="center"/>
    </xf>
    <xf borderId="70" fillId="0" fontId="5" numFmtId="0" xfId="0" applyAlignment="1" applyBorder="1" applyFont="1">
      <alignment vertical="center"/>
    </xf>
    <xf borderId="71" fillId="0" fontId="5" numFmtId="0" xfId="0" applyAlignment="1" applyBorder="1" applyFont="1">
      <alignment vertical="center"/>
    </xf>
    <xf borderId="72" fillId="12" fontId="4" numFmtId="0" xfId="0" applyAlignment="1" applyBorder="1" applyFont="1">
      <alignment vertical="center"/>
    </xf>
    <xf borderId="73" fillId="0" fontId="5" numFmtId="0" xfId="0" applyAlignment="1" applyBorder="1" applyFont="1">
      <alignment vertical="center"/>
    </xf>
    <xf borderId="74" fillId="0" fontId="7" numFmtId="0" xfId="0" applyAlignment="1" applyBorder="1" applyFont="1">
      <alignment horizontal="center" vertical="center"/>
    </xf>
    <xf borderId="75" fillId="0" fontId="11" numFmtId="0" xfId="0" applyAlignment="1" applyBorder="1" applyFont="1">
      <alignment horizontal="center" vertical="center"/>
    </xf>
    <xf borderId="76" fillId="0" fontId="11" numFmtId="0" xfId="0" applyAlignment="1" applyBorder="1" applyFont="1">
      <alignment horizontal="center" vertical="center"/>
    </xf>
    <xf borderId="77" fillId="12" fontId="7" numFmtId="0" xfId="0" applyAlignment="1" applyBorder="1" applyFont="1">
      <alignment vertical="center"/>
    </xf>
    <xf borderId="78" fillId="0" fontId="5" numFmtId="0" xfId="0" applyAlignment="1" applyBorder="1" applyFont="1">
      <alignment vertical="center"/>
    </xf>
    <xf borderId="79" fillId="12" fontId="7" numFmtId="0" xfId="0" applyAlignment="1" applyBorder="1" applyFont="1">
      <alignment vertical="center"/>
    </xf>
    <xf borderId="80" fillId="0" fontId="5" numFmtId="0" xfId="0" applyAlignment="1" applyBorder="1" applyFont="1">
      <alignment vertical="center"/>
    </xf>
    <xf borderId="81" fillId="0" fontId="5" numFmtId="0" xfId="0" applyAlignment="1" applyBorder="1" applyFont="1">
      <alignment vertical="center"/>
    </xf>
    <xf borderId="82" fillId="0" fontId="7" numFmtId="0" xfId="0" applyAlignment="1" applyBorder="1" applyFont="1">
      <alignment horizontal="center" vertical="center"/>
    </xf>
    <xf borderId="83" fillId="0" fontId="12" numFmtId="0" xfId="0" applyAlignment="1" applyBorder="1" applyFont="1">
      <alignment horizontal="center" vertical="center"/>
    </xf>
    <xf borderId="84" fillId="12" fontId="7" numFmtId="0" xfId="0" applyAlignment="1" applyBorder="1" applyFont="1">
      <alignment shrinkToFit="0" vertical="center" wrapText="1"/>
    </xf>
    <xf borderId="85" fillId="0" fontId="5" numFmtId="0" xfId="0" applyAlignment="1" applyBorder="1" applyFont="1">
      <alignment vertical="center"/>
    </xf>
    <xf borderId="86" fillId="13" fontId="7" numFmtId="0" xfId="0" applyAlignment="1" applyBorder="1" applyFill="1" applyFont="1">
      <alignment horizontal="center" vertical="center"/>
    </xf>
    <xf borderId="87" fillId="12" fontId="7" numFmtId="0" xfId="0" applyAlignment="1" applyBorder="1" applyFont="1">
      <alignment horizontal="left" vertical="center"/>
    </xf>
    <xf borderId="88" fillId="0" fontId="5" numFmtId="0" xfId="0" applyAlignment="1" applyBorder="1" applyFont="1">
      <alignment vertical="center"/>
    </xf>
    <xf borderId="89" fillId="0" fontId="7" numFmtId="0" xfId="0" applyAlignment="1" applyBorder="1" applyFont="1">
      <alignment horizontal="center" vertical="center"/>
    </xf>
    <xf borderId="90" fillId="0" fontId="13" numFmtId="0" xfId="0" applyAlignment="1" applyBorder="1" applyFont="1">
      <alignment horizontal="center" vertical="center"/>
    </xf>
    <xf borderId="91" fillId="0" fontId="5" numFmtId="0" xfId="0" applyAlignment="1" applyBorder="1" applyFont="1">
      <alignment vertical="center"/>
    </xf>
    <xf borderId="92" fillId="0" fontId="5" numFmtId="0" xfId="0" applyAlignment="1" applyBorder="1" applyFont="1">
      <alignment vertical="center"/>
    </xf>
    <xf borderId="45" fillId="3" fontId="7" numFmtId="0" xfId="0" applyAlignment="1" applyBorder="1" applyFont="1">
      <alignment horizontal="center" vertical="center"/>
    </xf>
    <xf borderId="93" fillId="12" fontId="7" numFmtId="0" xfId="0" applyAlignment="1" applyBorder="1" applyFont="1">
      <alignment horizontal="left" vertical="center"/>
    </xf>
    <xf borderId="94" fillId="0" fontId="5" numFmtId="0" xfId="0" applyAlignment="1" applyBorder="1" applyFont="1">
      <alignment vertical="center"/>
    </xf>
    <xf borderId="95" fillId="0" fontId="7" numFmtId="0" xfId="0" applyAlignment="1" applyBorder="1" applyFont="1">
      <alignment horizontal="center" vertical="center"/>
    </xf>
    <xf borderId="96" fillId="0" fontId="14" numFmtId="0" xfId="0" applyAlignment="1" applyBorder="1" applyFont="1">
      <alignment horizontal="center" vertical="center"/>
    </xf>
    <xf borderId="97" fillId="0" fontId="5" numFmtId="0" xfId="0" applyAlignment="1" applyBorder="1" applyFont="1">
      <alignment vertical="center"/>
    </xf>
    <xf borderId="45" fillId="5" fontId="7" numFmtId="0" xfId="0" applyAlignment="1" applyBorder="1" applyFont="1">
      <alignment horizontal="center" vertical="center"/>
    </xf>
    <xf borderId="98" fillId="0" fontId="7" numFmtId="0" xfId="0" applyAlignment="1" applyBorder="1" applyFont="1">
      <alignment horizontal="center" shrinkToFit="0" vertical="center" wrapText="1"/>
    </xf>
    <xf borderId="99" fillId="0" fontId="7" numFmtId="0" xfId="0" applyAlignment="1" applyBorder="1" applyFont="1">
      <alignment horizontal="center" vertical="center"/>
    </xf>
    <xf borderId="100" fillId="0" fontId="7" numFmtId="0" xfId="0" applyAlignment="1" applyBorder="1" applyFont="1">
      <alignment horizontal="center" vertical="center"/>
    </xf>
    <xf borderId="101" fillId="0" fontId="5" numFmtId="0" xfId="0" applyAlignment="1" applyBorder="1" applyFont="1">
      <alignment vertical="center"/>
    </xf>
    <xf borderId="31" fillId="6" fontId="7" numFmtId="0" xfId="0" applyAlignment="1" applyBorder="1" applyFont="1">
      <alignment horizontal="center" vertical="center"/>
    </xf>
    <xf borderId="102" fillId="12" fontId="7" numFmtId="0" xfId="0" applyAlignment="1" applyBorder="1" applyFont="1">
      <alignment horizontal="left" vertical="center"/>
    </xf>
    <xf borderId="103" fillId="0" fontId="5" numFmtId="0" xfId="0" applyAlignment="1" applyBorder="1" applyFont="1">
      <alignment vertical="center"/>
    </xf>
    <xf borderId="104" fillId="0" fontId="7" numFmtId="0" xfId="0" applyAlignment="1" applyBorder="1" applyFont="1">
      <alignment horizontal="center" vertical="center"/>
    </xf>
    <xf borderId="105" fillId="0" fontId="7" numFmtId="0" xfId="0" applyAlignment="1" applyBorder="1" applyFont="1">
      <alignment horizontal="center" vertical="center"/>
    </xf>
    <xf borderId="106" fillId="0" fontId="7" numFmtId="0" xfId="0" applyAlignment="1" applyBorder="1" applyFont="1">
      <alignment horizontal="center" vertical="center"/>
    </xf>
    <xf borderId="1" fillId="14" fontId="7" numFmtId="0" xfId="0" applyAlignment="1" applyBorder="1" applyFill="1" applyFont="1">
      <alignment readingOrder="0" vertical="center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107" fillId="15" fontId="7" numFmtId="0" xfId="0" applyAlignment="1" applyBorder="1" applyFill="1" applyFont="1">
      <alignment horizontal="center" vertical="center"/>
    </xf>
    <xf borderId="108" fillId="0" fontId="7" numFmtId="0" xfId="0" applyAlignment="1" applyBorder="1" applyFont="1">
      <alignment horizontal="center" readingOrder="0" vertical="center"/>
    </xf>
    <xf borderId="108" fillId="0" fontId="7" numFmtId="0" xfId="0" applyAlignment="1" applyBorder="1" applyFont="1">
      <alignment horizontal="left" vertical="center"/>
    </xf>
    <xf borderId="109" fillId="0" fontId="7" numFmtId="0" xfId="0" applyAlignment="1" applyBorder="1" applyFont="1">
      <alignment vertical="center"/>
    </xf>
    <xf borderId="109" fillId="0" fontId="7" numFmtId="0" xfId="0" applyAlignment="1" applyBorder="1" applyFont="1">
      <alignment horizontal="left" vertical="center"/>
    </xf>
    <xf borderId="109" fillId="0" fontId="7" numFmtId="0" xfId="0" applyAlignment="1" applyBorder="1" applyFont="1">
      <alignment horizontal="center" readingOrder="0" vertical="center"/>
    </xf>
    <xf borderId="109" fillId="0" fontId="7" numFmtId="0" xfId="0" applyAlignment="1" applyBorder="1" applyFont="1">
      <alignment readingOrder="0" vertical="center"/>
    </xf>
    <xf borderId="109" fillId="0" fontId="15" numFmtId="0" xfId="0" applyAlignment="1" applyBorder="1" applyFont="1">
      <alignment readingOrder="0" vertical="center"/>
    </xf>
    <xf borderId="109" fillId="4" fontId="16" numFmtId="0" xfId="0" applyAlignment="1" applyBorder="1" applyFont="1">
      <alignment readingOrder="0" vertical="center"/>
    </xf>
    <xf borderId="109" fillId="0" fontId="16" numFmtId="0" xfId="0" applyAlignment="1" applyBorder="1" applyFont="1">
      <alignment readingOrder="0" vertical="center"/>
    </xf>
    <xf borderId="108" fillId="4" fontId="16" numFmtId="0" xfId="0" applyAlignment="1" applyBorder="1" applyFont="1">
      <alignment readingOrder="0" vertical="center"/>
    </xf>
    <xf borderId="108" fillId="0" fontId="7" numFmtId="0" xfId="0" applyAlignment="1" applyBorder="1" applyFont="1">
      <alignment vertical="center"/>
    </xf>
    <xf borderId="109" fillId="0" fontId="17" numFmtId="0" xfId="0" applyAlignment="1" applyBorder="1" applyFont="1">
      <alignment horizontal="left" readingOrder="0" shrinkToFit="0" vertical="center" wrapText="0"/>
    </xf>
    <xf borderId="109" fillId="0" fontId="18" numFmtId="0" xfId="0" applyAlignment="1" applyBorder="1" applyFont="1">
      <alignment vertical="top"/>
    </xf>
    <xf borderId="109" fillId="0" fontId="19" numFmtId="0" xfId="0" applyAlignment="1" applyBorder="1" applyFont="1">
      <alignment readingOrder="0" vertical="center"/>
    </xf>
    <xf borderId="109" fillId="0" fontId="20" numFmtId="0" xfId="0" applyAlignment="1" applyBorder="1" applyFont="1">
      <alignment readingOrder="0" vertical="center"/>
    </xf>
    <xf borderId="109" fillId="0" fontId="7" numFmtId="0" xfId="0" applyAlignment="1" applyBorder="1" applyFont="1">
      <alignment horizontal="left" readingOrder="0" vertical="center"/>
    </xf>
    <xf borderId="109" fillId="4" fontId="21" numFmtId="0" xfId="0" applyAlignment="1" applyBorder="1" applyFont="1">
      <alignment horizontal="left" readingOrder="0" shrinkToFit="0" vertical="center" wrapText="0"/>
    </xf>
    <xf borderId="109" fillId="0" fontId="22" numFmtId="0" xfId="0" applyAlignment="1" applyBorder="1" applyFont="1">
      <alignment readingOrder="0" vertical="center"/>
    </xf>
    <xf borderId="109" fillId="4" fontId="23" numFmtId="0" xfId="0" applyAlignment="1" applyBorder="1" applyFont="1">
      <alignment horizontal="left" readingOrder="0" shrinkToFit="0" vertical="center" wrapText="0"/>
    </xf>
    <xf borderId="109" fillId="4" fontId="24" numFmtId="0" xfId="0" applyAlignment="1" applyBorder="1" applyFont="1">
      <alignment readingOrder="0" shrinkToFit="0" vertical="center" wrapText="0"/>
    </xf>
    <xf borderId="109" fillId="0" fontId="25" numFmtId="0" xfId="0" applyAlignment="1" applyBorder="1" applyFont="1">
      <alignment horizontal="left" readingOrder="0" shrinkToFit="0" vertical="center" wrapText="0"/>
    </xf>
    <xf borderId="109" fillId="4" fontId="26" numFmtId="0" xfId="0" applyAlignment="1" applyBorder="1" applyFont="1">
      <alignment readingOrder="0" vertical="center"/>
    </xf>
    <xf borderId="109" fillId="0" fontId="27" numFmtId="0" xfId="0" applyAlignment="1" applyBorder="1" applyFont="1">
      <alignment horizontal="left" readingOrder="0" shrinkToFit="0" vertical="center" wrapText="0"/>
    </xf>
    <xf borderId="109" fillId="0" fontId="28" numFmtId="0" xfId="0" applyAlignment="1" applyBorder="1" applyFont="1">
      <alignment vertical="center"/>
    </xf>
    <xf borderId="109" fillId="4" fontId="29" numFmtId="0" xfId="0" applyAlignment="1" applyBorder="1" applyFont="1">
      <alignment horizontal="left" readingOrder="0" shrinkToFit="0" vertical="center" wrapText="0"/>
    </xf>
    <xf borderId="109" fillId="4" fontId="30" numFmtId="0" xfId="0" applyAlignment="1" applyBorder="1" applyFont="1">
      <alignment readingOrder="0" shrinkToFit="0" vertical="center" wrapText="0"/>
    </xf>
    <xf borderId="109" fillId="4" fontId="31" numFmtId="0" xfId="0" applyAlignment="1" applyBorder="1" applyFont="1">
      <alignment readingOrder="0" shrinkToFit="0" vertical="center" wrapText="0"/>
    </xf>
    <xf borderId="109" fillId="4" fontId="32" numFmtId="0" xfId="0" applyAlignment="1" applyBorder="1" applyFont="1">
      <alignment horizontal="left" readingOrder="0" vertical="center"/>
    </xf>
    <xf borderId="109" fillId="4" fontId="26" numFmtId="0" xfId="0" applyAlignment="1" applyBorder="1" applyFont="1">
      <alignment horizontal="left" readingOrder="0" vertical="center"/>
    </xf>
    <xf borderId="109" fillId="0" fontId="7" numFmtId="0" xfId="0" applyAlignment="1" applyBorder="1" applyFont="1">
      <alignment horizontal="left" shrinkToFit="0" vertical="center" wrapText="1"/>
    </xf>
    <xf borderId="109" fillId="4" fontId="33" numFmtId="0" xfId="0" applyAlignment="1" applyBorder="1" applyFont="1">
      <alignment horizontal="left" readingOrder="0" shrinkToFit="0" vertical="center" wrapText="0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readingOrder="0" vertical="center"/>
    </xf>
    <xf borderId="0" fillId="0" fontId="7" numFmtId="0" xfId="0" applyAlignment="1" applyFont="1">
      <alignment horizontal="left" vertical="center"/>
    </xf>
    <xf borderId="8" fillId="0" fontId="34" numFmtId="0" xfId="0" applyAlignment="1" applyBorder="1" applyFont="1">
      <alignment horizontal="center" readingOrder="0" vertical="center"/>
    </xf>
    <xf borderId="110" fillId="0" fontId="7" numFmtId="0" xfId="0" applyAlignment="1" applyBorder="1" applyFont="1">
      <alignment horizontal="center" vertical="center"/>
    </xf>
    <xf borderId="109" fillId="15" fontId="7" numFmtId="0" xfId="0" applyAlignment="1" applyBorder="1" applyFont="1">
      <alignment horizontal="center" vertical="center"/>
    </xf>
    <xf borderId="109" fillId="0" fontId="35" numFmtId="0" xfId="0" applyAlignment="1" applyBorder="1" applyFont="1">
      <alignment vertical="top"/>
    </xf>
    <xf borderId="109" fillId="0" fontId="36" numFmtId="0" xfId="0" applyAlignment="1" applyBorder="1" applyFont="1">
      <alignment readingOrder="0" shrinkToFit="0" vertical="top" wrapText="0"/>
    </xf>
    <xf borderId="0" fillId="0" fontId="37" numFmtId="0" xfId="0" applyAlignment="1" applyFont="1">
      <alignment readingOrder="0" vertical="center"/>
    </xf>
    <xf borderId="109" fillId="0" fontId="15" numFmtId="0" xfId="0" applyAlignment="1" applyBorder="1" applyFont="1">
      <alignment horizontal="center" readingOrder="0" shrinkToFit="0" vertical="top" wrapText="0"/>
    </xf>
    <xf borderId="109" fillId="0" fontId="38" numFmtId="0" xfId="0" applyAlignment="1" applyBorder="1" applyFont="1">
      <alignment readingOrder="0" shrinkToFit="0" vertical="top" wrapText="0"/>
    </xf>
    <xf borderId="109" fillId="0" fontId="15" numFmtId="3" xfId="0" applyAlignment="1" applyBorder="1" applyFont="1" applyNumberFormat="1">
      <alignment horizontal="right" readingOrder="0" shrinkToFit="0" vertical="top" wrapText="0"/>
    </xf>
    <xf borderId="109" fillId="4" fontId="39" numFmtId="0" xfId="0" applyAlignment="1" applyBorder="1" applyFont="1">
      <alignment readingOrder="0" shrinkToFit="0" vertical="top" wrapText="0"/>
    </xf>
    <xf borderId="109" fillId="0" fontId="40" numFmtId="0" xfId="0" applyAlignment="1" applyBorder="1" applyFont="1">
      <alignment readingOrder="0" vertical="top"/>
    </xf>
    <xf borderId="109" fillId="0" fontId="41" numFmtId="0" xfId="0" applyAlignment="1" applyBorder="1" applyFont="1">
      <alignment horizontal="left" readingOrder="0" shrinkToFit="0" vertical="center" wrapText="0"/>
    </xf>
    <xf borderId="109" fillId="0" fontId="42" numFmtId="0" xfId="0" applyAlignment="1" applyBorder="1" applyFont="1">
      <alignment readingOrder="0" vertical="center"/>
    </xf>
    <xf borderId="109" fillId="4" fontId="43" numFmtId="0" xfId="0" applyAlignment="1" applyBorder="1" applyFont="1">
      <alignment readingOrder="0" shrinkToFit="0" vertical="center" wrapText="0"/>
    </xf>
    <xf borderId="109" fillId="0" fontId="15" numFmtId="0" xfId="0" applyAlignment="1" applyBorder="1" applyFont="1">
      <alignment horizontal="right" readingOrder="0" shrinkToFit="0" vertical="top" wrapText="0"/>
    </xf>
    <xf borderId="0" fillId="0" fontId="44" numFmtId="0" xfId="0" applyAlignment="1" applyFont="1">
      <alignment vertical="top"/>
    </xf>
    <xf borderId="109" fillId="4" fontId="40" numFmtId="0" xfId="0" applyAlignment="1" applyBorder="1" applyFont="1">
      <alignment readingOrder="0" shrinkToFit="0" vertical="top" wrapText="0"/>
    </xf>
    <xf borderId="109" fillId="4" fontId="24" numFmtId="0" xfId="0" applyAlignment="1" applyBorder="1" applyFont="1">
      <alignment readingOrder="0" shrinkToFit="0" vertical="top" wrapText="0"/>
    </xf>
    <xf borderId="109" fillId="4" fontId="15" numFmtId="0" xfId="0" applyAlignment="1" applyBorder="1" applyFont="1">
      <alignment horizontal="center" readingOrder="0" shrinkToFit="0" vertical="top" wrapText="0"/>
    </xf>
    <xf borderId="109" fillId="4" fontId="15" numFmtId="3" xfId="0" applyAlignment="1" applyBorder="1" applyFont="1" applyNumberFormat="1">
      <alignment horizontal="right" readingOrder="0" shrinkToFit="0" vertical="top" wrapText="0"/>
    </xf>
    <xf borderId="109" fillId="0" fontId="45" numFmtId="0" xfId="0" applyAlignment="1" applyBorder="1" applyFont="1">
      <alignment vertical="top"/>
    </xf>
    <xf borderId="109" fillId="0" fontId="39" numFmtId="0" xfId="0" applyAlignment="1" applyBorder="1" applyFont="1">
      <alignment readingOrder="0" vertical="top"/>
    </xf>
    <xf borderId="109" fillId="0" fontId="15" numFmtId="0" xfId="0" applyAlignment="1" applyBorder="1" applyFont="1">
      <alignment readingOrder="0" vertical="center"/>
    </xf>
    <xf borderId="111" fillId="0" fontId="7" numFmtId="0" xfId="0" applyAlignment="1" applyBorder="1" applyFont="1">
      <alignment vertical="center"/>
    </xf>
    <xf borderId="111" fillId="0" fontId="46" numFmtId="0" xfId="0" applyAlignment="1" applyBorder="1" applyFont="1">
      <alignment vertical="top"/>
    </xf>
    <xf borderId="111" fillId="0" fontId="7" numFmtId="0" xfId="0" applyAlignment="1" applyBorder="1" applyFont="1">
      <alignment horizontal="left" vertical="center"/>
    </xf>
    <xf borderId="111" fillId="4" fontId="47" numFmtId="0" xfId="0" applyAlignment="1" applyBorder="1" applyFont="1">
      <alignment readingOrder="0" shrinkToFit="0" vertical="center" wrapText="0"/>
    </xf>
    <xf borderId="111" fillId="4" fontId="40" numFmtId="0" xfId="0" applyAlignment="1" applyBorder="1" applyFont="1">
      <alignment readingOrder="0" shrinkToFit="0" vertical="top" wrapText="0"/>
    </xf>
    <xf borderId="0" fillId="4" fontId="48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left" readingOrder="0" vertical="center"/>
    </xf>
    <xf borderId="111" fillId="0" fontId="40" numFmtId="0" xfId="0" applyAlignment="1" applyBorder="1" applyFont="1">
      <alignment vertical="top"/>
    </xf>
    <xf borderId="0" fillId="0" fontId="7" numFmtId="0" xfId="0" applyAlignment="1" applyFont="1">
      <alignment horizontal="left" shrinkToFit="0" vertical="center" wrapText="1"/>
    </xf>
    <xf borderId="0" fillId="0" fontId="49" numFmtId="0" xfId="0" applyAlignment="1" applyFont="1">
      <alignment readingOrder="0" shrinkToFit="0" vertical="top" wrapText="0"/>
    </xf>
    <xf borderId="0" fillId="0" fontId="15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readingOrder="0" shrinkToFit="0" vertical="top" wrapText="0"/>
    </xf>
    <xf borderId="0" fillId="0" fontId="15" numFmtId="0" xfId="0" applyAlignment="1" applyFont="1">
      <alignment horizontal="right" readingOrder="0" shrinkToFit="0" vertical="top" wrapText="0"/>
    </xf>
    <xf borderId="0" fillId="4" fontId="24" numFmtId="0" xfId="0" applyAlignment="1" applyFont="1">
      <alignment readingOrder="0" shrinkToFit="0" vertical="top" wrapText="0"/>
    </xf>
    <xf borderId="0" fillId="4" fontId="15" numFmtId="0" xfId="0" applyAlignment="1" applyFont="1">
      <alignment horizontal="center" readingOrder="0" shrinkToFit="0" vertical="top" wrapText="0"/>
    </xf>
    <xf borderId="0" fillId="4" fontId="15" numFmtId="0" xfId="0" applyAlignment="1" applyFont="1">
      <alignment horizontal="right" shrinkToFit="0" vertical="top" wrapText="0"/>
    </xf>
    <xf borderId="111" fillId="0" fontId="51" numFmtId="0" xfId="0" applyAlignment="1" applyBorder="1" applyFont="1">
      <alignment readingOrder="0" shrinkToFit="0" vertical="top" wrapText="0"/>
    </xf>
    <xf borderId="0" fillId="0" fontId="15" numFmtId="3" xfId="0" applyAlignment="1" applyFont="1" applyNumberFormat="1">
      <alignment horizontal="right" readingOrder="0" shrinkToFit="0" vertical="top" wrapText="0"/>
    </xf>
    <xf borderId="112" fillId="0" fontId="7" numFmtId="0" xfId="0" applyAlignment="1" applyBorder="1" applyFont="1">
      <alignment vertical="center"/>
    </xf>
    <xf borderId="112" fillId="0" fontId="52" numFmtId="0" xfId="0" applyAlignment="1" applyBorder="1" applyFont="1">
      <alignment readingOrder="0" vertical="center"/>
    </xf>
    <xf borderId="111" fillId="0" fontId="15" numFmtId="0" xfId="0" applyAlignment="1" applyBorder="1" applyFont="1">
      <alignment horizontal="center" readingOrder="0" shrinkToFit="0" vertical="top" wrapText="0"/>
    </xf>
    <xf borderId="111" fillId="0" fontId="53" numFmtId="0" xfId="0" applyAlignment="1" applyBorder="1" applyFont="1">
      <alignment readingOrder="0" shrinkToFit="0" vertical="top" wrapText="0"/>
    </xf>
    <xf borderId="111" fillId="0" fontId="15" numFmtId="3" xfId="0" applyAlignment="1" applyBorder="1" applyFont="1" applyNumberFormat="1">
      <alignment horizontal="right" readingOrder="0" shrinkToFit="0" vertical="top" wrapText="0"/>
    </xf>
    <xf borderId="113" fillId="0" fontId="7" numFmtId="0" xfId="0" applyAlignment="1" applyBorder="1" applyFont="1">
      <alignment readingOrder="0" vertical="center"/>
    </xf>
    <xf borderId="112" fillId="0" fontId="54" numFmtId="0" xfId="0" applyAlignment="1" applyBorder="1" applyFont="1">
      <alignment horizontal="left" readingOrder="0" shrinkToFit="0" vertical="center" wrapText="0"/>
    </xf>
    <xf borderId="113" fillId="0" fontId="7" numFmtId="0" xfId="0" applyAlignment="1" applyBorder="1" applyFont="1">
      <alignment horizontal="left" vertical="center"/>
    </xf>
    <xf borderId="112" fillId="0" fontId="55" numFmtId="0" xfId="0" applyAlignment="1" applyBorder="1" applyFont="1">
      <alignment horizontal="left" readingOrder="0" shrinkToFit="0" vertical="center" wrapText="0"/>
    </xf>
    <xf borderId="111" fillId="0" fontId="7" numFmtId="0" xfId="0" applyAlignment="1" applyBorder="1" applyFont="1">
      <alignment readingOrder="0" vertical="center"/>
    </xf>
    <xf borderId="111" fillId="0" fontId="56" numFmtId="0" xfId="0" applyAlignment="1" applyBorder="1" applyFont="1">
      <alignment readingOrder="0" vertical="center"/>
    </xf>
    <xf borderId="111" fillId="0" fontId="7" numFmtId="0" xfId="0" applyAlignment="1" applyBorder="1" applyFont="1">
      <alignment horizontal="left" readingOrder="0" vertical="center"/>
    </xf>
    <xf borderId="0" fillId="0" fontId="7" numFmtId="0" xfId="0" applyAlignment="1" applyFont="1">
      <alignment horizontal="center" readingOrder="0" vertical="center"/>
    </xf>
    <xf borderId="111" fillId="0" fontId="7" numFmtId="0" xfId="0" applyAlignment="1" applyBorder="1" applyFont="1">
      <alignment horizontal="center" readingOrder="0" vertical="center"/>
    </xf>
    <xf borderId="111" fillId="4" fontId="15" numFmtId="0" xfId="0" applyAlignment="1" applyBorder="1" applyFont="1">
      <alignment horizontal="center" readingOrder="0" shrinkToFit="0" vertical="top" wrapText="0"/>
    </xf>
    <xf borderId="111" fillId="0" fontId="57" numFmtId="0" xfId="0" applyAlignment="1" applyBorder="1" applyFont="1">
      <alignment horizontal="center" readingOrder="0" shrinkToFit="0" vertical="top" wrapText="0"/>
    </xf>
    <xf borderId="111" fillId="4" fontId="40" numFmtId="0" xfId="0" applyAlignment="1" applyBorder="1" applyFont="1">
      <alignment readingOrder="0" shrinkToFit="0" vertical="top" wrapText="0"/>
    </xf>
    <xf borderId="111" fillId="4" fontId="24" numFmtId="0" xfId="0" applyAlignment="1" applyBorder="1" applyFont="1">
      <alignment readingOrder="0" shrinkToFit="0" vertical="top" wrapText="0"/>
    </xf>
    <xf borderId="111" fillId="4" fontId="15" numFmtId="0" xfId="0" applyAlignment="1" applyBorder="1" applyFont="1">
      <alignment horizontal="right" shrinkToFit="0" vertical="top" wrapText="0"/>
    </xf>
    <xf borderId="0" fillId="4" fontId="15" numFmtId="0" xfId="0" applyAlignment="1" applyFont="1">
      <alignment vertical="center"/>
    </xf>
    <xf borderId="111" fillId="4" fontId="40" numFmtId="0" xfId="0" applyAlignment="1" applyBorder="1" applyFont="1">
      <alignment horizontal="center" readingOrder="0" shrinkToFit="0" vertical="top" wrapText="0"/>
    </xf>
    <xf borderId="0" fillId="4" fontId="40" numFmtId="0" xfId="0" applyAlignment="1" applyFont="1">
      <alignment vertical="center"/>
    </xf>
    <xf borderId="111" fillId="0" fontId="58" numFmtId="0" xfId="0" applyAlignment="1" applyBorder="1" applyFont="1">
      <alignment vertical="top"/>
    </xf>
    <xf borderId="113" fillId="0" fontId="59" numFmtId="0" xfId="0" applyAlignment="1" applyBorder="1" applyFont="1">
      <alignment vertical="top"/>
    </xf>
    <xf borderId="0" fillId="5" fontId="7" numFmtId="0" xfId="0" applyAlignment="1" applyFont="1">
      <alignment horizontal="left" vertical="center"/>
    </xf>
    <xf borderId="0" fillId="5" fontId="7" numFmtId="0" xfId="0" applyAlignment="1" applyFont="1">
      <alignment vertical="center"/>
    </xf>
    <xf borderId="109" fillId="5" fontId="7" numFmtId="0" xfId="0" applyAlignment="1" applyBorder="1" applyFont="1">
      <alignment horizontal="left" vertical="center"/>
    </xf>
    <xf borderId="114" fillId="0" fontId="7" numFmtId="0" xfId="0" applyAlignment="1" applyBorder="1" applyFont="1">
      <alignment horizontal="left" vertical="center"/>
    </xf>
    <xf borderId="109" fillId="3" fontId="7" numFmtId="0" xfId="0" applyAlignment="1" applyBorder="1" applyFont="1">
      <alignment horizontal="left" vertical="center"/>
    </xf>
    <xf borderId="109" fillId="5" fontId="7" numFmtId="0" xfId="0" applyAlignment="1" applyBorder="1" applyFont="1">
      <alignment horizontal="left" readingOrder="0" vertical="center"/>
    </xf>
    <xf borderId="109" fillId="3" fontId="7" numFmtId="0" xfId="0" applyAlignment="1" applyBorder="1" applyFont="1">
      <alignment vertical="center"/>
    </xf>
    <xf borderId="0" fillId="3" fontId="7" numFmtId="0" xfId="0" applyAlignment="1" applyFont="1">
      <alignment horizontal="left" vertical="center"/>
    </xf>
    <xf borderId="109" fillId="5" fontId="7" numFmtId="0" xfId="0" applyAlignment="1" applyBorder="1" applyFont="1">
      <alignment vertical="center"/>
    </xf>
    <xf borderId="109" fillId="4" fontId="60" numFmtId="0" xfId="0" applyAlignment="1" applyBorder="1" applyFont="1">
      <alignment readingOrder="0" shrinkToFit="0" vertical="center" wrapText="0"/>
    </xf>
    <xf borderId="109" fillId="5" fontId="61" numFmtId="0" xfId="0" applyAlignment="1" applyBorder="1" applyFont="1">
      <alignment horizontal="left" readingOrder="0" vertical="center"/>
    </xf>
    <xf borderId="109" fillId="5" fontId="7" numFmtId="0" xfId="0" applyAlignment="1" applyBorder="1" applyFont="1">
      <alignment horizontal="left" shrinkToFit="0" vertical="center" wrapText="1"/>
    </xf>
    <xf borderId="0" fillId="5" fontId="61" numFmtId="0" xfId="0" applyAlignment="1" applyFont="1">
      <alignment horizontal="left" readingOrder="0" vertical="center"/>
    </xf>
    <xf borderId="109" fillId="5" fontId="7" numFmtId="0" xfId="0" applyAlignment="1" applyBorder="1" applyFont="1">
      <alignment horizontal="left" readingOrder="0" vertical="center"/>
    </xf>
    <xf borderId="0" fillId="5" fontId="7" numFmtId="0" xfId="0" applyAlignment="1" applyFont="1">
      <alignment horizontal="left" readingOrder="0" vertical="center"/>
    </xf>
    <xf borderId="109" fillId="5" fontId="7" numFmtId="0" xfId="0" applyAlignment="1" applyBorder="1" applyFont="1">
      <alignment horizontal="left" vertical="center"/>
    </xf>
    <xf borderId="109" fillId="5" fontId="7" numFmtId="0" xfId="0" applyAlignment="1" applyBorder="1" applyFont="1">
      <alignment horizontal="left" readingOrder="0" vertical="center"/>
    </xf>
    <xf borderId="109" fillId="0" fontId="62" numFmtId="0" xfId="0" applyAlignment="1" applyBorder="1" applyFont="1">
      <alignment horizontal="left" readingOrder="0" vertical="center"/>
    </xf>
    <xf borderId="109" fillId="3" fontId="7" numFmtId="0" xfId="0" applyAlignment="1" applyBorder="1" applyFont="1">
      <alignment horizontal="left" shrinkToFit="0" vertical="center" wrapText="1"/>
    </xf>
    <xf borderId="115" fillId="0" fontId="7" numFmtId="0" xfId="0" applyAlignment="1" applyBorder="1" applyFont="1">
      <alignment horizontal="left" vertical="center"/>
    </xf>
    <xf borderId="109" fillId="4" fontId="63" numFmtId="0" xfId="0" applyAlignment="1" applyBorder="1" applyFont="1">
      <alignment horizontal="left" readingOrder="0" shrinkToFit="0" vertical="center" wrapText="0"/>
    </xf>
    <xf borderId="109" fillId="0" fontId="7" numFmtId="0" xfId="0" applyAlignment="1" applyBorder="1" applyFont="1">
      <alignment horizontal="left" vertical="center"/>
    </xf>
    <xf borderId="115" fillId="0" fontId="7" numFmtId="0" xfId="0" applyAlignment="1" applyBorder="1" applyFont="1">
      <alignment readingOrder="0" vertical="center"/>
    </xf>
    <xf borderId="115" fillId="3" fontId="7" numFmtId="0" xfId="0" applyAlignment="1" applyBorder="1" applyFont="1">
      <alignment horizontal="left" vertical="center"/>
    </xf>
    <xf borderId="109" fillId="3" fontId="7" numFmtId="0" xfId="0" applyAlignment="1" applyBorder="1" applyFont="1">
      <alignment horizontal="left" readingOrder="0" vertical="center"/>
    </xf>
    <xf borderId="116" fillId="0" fontId="7" numFmtId="0" xfId="0" applyAlignment="1" applyBorder="1" applyFont="1">
      <alignment horizontal="left" vertical="center"/>
    </xf>
    <xf borderId="116" fillId="3" fontId="7" numFmtId="0" xfId="0" applyAlignment="1" applyBorder="1" applyFont="1">
      <alignment horizontal="left" vertical="center"/>
    </xf>
    <xf borderId="117" fillId="0" fontId="7" numFmtId="0" xfId="0" applyAlignment="1" applyBorder="1" applyFont="1">
      <alignment horizontal="left" vertical="center"/>
    </xf>
    <xf borderId="117" fillId="0" fontId="7" numFmtId="0" xfId="0" applyAlignment="1" applyBorder="1" applyFont="1">
      <alignment readingOrder="0" vertical="center"/>
    </xf>
    <xf borderId="116" fillId="0" fontId="7" numFmtId="0" xfId="0" applyAlignment="1" applyBorder="1" applyFont="1">
      <alignment readingOrder="0" vertical="center"/>
    </xf>
    <xf borderId="116" fillId="5" fontId="7" numFmtId="0" xfId="0" applyAlignment="1" applyBorder="1" applyFont="1">
      <alignment vertical="center"/>
    </xf>
    <xf borderId="117" fillId="5" fontId="7" numFmtId="0" xfId="0" applyAlignment="1" applyBorder="1" applyFont="1">
      <alignment vertical="center"/>
    </xf>
    <xf borderId="116" fillId="0" fontId="7" numFmtId="0" xfId="0" applyAlignment="1" applyBorder="1" applyFont="1">
      <alignment vertical="center"/>
    </xf>
    <xf borderId="117" fillId="5" fontId="7" numFmtId="0" xfId="0" applyAlignment="1" applyBorder="1" applyFont="1">
      <alignment horizontal="left" vertical="center"/>
    </xf>
    <xf borderId="0" fillId="5" fontId="7" numFmtId="0" xfId="0" applyAlignment="1" applyFont="1">
      <alignment horizontal="left" readingOrder="0" vertical="center"/>
    </xf>
    <xf borderId="0" fillId="5" fontId="7" numFmtId="0" xfId="0" applyAlignment="1" applyFont="1">
      <alignment horizontal="left" readingOrder="0" vertical="center"/>
    </xf>
    <xf borderId="0" fillId="3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109" fillId="4" fontId="64" numFmtId="0" xfId="0" applyAlignment="1" applyBorder="1" applyFont="1">
      <alignment horizontal="left" readingOrder="0" shrinkToFit="0" vertical="center" wrapText="0"/>
    </xf>
    <xf borderId="109" fillId="3" fontId="65" numFmtId="0" xfId="0" applyAlignment="1" applyBorder="1" applyFont="1">
      <alignment vertical="center"/>
    </xf>
    <xf borderId="0" fillId="3" fontId="66" numFmtId="0" xfId="0" applyAlignment="1" applyFont="1">
      <alignment horizontal="left" readingOrder="0" shrinkToFit="0" vertical="center" wrapText="0"/>
    </xf>
    <xf borderId="0" fillId="3" fontId="7" numFmtId="0" xfId="0" applyAlignment="1" applyFont="1">
      <alignment horizontal="left" readingOrder="0" vertical="center"/>
    </xf>
    <xf borderId="0" fillId="4" fontId="67" numFmtId="0" xfId="0" applyAlignment="1" applyFont="1">
      <alignment horizontal="left" readingOrder="0" shrinkToFit="0" vertical="center" wrapText="0"/>
    </xf>
    <xf borderId="0" fillId="4" fontId="68" numFmtId="0" xfId="0" applyAlignment="1" applyFont="1">
      <alignment horizontal="left" readingOrder="0" shrinkToFit="0" vertical="center" wrapText="0"/>
    </xf>
    <xf borderId="109" fillId="4" fontId="69" numFmtId="0" xfId="0" applyAlignment="1" applyBorder="1" applyFont="1">
      <alignment horizontal="left" readingOrder="0" shrinkToFit="0" vertical="center" wrapText="0"/>
    </xf>
    <xf borderId="109" fillId="4" fontId="70" numFmtId="0" xfId="0" applyAlignment="1" applyBorder="1" applyFont="1">
      <alignment readingOrder="0" shrinkToFit="0" vertical="center" wrapText="0"/>
    </xf>
    <xf borderId="114" fillId="3" fontId="7" numFmtId="0" xfId="0" applyAlignment="1" applyBorder="1" applyFont="1">
      <alignment vertical="center"/>
    </xf>
    <xf borderId="114" fillId="0" fontId="7" numFmtId="0" xfId="0" applyAlignment="1" applyBorder="1" applyFont="1">
      <alignment vertical="center"/>
    </xf>
    <xf borderId="115" fillId="5" fontId="7" numFmtId="0" xfId="0" applyAlignment="1" applyBorder="1" applyFont="1">
      <alignment vertical="center"/>
    </xf>
    <xf borderId="115" fillId="0" fontId="7" numFmtId="0" xfId="0" applyAlignment="1" applyBorder="1" applyFont="1">
      <alignment vertical="center"/>
    </xf>
    <xf borderId="115" fillId="3" fontId="7" numFmtId="0" xfId="0" applyAlignment="1" applyBorder="1" applyFont="1">
      <alignment vertical="center"/>
    </xf>
    <xf borderId="114" fillId="4" fontId="71" numFmtId="0" xfId="0" applyAlignment="1" applyBorder="1" applyFont="1">
      <alignment horizontal="left" readingOrder="0" shrinkToFit="0" vertical="center" wrapText="0"/>
    </xf>
    <xf borderId="109" fillId="4" fontId="72" numFmtId="0" xfId="0" applyAlignment="1" applyBorder="1" applyFont="1">
      <alignment horizontal="left" readingOrder="0" shrinkToFit="0" vertical="center" wrapText="0"/>
    </xf>
    <xf borderId="0" fillId="4" fontId="73" numFmtId="0" xfId="0" applyAlignment="1" applyFont="1">
      <alignment readingOrder="0" shrinkToFit="0" vertical="center" wrapText="0"/>
    </xf>
    <xf borderId="109" fillId="13" fontId="74" numFmtId="0" xfId="0" applyAlignment="1" applyBorder="1" applyFont="1">
      <alignment vertical="center"/>
    </xf>
    <xf borderId="115" fillId="4" fontId="75" numFmtId="0" xfId="0" applyAlignment="1" applyBorder="1" applyFont="1">
      <alignment horizontal="left" readingOrder="0" shrinkToFit="0" vertical="center" wrapText="0"/>
    </xf>
    <xf borderId="109" fillId="13" fontId="7" numFmtId="0" xfId="0" applyAlignment="1" applyBorder="1" applyFont="1">
      <alignment horizontal="left" vertical="center"/>
    </xf>
    <xf borderId="109" fillId="13" fontId="7" numFmtId="0" xfId="0" applyAlignment="1" applyBorder="1" applyFont="1">
      <alignment horizontal="left" readingOrder="0" vertical="center"/>
    </xf>
    <xf borderId="115" fillId="4" fontId="76" numFmtId="0" xfId="0" applyAlignment="1" applyBorder="1" applyFont="1">
      <alignment horizontal="left" readingOrder="0" shrinkToFit="0" vertical="center" wrapText="0"/>
    </xf>
    <xf borderId="0" fillId="0" fontId="77" numFmtId="0" xfId="0" applyAlignment="1" applyFont="1">
      <alignment readingOrder="0" vertical="top"/>
    </xf>
    <xf borderId="114" fillId="5" fontId="7" numFmtId="0" xfId="0" applyAlignment="1" applyBorder="1" applyFont="1">
      <alignment horizontal="left" vertical="center"/>
    </xf>
    <xf borderId="111" fillId="3" fontId="7" numFmtId="0" xfId="0" applyAlignment="1" applyBorder="1" applyFont="1">
      <alignment horizontal="left" vertical="center"/>
    </xf>
    <xf borderId="109" fillId="4" fontId="78" numFmtId="0" xfId="0" applyAlignment="1" applyBorder="1" applyFont="1">
      <alignment horizontal="left" readingOrder="0" vertical="center"/>
    </xf>
    <xf borderId="109" fillId="4" fontId="79" numFmtId="0" xfId="0" applyAlignment="1" applyBorder="1" applyFont="1">
      <alignment horizontal="left" readingOrder="0" shrinkToFit="0" vertical="center" wrapText="0"/>
    </xf>
    <xf borderId="114" fillId="4" fontId="24" numFmtId="0" xfId="0" applyAlignment="1" applyBorder="1" applyFont="1">
      <alignment horizontal="left" readingOrder="0" shrinkToFit="0" vertical="center" wrapText="0"/>
    </xf>
    <xf borderId="114" fillId="5" fontId="7" numFmtId="0" xfId="0" applyAlignment="1" applyBorder="1" applyFont="1">
      <alignment vertical="center"/>
    </xf>
    <xf borderId="0" fillId="4" fontId="80" numFmtId="0" xfId="0" applyAlignment="1" applyFont="1">
      <alignment readingOrder="0" shrinkToFit="0" vertical="center" wrapText="0"/>
    </xf>
    <xf borderId="114" fillId="3" fontId="81" numFmtId="0" xfId="0" applyAlignment="1" applyBorder="1" applyFont="1">
      <alignment horizontal="left" readingOrder="0" shrinkToFit="0" vertical="center" wrapText="0"/>
    </xf>
    <xf borderId="118" fillId="0" fontId="7" numFmtId="0" xfId="0" applyAlignment="1" applyBorder="1" applyFont="1">
      <alignment vertical="center"/>
    </xf>
    <xf borderId="118" fillId="3" fontId="7" numFmtId="0" xfId="0" applyAlignment="1" applyBorder="1" applyFont="1">
      <alignment horizontal="left" vertical="center"/>
    </xf>
    <xf borderId="117" fillId="3" fontId="7" numFmtId="0" xfId="0" applyAlignment="1" applyBorder="1" applyFont="1">
      <alignment vertical="center"/>
    </xf>
    <xf borderId="119" fillId="3" fontId="7" numFmtId="0" xfId="0" applyAlignment="1" applyBorder="1" applyFont="1">
      <alignment vertical="center"/>
    </xf>
    <xf borderId="119" fillId="0" fontId="7" numFmtId="0" xfId="0" applyAlignment="1" applyBorder="1" applyFont="1">
      <alignment horizontal="left" vertical="center"/>
    </xf>
    <xf borderId="118" fillId="0" fontId="7" numFmtId="0" xfId="0" applyAlignment="1" applyBorder="1" applyFont="1">
      <alignment horizontal="left" vertical="center"/>
    </xf>
    <xf borderId="117" fillId="4" fontId="82" numFmtId="0" xfId="0" applyAlignment="1" applyBorder="1" applyFont="1">
      <alignment readingOrder="0" shrinkToFit="0" vertical="center" wrapText="0"/>
    </xf>
    <xf borderId="119" fillId="0" fontId="7" numFmtId="0" xfId="0" applyAlignment="1" applyBorder="1" applyFont="1">
      <alignment vertical="center"/>
    </xf>
    <xf borderId="116" fillId="4" fontId="83" numFmtId="0" xfId="0" applyAlignment="1" applyBorder="1" applyFont="1">
      <alignment readingOrder="0" shrinkToFit="0" vertical="center" wrapText="0"/>
    </xf>
    <xf borderId="116" fillId="4" fontId="84" numFmtId="0" xfId="0" applyAlignment="1" applyBorder="1" applyFont="1">
      <alignment shrinkToFit="0" vertical="center" wrapText="0"/>
    </xf>
    <xf borderId="116" fillId="3" fontId="7" numFmtId="0" xfId="0" applyAlignment="1" applyBorder="1" applyFont="1">
      <alignment vertical="center"/>
    </xf>
    <xf borderId="118" fillId="3" fontId="7" numFmtId="0" xfId="0" applyAlignment="1" applyBorder="1" applyFont="1">
      <alignment vertical="center"/>
    </xf>
    <xf borderId="116" fillId="4" fontId="85" numFmtId="0" xfId="0" applyAlignment="1" applyBorder="1" applyFont="1">
      <alignment readingOrder="0" shrinkToFit="0" vertical="center" wrapText="0"/>
    </xf>
    <xf borderId="118" fillId="4" fontId="26" numFmtId="0" xfId="0" applyAlignment="1" applyBorder="1" applyFont="1">
      <alignment horizontal="left" readingOrder="0" vertical="center"/>
    </xf>
    <xf borderId="109" fillId="4" fontId="15" numFmtId="0" xfId="0" applyAlignment="1" applyBorder="1" applyFont="1">
      <alignment horizontal="left" readingOrder="0" vertical="center"/>
    </xf>
    <xf borderId="120" fillId="3" fontId="7" numFmtId="0" xfId="0" applyAlignment="1" applyBorder="1" applyFont="1">
      <alignment vertical="center"/>
    </xf>
    <xf borderId="120" fillId="3" fontId="7" numFmtId="0" xfId="0" applyAlignment="1" applyBorder="1" applyFont="1">
      <alignment horizontal="left" vertical="center"/>
    </xf>
    <xf borderId="119" fillId="4" fontId="26" numFmtId="0" xfId="0" applyAlignment="1" applyBorder="1" applyFont="1">
      <alignment horizontal="left" readingOrder="0" vertical="center"/>
    </xf>
    <xf borderId="117" fillId="3" fontId="7" numFmtId="0" xfId="0" applyAlignment="1" applyBorder="1" applyFont="1">
      <alignment horizontal="left" vertical="center"/>
    </xf>
    <xf borderId="119" fillId="3" fontId="7" numFmtId="0" xfId="0" applyAlignment="1" applyBorder="1" applyFont="1">
      <alignment horizontal="left" vertical="center"/>
    </xf>
    <xf borderId="117" fillId="3" fontId="7" numFmtId="0" xfId="0" applyAlignment="1" applyBorder="1" applyFont="1">
      <alignment horizontal="left" readingOrder="0" vertical="center"/>
    </xf>
    <xf borderId="120" fillId="3" fontId="7" numFmtId="0" xfId="0" applyAlignment="1" applyBorder="1" applyFont="1">
      <alignment horizontal="left" readingOrder="0" vertical="center"/>
    </xf>
    <xf borderId="116" fillId="0" fontId="7" numFmtId="0" xfId="0" applyAlignment="1" applyBorder="1" applyFont="1">
      <alignment horizontal="left" readingOrder="0" vertical="center"/>
    </xf>
    <xf borderId="111" fillId="4" fontId="86" numFmtId="0" xfId="0" applyAlignment="1" applyBorder="1" applyFont="1">
      <alignment readingOrder="0" shrinkToFit="0" vertical="top" wrapText="0"/>
    </xf>
    <xf borderId="121" fillId="0" fontId="7" numFmtId="0" xfId="0" applyAlignment="1" applyBorder="1" applyFont="1">
      <alignment vertical="center"/>
    </xf>
    <xf borderId="122" fillId="0" fontId="7" numFmtId="0" xfId="0" applyAlignment="1" applyBorder="1" applyFont="1">
      <alignment horizontal="left" vertical="center"/>
    </xf>
    <xf borderId="117" fillId="3" fontId="7" numFmtId="0" xfId="0" applyAlignment="1" applyBorder="1" applyFont="1">
      <alignment horizontal="left" vertical="center"/>
    </xf>
    <xf borderId="109" fillId="3" fontId="87" numFmtId="0" xfId="0" applyAlignment="1" applyBorder="1" applyFont="1">
      <alignment readingOrder="0" shrinkToFit="0" vertical="top" wrapText="0"/>
    </xf>
    <xf borderId="123" fillId="3" fontId="7" numFmtId="0" xfId="0" applyAlignment="1" applyBorder="1" applyFont="1">
      <alignment vertical="center"/>
    </xf>
    <xf borderId="109" fillId="4" fontId="88" numFmtId="0" xfId="0" applyAlignment="1" applyBorder="1" applyFont="1">
      <alignment readingOrder="0" shrinkToFit="0" vertical="top" wrapText="0"/>
    </xf>
    <xf borderId="123" fillId="0" fontId="7" numFmtId="0" xfId="0" applyAlignment="1" applyBorder="1" applyFont="1">
      <alignment vertical="center"/>
    </xf>
    <xf borderId="115" fillId="13" fontId="7" numFmtId="0" xfId="0" applyAlignment="1" applyBorder="1" applyFont="1">
      <alignment vertical="center"/>
    </xf>
    <xf borderId="123" fillId="5" fontId="7" numFmtId="0" xfId="0" applyAlignment="1" applyBorder="1" applyFont="1">
      <alignment vertical="center"/>
    </xf>
    <xf borderId="123" fillId="13" fontId="7" numFmtId="0" xfId="0" applyAlignment="1" applyBorder="1" applyFont="1">
      <alignment vertical="center"/>
    </xf>
    <xf borderId="109" fillId="4" fontId="89" numFmtId="0" xfId="0" applyAlignment="1" applyBorder="1" applyFont="1">
      <alignment readingOrder="0" shrinkToFit="0" vertical="center" wrapText="0"/>
    </xf>
    <xf borderId="115" fillId="0" fontId="90" numFmtId="0" xfId="0" applyAlignment="1" applyBorder="1" applyFont="1">
      <alignment readingOrder="0" vertical="center"/>
    </xf>
    <xf borderId="123" fillId="4" fontId="91" numFmtId="0" xfId="0" applyAlignment="1" applyBorder="1" applyFont="1">
      <alignment horizontal="left" readingOrder="0" shrinkToFit="0" vertical="center" wrapText="0"/>
    </xf>
    <xf borderId="109" fillId="0" fontId="8" numFmtId="0" xfId="0" applyAlignment="1" applyBorder="1" applyFont="1">
      <alignment horizontal="left" vertical="center"/>
    </xf>
    <xf borderId="109" fillId="13" fontId="92" numFmtId="0" xfId="0" applyAlignment="1" applyBorder="1" applyFont="1">
      <alignment readingOrder="0" shrinkToFit="0" vertical="center" wrapText="0"/>
    </xf>
    <xf borderId="115" fillId="13" fontId="93" numFmtId="0" xfId="0" applyAlignment="1" applyBorder="1" applyFont="1">
      <alignment horizontal="left" readingOrder="0" shrinkToFit="0" vertical="center" wrapText="0"/>
    </xf>
    <xf borderId="115" fillId="13" fontId="15" numFmtId="0" xfId="0" applyAlignment="1" applyBorder="1" applyFont="1">
      <alignment horizontal="left" readingOrder="0" shrinkToFit="0" vertical="center" wrapText="0"/>
    </xf>
    <xf borderId="109" fillId="13" fontId="7" numFmtId="0" xfId="0" applyAlignment="1" applyBorder="1" applyFont="1">
      <alignment horizontal="left" shrinkToFit="0" vertical="center" wrapText="1"/>
    </xf>
    <xf borderId="109" fillId="4" fontId="94" numFmtId="0" xfId="0" applyAlignment="1" applyBorder="1" applyFont="1">
      <alignment readingOrder="0" shrinkToFit="0" vertical="center" wrapText="0"/>
    </xf>
    <xf borderId="0" fillId="4" fontId="95" numFmtId="0" xfId="0" applyAlignment="1" applyFont="1">
      <alignment readingOrder="0" shrinkToFit="0" vertical="center" wrapText="0"/>
    </xf>
    <xf borderId="0" fillId="4" fontId="96" numFmtId="0" xfId="0" applyAlignment="1" applyFont="1">
      <alignment readingOrder="0" shrinkToFit="0" vertical="center" wrapText="0"/>
    </xf>
    <xf borderId="109" fillId="3" fontId="7" numFmtId="0" xfId="0" applyAlignment="1" applyBorder="1" applyFont="1">
      <alignment readingOrder="0" vertical="center"/>
    </xf>
    <xf borderId="109" fillId="3" fontId="97" numFmtId="0" xfId="0" applyAlignment="1" applyBorder="1" applyFont="1">
      <alignment horizontal="left" vertical="center"/>
    </xf>
    <xf borderId="118" fillId="3" fontId="7" numFmtId="0" xfId="0" applyAlignment="1" applyBorder="1" applyFont="1">
      <alignment readingOrder="0" vertical="center"/>
    </xf>
    <xf borderId="0" fillId="4" fontId="69" numFmtId="0" xfId="0" applyAlignment="1" applyFont="1">
      <alignment horizontal="left" readingOrder="0" shrinkToFit="0" vertical="center" wrapText="0"/>
    </xf>
    <xf borderId="109" fillId="0" fontId="98" numFmtId="0" xfId="0" applyAlignment="1" applyBorder="1" applyFont="1">
      <alignment horizontal="left" readingOrder="0" vertical="center"/>
    </xf>
    <xf borderId="0" fillId="4" fontId="99" numFmtId="0" xfId="0" applyAlignment="1" applyFont="1">
      <alignment horizontal="center" readingOrder="0" shrinkToFit="0" vertical="center" wrapText="0"/>
    </xf>
    <xf borderId="0" fillId="4" fontId="100" numFmtId="0" xfId="0" applyAlignment="1" applyFont="1">
      <alignment readingOrder="0" shrinkToFit="0" vertical="center" wrapText="0"/>
    </xf>
    <xf borderId="109" fillId="15" fontId="7" numFmtId="0" xfId="0" applyAlignment="1" applyBorder="1" applyFont="1">
      <alignment horizontal="center" readingOrder="0" vertical="center"/>
    </xf>
    <xf borderId="117" fillId="4" fontId="101" numFmtId="0" xfId="0" applyAlignment="1" applyBorder="1" applyFont="1">
      <alignment readingOrder="0" shrinkToFit="0" vertical="top" wrapText="0"/>
    </xf>
    <xf borderId="117" fillId="0" fontId="7" numFmtId="0" xfId="0" applyAlignment="1" applyBorder="1" applyFont="1">
      <alignment vertical="center"/>
    </xf>
    <xf borderId="109" fillId="4" fontId="102" numFmtId="0" xfId="0" applyAlignment="1" applyBorder="1" applyFont="1">
      <alignment horizontal="left" readingOrder="0" shrinkToFit="0" vertical="center" wrapText="0"/>
    </xf>
    <xf borderId="118" fillId="0" fontId="7" numFmtId="0" xfId="0" applyAlignment="1" applyBorder="1" applyFont="1">
      <alignment readingOrder="0" vertical="center"/>
    </xf>
    <xf borderId="119" fillId="0" fontId="7" numFmtId="0" xfId="0" applyAlignment="1" applyBorder="1" applyFont="1">
      <alignment readingOrder="0" vertical="center"/>
    </xf>
    <xf borderId="116" fillId="4" fontId="103" numFmtId="0" xfId="0" applyAlignment="1" applyBorder="1" applyFont="1">
      <alignment readingOrder="0" shrinkToFit="0" vertical="top" wrapText="0"/>
    </xf>
    <xf borderId="111" fillId="4" fontId="104" numFmtId="0" xfId="0" applyAlignment="1" applyBorder="1" applyFont="1">
      <alignment readingOrder="0" shrinkToFit="0" vertical="top" wrapText="0"/>
    </xf>
    <xf borderId="111" fillId="3" fontId="7" numFmtId="0" xfId="0" applyAlignment="1" applyBorder="1" applyFont="1">
      <alignment vertical="center"/>
    </xf>
    <xf borderId="117" fillId="0" fontId="4" numFmtId="0" xfId="0" applyAlignment="1" applyBorder="1" applyFont="1">
      <alignment readingOrder="0" vertical="center"/>
    </xf>
    <xf borderId="0" fillId="0" fontId="4" numFmtId="0" xfId="0" applyAlignment="1" applyFont="1">
      <alignment readingOrder="0" vertical="center"/>
    </xf>
    <xf borderId="0" fillId="4" fontId="105" numFmtId="0" xfId="0" applyAlignment="1" applyFont="1">
      <alignment horizontal="left" readingOrder="0" shrinkToFit="0" vertical="center" wrapText="0"/>
    </xf>
    <xf borderId="116" fillId="0" fontId="4" numFmtId="0" xfId="0" applyAlignment="1" applyBorder="1" applyFont="1">
      <alignment readingOrder="0" vertical="center"/>
    </xf>
    <xf borderId="109" fillId="4" fontId="15" numFmtId="0" xfId="0" applyAlignment="1" applyBorder="1" applyFont="1">
      <alignment readingOrder="0" shrinkToFit="0" vertical="center" wrapText="0"/>
    </xf>
    <xf borderId="118" fillId="3" fontId="7" numFmtId="0" xfId="0" applyAlignment="1" applyBorder="1" applyFont="1">
      <alignment shrinkToFit="0" vertical="center" wrapText="1"/>
    </xf>
    <xf borderId="118" fillId="4" fontId="106" numFmtId="0" xfId="0" applyAlignment="1" applyBorder="1" applyFont="1">
      <alignment readingOrder="0" shrinkToFit="0" vertical="center" wrapText="0"/>
    </xf>
    <xf borderId="109" fillId="0" fontId="1" numFmtId="0" xfId="0" applyAlignment="1" applyBorder="1" applyFont="1">
      <alignment readingOrder="0" vertical="center"/>
    </xf>
    <xf borderId="116" fillId="12" fontId="10" numFmtId="0" xfId="0" applyAlignment="1" applyBorder="1" applyFont="1">
      <alignment vertical="center"/>
    </xf>
    <xf borderId="115" fillId="0" fontId="5" numFmtId="0" xfId="0" applyAlignment="1" applyBorder="1" applyFont="1">
      <alignment vertical="center"/>
    </xf>
    <xf borderId="118" fillId="0" fontId="5" numFmtId="0" xfId="0" applyAlignment="1" applyBorder="1" applyFont="1">
      <alignment vertical="center"/>
    </xf>
    <xf borderId="116" fillId="12" fontId="7" numFmtId="0" xfId="0" applyAlignment="1" applyBorder="1" applyFont="1">
      <alignment vertical="center"/>
    </xf>
    <xf borderId="124" fillId="12" fontId="7" numFmtId="0" xfId="0" applyAlignment="1" applyBorder="1" applyFont="1">
      <alignment shrinkToFit="0" vertical="center" wrapText="1"/>
    </xf>
    <xf borderId="122" fillId="0" fontId="5" numFmtId="0" xfId="0" applyAlignment="1" applyBorder="1" applyFont="1">
      <alignment vertical="center"/>
    </xf>
    <xf borderId="125" fillId="0" fontId="5" numFmtId="0" xfId="0" applyAlignment="1" applyBorder="1" applyFont="1">
      <alignment vertical="center"/>
    </xf>
    <xf borderId="126" fillId="0" fontId="5" numFmtId="0" xfId="0" applyAlignment="1" applyBorder="1" applyFont="1">
      <alignment vertical="center"/>
    </xf>
    <xf borderId="109" fillId="0" fontId="4" numFmtId="0" xfId="0" applyAlignment="1" applyBorder="1" applyFont="1">
      <alignment readingOrder="0" vertical="center"/>
    </xf>
    <xf borderId="109" fillId="0" fontId="7" numFmtId="0" xfId="0" applyAlignment="1" applyBorder="1" applyFont="1">
      <alignment shrinkToFit="0" vertical="center" wrapText="1"/>
    </xf>
    <xf borderId="109" fillId="0" fontId="107" numFmtId="0" xfId="0" applyAlignment="1" applyBorder="1" applyFont="1">
      <alignment readingOrder="0" vertical="center"/>
    </xf>
    <xf borderId="109" fillId="0" fontId="108" numFmtId="0" xfId="0" applyAlignment="1" applyBorder="1" applyFont="1">
      <alignment readingOrder="0" shrinkToFit="0" vertical="center" wrapText="0"/>
    </xf>
    <xf borderId="109" fillId="0" fontId="109" numFmtId="0" xfId="0" applyAlignment="1" applyBorder="1" applyFont="1">
      <alignment readingOrder="0" vertical="center"/>
    </xf>
    <xf borderId="0" fillId="4" fontId="110" numFmtId="0" xfId="0" applyAlignment="1" applyFont="1">
      <alignment horizontal="left" readingOrder="0" shrinkToFit="0" vertical="center" wrapText="0"/>
    </xf>
    <xf borderId="114" fillId="3" fontId="111" numFmtId="0" xfId="0" applyAlignment="1" applyBorder="1" applyFont="1">
      <alignment vertical="center"/>
    </xf>
    <xf borderId="111" fillId="4" fontId="15" numFmtId="0" xfId="0" applyAlignment="1" applyBorder="1" applyFont="1">
      <alignment horizontal="right" shrinkToFit="0" vertical="top" wrapText="0"/>
    </xf>
    <xf borderId="119" fillId="5" fontId="7" numFmtId="0" xfId="0" applyAlignment="1" applyBorder="1" applyFont="1">
      <alignment horizontal="left" vertical="center"/>
    </xf>
    <xf borderId="120" fillId="0" fontId="7" numFmtId="0" xfId="0" applyAlignment="1" applyBorder="1" applyFont="1">
      <alignment horizontal="left" vertical="center"/>
    </xf>
    <xf borderId="109" fillId="5" fontId="7" numFmtId="0" xfId="0" applyAlignment="1" applyBorder="1" applyFont="1">
      <alignment readingOrder="0" vertical="center"/>
    </xf>
    <xf borderId="118" fillId="5" fontId="7" numFmtId="0" xfId="0" applyAlignment="1" applyBorder="1" applyFont="1">
      <alignment horizontal="left" vertical="center"/>
    </xf>
    <xf borderId="119" fillId="3" fontId="7" numFmtId="0" xfId="0" applyAlignment="1" applyBorder="1" applyFont="1">
      <alignment horizontal="left" readingOrder="0" vertical="center"/>
    </xf>
    <xf borderId="119" fillId="5" fontId="7" numFmtId="0" xfId="0" applyAlignment="1" applyBorder="1" applyFont="1">
      <alignment horizontal="left" readingOrder="0" vertical="center"/>
    </xf>
    <xf borderId="120" fillId="5" fontId="7" numFmtId="0" xfId="0" applyAlignment="1" applyBorder="1" applyFont="1">
      <alignment horizontal="left" vertical="center"/>
    </xf>
    <xf borderId="0" fillId="0" fontId="3" numFmtId="0" xfId="0" applyAlignment="1" applyFont="1">
      <alignment vertical="center"/>
    </xf>
    <xf borderId="0" fillId="0" fontId="112" numFmtId="0" xfId="0" applyAlignment="1" applyFont="1">
      <alignment vertical="center"/>
    </xf>
    <xf borderId="109" fillId="0" fontId="113" numFmtId="0" xfId="0" applyAlignment="1" applyBorder="1" applyFont="1">
      <alignment horizontal="left" readingOrder="0" vertical="center"/>
    </xf>
    <xf borderId="0" fillId="4" fontId="114" numFmtId="0" xfId="0" applyAlignment="1" applyFont="1">
      <alignment readingOrder="0" shrinkToFit="0" vertical="center" wrapText="0"/>
    </xf>
    <xf borderId="0" fillId="4" fontId="115" numFmtId="0" xfId="0" applyAlignment="1" applyFont="1">
      <alignment horizontal="left" readingOrder="0" vertical="center"/>
    </xf>
    <xf borderId="93" fillId="12" fontId="7" numFmtId="0" xfId="0" applyAlignment="1" applyBorder="1" applyFont="1">
      <alignment horizontal="left" readingOrder="0" vertical="center"/>
    </xf>
    <xf borderId="0" fillId="4" fontId="116" numFmtId="0" xfId="0" applyAlignment="1" applyFont="1">
      <alignment horizontal="left" readingOrder="0" shrinkToFit="0" vertical="center" wrapText="0"/>
    </xf>
    <xf borderId="109" fillId="4" fontId="7" numFmtId="0" xfId="0" applyAlignment="1" applyBorder="1" applyFont="1">
      <alignment horizontal="left" readingOrder="0" vertical="center"/>
    </xf>
    <xf borderId="109" fillId="4" fontId="117" numFmtId="0" xfId="0" applyAlignment="1" applyBorder="1" applyFont="1">
      <alignment horizontal="left" readingOrder="0" vertical="center"/>
    </xf>
    <xf borderId="109" fillId="4" fontId="7" numFmtId="0" xfId="0" applyAlignment="1" applyBorder="1" applyFont="1">
      <alignment horizontal="left" vertical="center"/>
    </xf>
    <xf borderId="109" fillId="4" fontId="7" numFmtId="0" xfId="0" applyAlignment="1" applyBorder="1" applyFont="1">
      <alignment readingOrder="0" vertical="center"/>
    </xf>
    <xf borderId="109" fillId="3" fontId="7" numFmtId="0" xfId="0" applyAlignment="1" applyBorder="1" applyFont="1">
      <alignment horizontal="left" vertical="center"/>
    </xf>
    <xf borderId="109" fillId="3" fontId="118" numFmtId="0" xfId="0" applyAlignment="1" applyBorder="1" applyFont="1">
      <alignment horizontal="left" readingOrder="0" vertical="center"/>
    </xf>
    <xf borderId="121" fillId="15" fontId="7" numFmtId="0" xfId="0" applyAlignment="1" applyBorder="1" applyFont="1">
      <alignment horizontal="center" vertical="center"/>
    </xf>
    <xf borderId="116" fillId="0" fontId="7" numFmtId="0" xfId="0" applyAlignment="1" applyBorder="1" applyFont="1">
      <alignment horizontal="center" readingOrder="0" vertical="center"/>
    </xf>
    <xf borderId="121" fillId="0" fontId="7" numFmtId="0" xfId="0" applyAlignment="1" applyBorder="1" applyFont="1">
      <alignment horizontal="left" readingOrder="0" vertical="center"/>
    </xf>
    <xf borderId="109" fillId="0" fontId="119" numFmtId="0" xfId="0" applyAlignment="1" applyBorder="1" applyFont="1">
      <alignment vertical="top"/>
    </xf>
    <xf borderId="109" fillId="5" fontId="120" numFmtId="0" xfId="0" applyAlignment="1" applyBorder="1" applyFont="1">
      <alignment horizontal="left" readingOrder="0" shrinkToFit="0" vertical="center" wrapText="0"/>
    </xf>
    <xf borderId="109" fillId="0" fontId="121" numFmtId="0" xfId="0" applyAlignment="1" applyBorder="1" applyFont="1">
      <alignment horizontal="left" readingOrder="0" shrinkToFit="0" vertical="center" wrapText="0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>
        <color theme="1"/>
      </font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sjoy.org/dho/discovery/3091087?categorySrl%5B0%5D=1182&amp;discoveryMeans%5B0%5D=legacy&amp;completion=all&amp;sortIndex=infoName&amp;orderType=asc" TargetMode="External"/><Relationship Id="rId20" Type="http://schemas.openxmlformats.org/officeDocument/2006/relationships/hyperlink" Target="https://www.ssjoy.org/dho/discovery/2282083?categorySrl%5B0%5D=1182&amp;discoveryMeans%5B0%5D=treasureMap&amp;completion=all" TargetMode="External"/><Relationship Id="rId42" Type="http://schemas.openxmlformats.org/officeDocument/2006/relationships/drawing" Target="../drawings/drawing2.xml"/><Relationship Id="rId41" Type="http://schemas.openxmlformats.org/officeDocument/2006/relationships/hyperlink" Target="https://www.ssjoy.org/dho/discovery/3228256?categorySrl%5B0%5D=1182&amp;discoveryMeans%5B0%5D=legacy&amp;completion=all&amp;sortIndex=infoName&amp;orderType=asc" TargetMode="External"/><Relationship Id="rId22" Type="http://schemas.openxmlformats.org/officeDocument/2006/relationships/hyperlink" Target="https://www.ssjoy.org/dho/quest/3520728" TargetMode="External"/><Relationship Id="rId21" Type="http://schemas.openxmlformats.org/officeDocument/2006/relationships/hyperlink" Target="https://www.ssjoy.org/dho/treasureMap/2282089" TargetMode="External"/><Relationship Id="rId24" Type="http://schemas.openxmlformats.org/officeDocument/2006/relationships/hyperlink" Target="https://www.ssjoy.org/dho/discovery/3430852?categorySrl%5B0%5D=1182&amp;discoveryMeans%5B0%5D=legacy&amp;completion=all&amp;sortIndex=infoName&amp;orderType=asc" TargetMode="External"/><Relationship Id="rId23" Type="http://schemas.openxmlformats.org/officeDocument/2006/relationships/hyperlink" Target="https://www.ssjoy.org/dho/discovery/3431098?categorySrl%5B0%5D=1182&amp;discoveryMeans%5B0%5D=legacy&amp;completion=all&amp;sortIndex=infoName&amp;orderType=asc" TargetMode="External"/><Relationship Id="rId1" Type="http://schemas.openxmlformats.org/officeDocument/2006/relationships/hyperlink" Target="https://www.ssjoy.org/dho/treasureMap/2601666" TargetMode="External"/><Relationship Id="rId2" Type="http://schemas.openxmlformats.org/officeDocument/2006/relationships/hyperlink" Target="https://www.ssjoy.org/dho/quest/2361685" TargetMode="External"/><Relationship Id="rId3" Type="http://schemas.openxmlformats.org/officeDocument/2006/relationships/hyperlink" Target="https://www.ssjoy.org/dho/discovery/2962192?categorySrl%5B0%5D=1182&amp;discoveryMeans%5B0%5D=legacy&amp;completion=all&amp;sortIndex=infoName&amp;orderType=asc" TargetMode="External"/><Relationship Id="rId4" Type="http://schemas.openxmlformats.org/officeDocument/2006/relationships/hyperlink" Target="https://www.ssjoy.org/dho/discovery/2963350?categorySrl%5B0%5D=1182&amp;discoveryMeans%5B0%5D=legacy&amp;completion=all&amp;sortIndex=infoName&amp;orderType=asc" TargetMode="External"/><Relationship Id="rId9" Type="http://schemas.openxmlformats.org/officeDocument/2006/relationships/hyperlink" Target="https://www.ssjoy.org/dho/treasureMap/2146270" TargetMode="External"/><Relationship Id="rId26" Type="http://schemas.openxmlformats.org/officeDocument/2006/relationships/hyperlink" Target="https://www.ssjoy.org/dho/treasureMap/2546061" TargetMode="External"/><Relationship Id="rId25" Type="http://schemas.openxmlformats.org/officeDocument/2006/relationships/hyperlink" Target="https://www.ssjoy.org/dho/discovery/2546097?categorySrl%5B0%5D=1182&amp;discoveryMeans%5B0%5D=treasureMap&amp;completion=all" TargetMode="External"/><Relationship Id="rId28" Type="http://schemas.openxmlformats.org/officeDocument/2006/relationships/hyperlink" Target="https://www.ssjoy.org/dho/quest/3701217" TargetMode="External"/><Relationship Id="rId27" Type="http://schemas.openxmlformats.org/officeDocument/2006/relationships/hyperlink" Target="https://www.ssjoy.org/dho/quest/1801065" TargetMode="External"/><Relationship Id="rId5" Type="http://schemas.openxmlformats.org/officeDocument/2006/relationships/hyperlink" Target="https://www.ssjoy.org/dho/discovery/3431469?categorySrl%5B0%5D=1182&amp;discoveryMeans%5B0%5D=legacy&amp;completion=all&amp;sortIndex=infoName&amp;orderType=asc" TargetMode="External"/><Relationship Id="rId6" Type="http://schemas.openxmlformats.org/officeDocument/2006/relationships/hyperlink" Target="https://www.ssjoy.org/dho/discovery/3430467?categorySrl%5B0%5D=1182&amp;discoveryMeans%5B0%5D=legacy&amp;completion=all&amp;sortIndex=infoName&amp;orderType=asc" TargetMode="External"/><Relationship Id="rId29" Type="http://schemas.openxmlformats.org/officeDocument/2006/relationships/hyperlink" Target="https://www.ssjoy.org/dho/field/11919" TargetMode="External"/><Relationship Id="rId7" Type="http://schemas.openxmlformats.org/officeDocument/2006/relationships/hyperlink" Target="https://www.ssjoy.org/dho/discovery/3228579?categorySrl%5B0%5D=1182&amp;discoveryMeans%5B0%5D=legacy&amp;completion=all&amp;sortIndex=infoName&amp;orderType=asc" TargetMode="External"/><Relationship Id="rId8" Type="http://schemas.openxmlformats.org/officeDocument/2006/relationships/hyperlink" Target="https://www.ssjoy.org/dho/discovery/2146811?categorySrl%5B0%5D=1182&amp;discoveryMeans%5B0%5D=treasureMap&amp;completion=all" TargetMode="External"/><Relationship Id="rId31" Type="http://schemas.openxmlformats.org/officeDocument/2006/relationships/hyperlink" Target="https://www.ssjoy.org/dho/discovery/2361561?categorySrl%5B0%5D=1182&amp;discoveryMeans%5B0%5D=treasureMap&amp;completion=all" TargetMode="External"/><Relationship Id="rId30" Type="http://schemas.openxmlformats.org/officeDocument/2006/relationships/hyperlink" Target="https://www.ssjoy.org/dho/discovery/2999035?categorySrl%5B0%5D=1182&amp;discoveryMeans%5B0%5D=legacy&amp;completion=all&amp;sortIndex=infoName&amp;orderType=asc" TargetMode="External"/><Relationship Id="rId11" Type="http://schemas.openxmlformats.org/officeDocument/2006/relationships/hyperlink" Target="https://www.ssjoy.org/dho/discovery/2998430?categorySrl%5B0%5D=1182&amp;discoveryMeans%5B0%5D=legacy&amp;completion=all&amp;sortIndex=infoName&amp;orderType=asc" TargetMode="External"/><Relationship Id="rId33" Type="http://schemas.openxmlformats.org/officeDocument/2006/relationships/hyperlink" Target="https://www.ssjoy.org/dho/legacyTheme/3519937" TargetMode="External"/><Relationship Id="rId10" Type="http://schemas.openxmlformats.org/officeDocument/2006/relationships/hyperlink" Target="https://www.ssjoy.org/dho/discovery/2662162?categorySrl%5B0%5D=1182&amp;discoveryMeans%5B0%5D=legacy&amp;completion=all&amp;sortIndex=infoName&amp;orderType=asc" TargetMode="External"/><Relationship Id="rId32" Type="http://schemas.openxmlformats.org/officeDocument/2006/relationships/hyperlink" Target="https://www.ssjoy.org/dho/treasureMap/2360880" TargetMode="External"/><Relationship Id="rId13" Type="http://schemas.openxmlformats.org/officeDocument/2006/relationships/hyperlink" Target="https://www.ssjoy.org/dho/treasureMap/2015678" TargetMode="External"/><Relationship Id="rId35" Type="http://schemas.openxmlformats.org/officeDocument/2006/relationships/hyperlink" Target="https://www.ssjoy.org/dho/discovery/3430160?categorySrl%5B0%5D=1182&amp;discoveryMeans%5B0%5D=legacy&amp;completion=all&amp;sortIndex=infoName&amp;orderType=asc" TargetMode="External"/><Relationship Id="rId12" Type="http://schemas.openxmlformats.org/officeDocument/2006/relationships/hyperlink" Target="https://www.ssjoy.org/dho/discovery/2015699?categorySrl%5B0%5D=1182&amp;discoveryMeans%5B0%5D=treasureMap&amp;completion=all" TargetMode="External"/><Relationship Id="rId34" Type="http://schemas.openxmlformats.org/officeDocument/2006/relationships/hyperlink" Target="https://www.ssjoy.org/dho/discovery/2658820?categorySrl%5B0%5D=1182&amp;discoveryMeans%5B0%5D=legacy&amp;completion=all&amp;sortIndex=infoName&amp;orderType=asc" TargetMode="External"/><Relationship Id="rId15" Type="http://schemas.openxmlformats.org/officeDocument/2006/relationships/hyperlink" Target="https://www.ssjoy.org/dho/quest/3558521" TargetMode="External"/><Relationship Id="rId37" Type="http://schemas.openxmlformats.org/officeDocument/2006/relationships/hyperlink" Target="https://www.ssjoy.org/dho/discovery/2147511?categorySrl%5B0%5D=1182&amp;discoveryMeans%5B0%5D=treasureMap&amp;completion=all" TargetMode="External"/><Relationship Id="rId14" Type="http://schemas.openxmlformats.org/officeDocument/2006/relationships/hyperlink" Target="https://www.ssjoy.org/dho/discovery/3091048?categorySrl%5B0%5D=1182&amp;discoveryMeans%5B0%5D=legacy&amp;completion=all&amp;sortIndex=infoName&amp;orderType=asc" TargetMode="External"/><Relationship Id="rId36" Type="http://schemas.openxmlformats.org/officeDocument/2006/relationships/hyperlink" Target="https://www.ssjoy.org/dho/discovery/3090941?categorySrl%5B0%5D=1182&amp;discoveryMeans%5B0%5D=legacy&amp;completion=all&amp;sortIndex=infoName&amp;orderType=asc" TargetMode="External"/><Relationship Id="rId17" Type="http://schemas.openxmlformats.org/officeDocument/2006/relationships/hyperlink" Target="https://www.ssjoy.org/dho/treasureMap/2546167" TargetMode="External"/><Relationship Id="rId39" Type="http://schemas.openxmlformats.org/officeDocument/2006/relationships/hyperlink" Target="https://www.ssjoy.org/dho/quest/3701142" TargetMode="External"/><Relationship Id="rId16" Type="http://schemas.openxmlformats.org/officeDocument/2006/relationships/hyperlink" Target="https://www.ssjoy.org/dho/discovery/2546254?categorySrl%5B0%5D=1182&amp;discoveryMeans%5B0%5D=treasureMap&amp;completion=all" TargetMode="External"/><Relationship Id="rId38" Type="http://schemas.openxmlformats.org/officeDocument/2006/relationships/hyperlink" Target="https://www.ssjoy.org/dho/treasureMap/2145153" TargetMode="External"/><Relationship Id="rId19" Type="http://schemas.openxmlformats.org/officeDocument/2006/relationships/hyperlink" Target="https://www.ssjoy.org/dho/quest/3677995" TargetMode="External"/><Relationship Id="rId18" Type="http://schemas.openxmlformats.org/officeDocument/2006/relationships/hyperlink" Target="https://www.ssjoy.org/dho/discovery/2660141?categorySrl%5B0%5D=1182&amp;discoveryMeans%5B0%5D=legacy&amp;completion=all&amp;sortIndex=infoName&amp;orderType=asc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sjoy.org/dho/discovery/1622549?categorySrl%5B0%5D=1183&amp;discoveryMeans%5B0%5D=quest&amp;completion=all&amp;page=2" TargetMode="External"/><Relationship Id="rId42" Type="http://schemas.openxmlformats.org/officeDocument/2006/relationships/hyperlink" Target="https://www.ssjoy.org/dho/discovery/1852644?categorySrl%5B0%5D=1183&amp;discoveryMeans%5B0%5D=quest&amp;completion=all&amp;sortIndex=infoName&amp;orderType=asc&amp;page=3" TargetMode="External"/><Relationship Id="rId41" Type="http://schemas.openxmlformats.org/officeDocument/2006/relationships/hyperlink" Target="https://www.ssjoy.org/dho/discovery/2282071?categorySrl%5B0%5D=1183&amp;discoveryMeans%5B0%5D=quest&amp;completion=all" TargetMode="External"/><Relationship Id="rId44" Type="http://schemas.openxmlformats.org/officeDocument/2006/relationships/hyperlink" Target="https://www.ssjoy.org/dho/discovery/1617834?categorySrl%5B0%5D=1183&amp;discoveryMeans%5B0%5D=quest&amp;completion=all&amp;page=2" TargetMode="External"/><Relationship Id="rId43" Type="http://schemas.openxmlformats.org/officeDocument/2006/relationships/hyperlink" Target="https://www.ssjoy.org/dho/quest/3619134" TargetMode="External"/><Relationship Id="rId46" Type="http://schemas.openxmlformats.org/officeDocument/2006/relationships/hyperlink" Target="https://www.ssjoy.org/dho/treasureMap/2546327" TargetMode="External"/><Relationship Id="rId45" Type="http://schemas.openxmlformats.org/officeDocument/2006/relationships/hyperlink" Target="https://www.ssjoy.org/dho/discovery/2546045?categorySrl%5B0%5D=1183&amp;discoveryMeans%5B0%5D=treasureMap&amp;completion=all" TargetMode="External"/><Relationship Id="rId1" Type="http://schemas.openxmlformats.org/officeDocument/2006/relationships/hyperlink" Target="https://www.ssjoy.org/dho/discovery/2196164?categorySrl%5B0%5D=1183&amp;discoveryMeans%5B0%5D=quest&amp;completion=all" TargetMode="External"/><Relationship Id="rId2" Type="http://schemas.openxmlformats.org/officeDocument/2006/relationships/hyperlink" Target="https://www.ssjoy.org/dho/discovery/2656973?categorySrl%5B0%5D=1183&amp;discoveryMeans%5B0%5D=legacy&amp;completion=all" TargetMode="External"/><Relationship Id="rId3" Type="http://schemas.openxmlformats.org/officeDocument/2006/relationships/hyperlink" Target="https://www.ssjoy.org/dho/legacy/2662705" TargetMode="External"/><Relationship Id="rId4" Type="http://schemas.openxmlformats.org/officeDocument/2006/relationships/hyperlink" Target="https://www.ssjoy.org/dho/discovery?discoveryMeans=legacy" TargetMode="External"/><Relationship Id="rId9" Type="http://schemas.openxmlformats.org/officeDocument/2006/relationships/hyperlink" Target="https://www.ssjoy.org/dho/legacy/2962842" TargetMode="External"/><Relationship Id="rId48" Type="http://schemas.openxmlformats.org/officeDocument/2006/relationships/hyperlink" Target="https://www.ssjoy.org/dho/discovery/2601251?categorySrl%5B0%5D=1183&amp;discoveryMeans%5B0%5D=treasureMap&amp;completion=all" TargetMode="External"/><Relationship Id="rId47" Type="http://schemas.openxmlformats.org/officeDocument/2006/relationships/hyperlink" Target="https://www.ssjoy.org/dho/discovery?discoveryMeans=treasureMap" TargetMode="External"/><Relationship Id="rId49" Type="http://schemas.openxmlformats.org/officeDocument/2006/relationships/hyperlink" Target="https://www.ssjoy.org/dho/treasureMap/2601275" TargetMode="External"/><Relationship Id="rId5" Type="http://schemas.openxmlformats.org/officeDocument/2006/relationships/hyperlink" Target="https://www.ssjoy.org/dho/discovery/2657923?categorySrl%5B0%5D=1183&amp;discoveryMeans%5B0%5D=legacy&amp;completion=all" TargetMode="External"/><Relationship Id="rId6" Type="http://schemas.openxmlformats.org/officeDocument/2006/relationships/hyperlink" Target="https://www.ssjoy.org/dho/legacy/2663066" TargetMode="External"/><Relationship Id="rId7" Type="http://schemas.openxmlformats.org/officeDocument/2006/relationships/hyperlink" Target="https://www.ssjoy.org/dho/discovery?discoveryMeans=legacy" TargetMode="External"/><Relationship Id="rId8" Type="http://schemas.openxmlformats.org/officeDocument/2006/relationships/hyperlink" Target="https://www.ssjoy.org/dho/discovery/2962676?categorySrl%5B0%5D=1183&amp;discoveryMeans%5B0%5D=legacy&amp;completion=all" TargetMode="External"/><Relationship Id="rId31" Type="http://schemas.openxmlformats.org/officeDocument/2006/relationships/hyperlink" Target="https://www.ssjoy.org/dho/discovery/2281861?categorySrl%5B0%5D=1183&amp;discoveryMeans%5B0%5D=quest&amp;completion=all" TargetMode="External"/><Relationship Id="rId30" Type="http://schemas.openxmlformats.org/officeDocument/2006/relationships/hyperlink" Target="https://www.ssjoy.org/dho/discovery/2856657?categorySrl%5B0%5D=1183&amp;discoveryMeans%5B0%5D=quest&amp;completion=all" TargetMode="External"/><Relationship Id="rId33" Type="http://schemas.openxmlformats.org/officeDocument/2006/relationships/hyperlink" Target="https://www.ssjoy.org/dho/discovery/2282451?categorySrl%5B0%5D=1183&amp;discoveryMeans%5B0%5D=quest&amp;completion=all" TargetMode="External"/><Relationship Id="rId32" Type="http://schemas.openxmlformats.org/officeDocument/2006/relationships/hyperlink" Target="https://www.ssjoy.org/dho/discovery/1519145?categorySrl%5B0%5D=1183&amp;discoveryMeans%5B0%5D=quest&amp;completion=all&amp;page=2" TargetMode="External"/><Relationship Id="rId35" Type="http://schemas.openxmlformats.org/officeDocument/2006/relationships/hyperlink" Target="https://www.ssjoy.org/dho/discovery/2962021?categorySrl%5B0%5D=1183&amp;discoveryMeans%5B0%5D=legacy&amp;completion=all" TargetMode="External"/><Relationship Id="rId34" Type="http://schemas.openxmlformats.org/officeDocument/2006/relationships/hyperlink" Target="https://www.ssjoy.org/dho/quest/3677854" TargetMode="External"/><Relationship Id="rId37" Type="http://schemas.openxmlformats.org/officeDocument/2006/relationships/hyperlink" Target="https://www.ssjoy.org/dho/discovery?discoveryMeans=legacy" TargetMode="External"/><Relationship Id="rId36" Type="http://schemas.openxmlformats.org/officeDocument/2006/relationships/hyperlink" Target="https://www.ssjoy.org/dho/legacy/2962023" TargetMode="External"/><Relationship Id="rId39" Type="http://schemas.openxmlformats.org/officeDocument/2006/relationships/hyperlink" Target="https://www.ssjoy.org/dho/discovery/1523352?categorySrl%5B0%5D=1183&amp;discoveryMeans%5B0%5D=quest&amp;completion=all&amp;page=2" TargetMode="External"/><Relationship Id="rId38" Type="http://schemas.openxmlformats.org/officeDocument/2006/relationships/hyperlink" Target="https://www.ssjoy.org/dho/discovery/1910100?categorySrl%5B0%5D=1183&amp;discoveryMeans%5B0%5D=quest&amp;completion=all&amp;sortIndex=infoName&amp;orderType=asc&amp;page=2" TargetMode="External"/><Relationship Id="rId62" Type="http://schemas.openxmlformats.org/officeDocument/2006/relationships/hyperlink" Target="https://www.ssjoy.org/dho/discovery/2963550?categorySrl%5B0%5D=1183&amp;discoveryMeans%5B0%5D=quest&amp;completion=all" TargetMode="External"/><Relationship Id="rId61" Type="http://schemas.openxmlformats.org/officeDocument/2006/relationships/hyperlink" Target="https://www.ssjoy.org/dho/discovery/2071837?categorySrl%5B0%5D=1183&amp;discoveryMeans%5B0%5D=quest&amp;completion=all&amp;sortIndex=infoName&amp;orderType=asc&amp;page=4" TargetMode="External"/><Relationship Id="rId20" Type="http://schemas.openxmlformats.org/officeDocument/2006/relationships/hyperlink" Target="https://www.ssjoy.org/dho/treasureMap/2546226" TargetMode="External"/><Relationship Id="rId64" Type="http://schemas.openxmlformats.org/officeDocument/2006/relationships/hyperlink" Target="https://www.ssjoy.org/dho/discovery/1617611?categorySrl%5B0%5D=1183&amp;discoveryMeans%5B0%5D=quest&amp;completion=all&amp;page=2" TargetMode="External"/><Relationship Id="rId63" Type="http://schemas.openxmlformats.org/officeDocument/2006/relationships/hyperlink" Target="https://www.ssjoy.org/dho/quest/3558663" TargetMode="External"/><Relationship Id="rId22" Type="http://schemas.openxmlformats.org/officeDocument/2006/relationships/hyperlink" Target="https://www.ssjoy.org/dho/discovery/2857977?categorySrl%5B0%5D=1183&amp;discoveryMeans%5B0%5D=quest&amp;completion=all" TargetMode="External"/><Relationship Id="rId66" Type="http://schemas.openxmlformats.org/officeDocument/2006/relationships/hyperlink" Target="https://www.ssjoy.org/dho/treasureMap/2655907" TargetMode="External"/><Relationship Id="rId21" Type="http://schemas.openxmlformats.org/officeDocument/2006/relationships/hyperlink" Target="https://www.ssjoy.org/dho/discovery?discoveryMeans=treasureMap" TargetMode="External"/><Relationship Id="rId65" Type="http://schemas.openxmlformats.org/officeDocument/2006/relationships/hyperlink" Target="https://www.ssjoy.org/dho/discovery/2655937?categorySrl%5B0%5D=1183&amp;discoveryMeans%5B0%5D=treasureMap&amp;completion=all" TargetMode="External"/><Relationship Id="rId24" Type="http://schemas.openxmlformats.org/officeDocument/2006/relationships/hyperlink" Target="https://www.ssjoy.org/dho/discovery/1527968?categorySrl%5B0%5D=1183&amp;discoveryMeans%5B0%5D=quest&amp;completion=all&amp;page=2" TargetMode="External"/><Relationship Id="rId68" Type="http://schemas.openxmlformats.org/officeDocument/2006/relationships/hyperlink" Target="https://www.ssjoy.org/dho/discovery/2015758?categorySrl%5B0%5D=1183&amp;discoveryMeans%5B0%5D=quest&amp;completion=all&amp;sortIndex=infoName&amp;orderType=asc&amp;page=4" TargetMode="External"/><Relationship Id="rId23" Type="http://schemas.openxmlformats.org/officeDocument/2006/relationships/hyperlink" Target="https://www.ssjoy.org/dho/discovery/2799269?categorySrl%5B0%5D=1183&amp;discoveryMeans%5B0%5D=quest&amp;completion=all" TargetMode="External"/><Relationship Id="rId67" Type="http://schemas.openxmlformats.org/officeDocument/2006/relationships/hyperlink" Target="https://www.ssjoy.org/dho/discovery?discoveryMeans=treasureMap" TargetMode="External"/><Relationship Id="rId60" Type="http://schemas.openxmlformats.org/officeDocument/2006/relationships/hyperlink" Target="https://www.ssjoy.org/dho/quest/3520559" TargetMode="External"/><Relationship Id="rId26" Type="http://schemas.openxmlformats.org/officeDocument/2006/relationships/hyperlink" Target="https://www.ssjoy.org/dho/discovery/1801080?categorySrl%5B0%5D=1183&amp;discoveryMeans%5B0%5D=quest&amp;completion=all&amp;sortIndex=infoName&amp;orderType=asc&amp;page=2" TargetMode="External"/><Relationship Id="rId25" Type="http://schemas.openxmlformats.org/officeDocument/2006/relationships/hyperlink" Target="https://www.ssjoy.org/dho/discovery/2963280?categorySrl%5B0%5D=1183&amp;discoveryMeans%5B0%5D=quest&amp;completion=all" TargetMode="External"/><Relationship Id="rId69" Type="http://schemas.openxmlformats.org/officeDocument/2006/relationships/drawing" Target="../drawings/drawing3.xml"/><Relationship Id="rId28" Type="http://schemas.openxmlformats.org/officeDocument/2006/relationships/hyperlink" Target="https://www.ssjoy.org/dho/discovery/3430387?categorySrl%5B0%5D=1183&amp;discoveryMeans%5B0%5D=quest&amp;completion=all" TargetMode="External"/><Relationship Id="rId27" Type="http://schemas.openxmlformats.org/officeDocument/2006/relationships/hyperlink" Target="https://www.ssjoy.org/dho/discovery/1852719?categorySrl%5B0%5D=1183&amp;discoveryMeans%5B0%5D=quest&amp;completion=all&amp;sortIndex=infoName&amp;orderType=asc&amp;page=2" TargetMode="External"/><Relationship Id="rId29" Type="http://schemas.openxmlformats.org/officeDocument/2006/relationships/hyperlink" Target="https://www.ssjoy.org/dho/discovery/2601263?categorySrl%5B0%5D=1183&amp;discoveryMeans%5B0%5D=quest&amp;completion=all" TargetMode="External"/><Relationship Id="rId51" Type="http://schemas.openxmlformats.org/officeDocument/2006/relationships/hyperlink" Target="https://www.ssjoy.org/dho/discovery/2997800?categorySrl%5B0%5D=1183&amp;discoveryMeans%5B0%5D=legacy&amp;completion=all" TargetMode="External"/><Relationship Id="rId50" Type="http://schemas.openxmlformats.org/officeDocument/2006/relationships/hyperlink" Target="https://www.ssjoy.org/dho/discovery?discoveryMeans=treasureMap" TargetMode="External"/><Relationship Id="rId53" Type="http://schemas.openxmlformats.org/officeDocument/2006/relationships/hyperlink" Target="https://www.ssjoy.org/dho/discovery?discoveryMeans=legacy" TargetMode="External"/><Relationship Id="rId52" Type="http://schemas.openxmlformats.org/officeDocument/2006/relationships/hyperlink" Target="https://www.ssjoy.org/dho/legacy/2997808" TargetMode="External"/><Relationship Id="rId11" Type="http://schemas.openxmlformats.org/officeDocument/2006/relationships/hyperlink" Target="https://www.ssjoy.org/dho/discovery/2657797?categorySrl%5B0%5D=1183&amp;discoveryMeans%5B0%5D=legacy&amp;completion=all" TargetMode="External"/><Relationship Id="rId55" Type="http://schemas.openxmlformats.org/officeDocument/2006/relationships/hyperlink" Target="https://www.ssjoy.org/dho/legacy/3228546" TargetMode="External"/><Relationship Id="rId10" Type="http://schemas.openxmlformats.org/officeDocument/2006/relationships/hyperlink" Target="https://www.ssjoy.org/dho/discovery?discoveryMeans=legacy" TargetMode="External"/><Relationship Id="rId54" Type="http://schemas.openxmlformats.org/officeDocument/2006/relationships/hyperlink" Target="https://www.ssjoy.org/dho/discovery/3228544?categorySrl%5B0%5D=1183&amp;discoveryMeans%5B0%5D=legacy&amp;completion=all" TargetMode="External"/><Relationship Id="rId13" Type="http://schemas.openxmlformats.org/officeDocument/2006/relationships/hyperlink" Target="https://www.ssjoy.org/dho/discovery?discoveryMeans=legacy" TargetMode="External"/><Relationship Id="rId57" Type="http://schemas.openxmlformats.org/officeDocument/2006/relationships/hyperlink" Target="https://www.ssjoy.org/dho/discovery/2660782?categorySrl%5B0%5D=1183&amp;discoveryMeans%5B0%5D=legacy&amp;completion=all" TargetMode="External"/><Relationship Id="rId12" Type="http://schemas.openxmlformats.org/officeDocument/2006/relationships/hyperlink" Target="https://www.ssjoy.org/dho/legacy/2962842" TargetMode="External"/><Relationship Id="rId56" Type="http://schemas.openxmlformats.org/officeDocument/2006/relationships/hyperlink" Target="https://www.ssjoy.org/dho/discovery?discoveryMeans=legacy" TargetMode="External"/><Relationship Id="rId15" Type="http://schemas.openxmlformats.org/officeDocument/2006/relationships/hyperlink" Target="https://www.ssjoy.org/dho/discovery/1527978?categorySrl%5B0%5D=1183&amp;discoveryMeans%5B0%5D=quest&amp;completion=all&amp;page=2" TargetMode="External"/><Relationship Id="rId59" Type="http://schemas.openxmlformats.org/officeDocument/2006/relationships/hyperlink" Target="https://www.ssjoy.org/dho/discovery?discoveryMeans=legacy" TargetMode="External"/><Relationship Id="rId14" Type="http://schemas.openxmlformats.org/officeDocument/2006/relationships/hyperlink" Target="https://www.ssjoy.org/dho/quest/3701479" TargetMode="External"/><Relationship Id="rId58" Type="http://schemas.openxmlformats.org/officeDocument/2006/relationships/hyperlink" Target="https://www.ssjoy.org/dho/legacy/2663071" TargetMode="External"/><Relationship Id="rId17" Type="http://schemas.openxmlformats.org/officeDocument/2006/relationships/hyperlink" Target="https://www.ssjoy.org/dho/discovery/2145925?categorySrl%5B0%5D=1183&amp;discoveryMeans%5B0%5D=quest&amp;completion=all&amp;sortIndex=infoName&amp;orderType=asc" TargetMode="External"/><Relationship Id="rId16" Type="http://schemas.openxmlformats.org/officeDocument/2006/relationships/hyperlink" Target="https://www.ssjoy.org/dho/quest/3677886" TargetMode="External"/><Relationship Id="rId19" Type="http://schemas.openxmlformats.org/officeDocument/2006/relationships/hyperlink" Target="https://www.ssjoy.org/dho/discovery/2546363?categorySrl%5B0%5D=1183&amp;discoveryMeans%5B0%5D=treasureMap&amp;completion=all" TargetMode="External"/><Relationship Id="rId18" Type="http://schemas.openxmlformats.org/officeDocument/2006/relationships/hyperlink" Target="https://www.ssjoy.org/dho/discovery/1956646?categorySrl%5B0%5D=1183&amp;discoveryMeans%5B0%5D=quest&amp;completion=all&amp;sortIndex=infoName&amp;orderType=asc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discovery/3619359?categorySrl%5B0%5D=1184" TargetMode="External"/><Relationship Id="rId2" Type="http://schemas.openxmlformats.org/officeDocument/2006/relationships/hyperlink" Target="https://www.ssjoy.org/dho/quest/3619210" TargetMode="External"/><Relationship Id="rId3" Type="http://schemas.openxmlformats.org/officeDocument/2006/relationships/hyperlink" Target="https://www.ssjoy.org/dho/shipwreck/3701190" TargetMode="External"/><Relationship Id="rId4" Type="http://schemas.openxmlformats.org/officeDocument/2006/relationships/hyperlink" Target="https://www.ssjoy.org/dho/quest/3701640" TargetMode="External"/><Relationship Id="rId9" Type="http://schemas.openxmlformats.org/officeDocument/2006/relationships/drawing" Target="../drawings/drawing4.xml"/><Relationship Id="rId5" Type="http://schemas.openxmlformats.org/officeDocument/2006/relationships/hyperlink" Target="https://www.ssjoy.org/dho/discovery/3558452?categorySrl%5B0%5D=1184" TargetMode="External"/><Relationship Id="rId6" Type="http://schemas.openxmlformats.org/officeDocument/2006/relationships/hyperlink" Target="https://www.ssjoy.org/dho/quest/3558393" TargetMode="External"/><Relationship Id="rId7" Type="http://schemas.openxmlformats.org/officeDocument/2006/relationships/hyperlink" Target="https://www.ssjoy.org/dho/shipwreck/21508" TargetMode="External"/><Relationship Id="rId8" Type="http://schemas.openxmlformats.org/officeDocument/2006/relationships/hyperlink" Target="https://www.ssjoy.org/dho/shipwreck/3701122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sjoy.org/dho/discovery/2146878?categorySrl%5B0%5D=1185&amp;sortIndex=infoName&amp;orderType=asc&amp;page=6" TargetMode="External"/><Relationship Id="rId84" Type="http://schemas.openxmlformats.org/officeDocument/2006/relationships/hyperlink" Target="https://www.ssjoy.org/dho/discovery/1617868?categorySrl%5B0%5D=1185&amp;sortIndex=infoName&amp;orderType=asc&amp;page=14" TargetMode="External"/><Relationship Id="rId83" Type="http://schemas.openxmlformats.org/officeDocument/2006/relationships/hyperlink" Target="https://www.ssjoy.org/dho/discovery/1912851?categorySrl%5B0%5D=1185&amp;page=2" TargetMode="External"/><Relationship Id="rId42" Type="http://schemas.openxmlformats.org/officeDocument/2006/relationships/hyperlink" Target="https://www.ssjoy.org/dho/quest/1622720" TargetMode="External"/><Relationship Id="rId86" Type="http://schemas.openxmlformats.org/officeDocument/2006/relationships/hyperlink" Target="https://www.ssjoy.org/dho/discovery/2071980?categorySrl%5B0%5D=1185&amp;sortIndex=infoName&amp;orderType=asc&amp;page=14" TargetMode="External"/><Relationship Id="rId41" Type="http://schemas.openxmlformats.org/officeDocument/2006/relationships/hyperlink" Target="https://www.ssjoy.org/dho/discovery/1617778?categorySrl%5B0%5D=1185&amp;sortIndex=infoName&amp;orderType=asc&amp;page=6" TargetMode="External"/><Relationship Id="rId85" Type="http://schemas.openxmlformats.org/officeDocument/2006/relationships/hyperlink" Target="https://www.ssjoy.org/dho/quest/1622414" TargetMode="External"/><Relationship Id="rId44" Type="http://schemas.openxmlformats.org/officeDocument/2006/relationships/hyperlink" Target="https://www.ssjoy.org/dho/discovery/3430985?categorySrl%5B0%5D=1185&amp;sortIndex=infoName&amp;orderType=asc&amp;page=7" TargetMode="External"/><Relationship Id="rId88" Type="http://schemas.openxmlformats.org/officeDocument/2006/relationships/hyperlink" Target="https://www.ssjoy.org/dho/discovery/1519270?categorySrl%5B0%5D=1185&amp;sortIndex=infoName&amp;orderType=asc&amp;page=16" TargetMode="External"/><Relationship Id="rId43" Type="http://schemas.openxmlformats.org/officeDocument/2006/relationships/hyperlink" Target="https://www.ssjoy.org/dho/discovery/2281742?categorySrl%5B0%5D=1185&amp;sortIndex=infoName&amp;orderType=asc&amp;page=7" TargetMode="External"/><Relationship Id="rId87" Type="http://schemas.openxmlformats.org/officeDocument/2006/relationships/hyperlink" Target="https://www.ssjoy.org/dho/discovery/2015773?categorySrl%5B0%5D=1185&amp;sortIndex=infoName&amp;orderType=asc&amp;page=15" TargetMode="External"/><Relationship Id="rId46" Type="http://schemas.openxmlformats.org/officeDocument/2006/relationships/hyperlink" Target="https://www.ssjoy.org/dho/skill/2292" TargetMode="External"/><Relationship Id="rId45" Type="http://schemas.openxmlformats.org/officeDocument/2006/relationships/hyperlink" Target="https://www.ssjoy.org/dho/quest/3430806" TargetMode="External"/><Relationship Id="rId89" Type="http://schemas.openxmlformats.org/officeDocument/2006/relationships/hyperlink" Target="https://www.ssjoy.org/dho/quest/1520434" TargetMode="External"/><Relationship Id="rId80" Type="http://schemas.openxmlformats.org/officeDocument/2006/relationships/hyperlink" Target="https://www.ssjoy.org/dho/discovery/1519123?categorySrl%5B0%5D=1185&amp;sortIndex=infoName&amp;orderType=asc&amp;page=14" TargetMode="External"/><Relationship Id="rId82" Type="http://schemas.openxmlformats.org/officeDocument/2006/relationships/hyperlink" Target="https://www.ssjoy.org/dho/discovery/2015762?categorySrl%5B0%5D=1185&amp;sortIndex=infoName&amp;orderType=asc&amp;page=14" TargetMode="External"/><Relationship Id="rId81" Type="http://schemas.openxmlformats.org/officeDocument/2006/relationships/hyperlink" Target="https://www.ssjoy.org/dho/treasureMap/1519104" TargetMode="External"/><Relationship Id="rId1" Type="http://schemas.openxmlformats.org/officeDocument/2006/relationships/hyperlink" Target="https://www.ssjoy.org/dho/treasureMap/2072327" TargetMode="External"/><Relationship Id="rId2" Type="http://schemas.openxmlformats.org/officeDocument/2006/relationships/hyperlink" Target="https://www.ssjoy.org/dho/discovery/3293576?categorySrl%5B0%5D=1185" TargetMode="External"/><Relationship Id="rId3" Type="http://schemas.openxmlformats.org/officeDocument/2006/relationships/hyperlink" Target="https://www.ssjoy.org/dho/quest/3293062" TargetMode="External"/><Relationship Id="rId4" Type="http://schemas.openxmlformats.org/officeDocument/2006/relationships/hyperlink" Target="https://www.ssjoy.org/dho/field/12071" TargetMode="External"/><Relationship Id="rId9" Type="http://schemas.openxmlformats.org/officeDocument/2006/relationships/hyperlink" Target="https://www.ssjoy.org/dho/quest/3481303" TargetMode="External"/><Relationship Id="rId48" Type="http://schemas.openxmlformats.org/officeDocument/2006/relationships/hyperlink" Target="https://www.ssjoy.org/dho/quest/3431596" TargetMode="External"/><Relationship Id="rId47" Type="http://schemas.openxmlformats.org/officeDocument/2006/relationships/hyperlink" Target="https://www.ssjoy.org/dho/discovery/3431695?categorySrl%5B0%5D=1185&amp;sortIndex=infoName&amp;orderType=asc&amp;page=7" TargetMode="External"/><Relationship Id="rId49" Type="http://schemas.openxmlformats.org/officeDocument/2006/relationships/hyperlink" Target="https://www.ssjoy.org/dho/skill/2292" TargetMode="External"/><Relationship Id="rId5" Type="http://schemas.openxmlformats.org/officeDocument/2006/relationships/hyperlink" Target="https://www.ssjoy.org/dho/skill/2292" TargetMode="External"/><Relationship Id="rId6" Type="http://schemas.openxmlformats.org/officeDocument/2006/relationships/hyperlink" Target="https://www.ssjoy.org/dho/discovery/1521465?categorySrl%5B0%5D=1185&amp;sortIndex=infoName&amp;orderType=asc" TargetMode="External"/><Relationship Id="rId7" Type="http://schemas.openxmlformats.org/officeDocument/2006/relationships/hyperlink" Target="https://www.ssjoy.org/dho/treasureMap/1521472" TargetMode="External"/><Relationship Id="rId8" Type="http://schemas.openxmlformats.org/officeDocument/2006/relationships/hyperlink" Target="https://www.ssjoy.org/dho/discovery/3481339?categorySrl%5B0%5D=1185" TargetMode="External"/><Relationship Id="rId73" Type="http://schemas.openxmlformats.org/officeDocument/2006/relationships/hyperlink" Target="https://www.ssjoy.org/dho/discovery/1622492?categorySrl%5B0%5D=1185&amp;sortIndex=infoName&amp;orderType=asc&amp;page=12" TargetMode="External"/><Relationship Id="rId72" Type="http://schemas.openxmlformats.org/officeDocument/2006/relationships/hyperlink" Target="https://www.ssjoy.org/dho/quest/1627642" TargetMode="External"/><Relationship Id="rId31" Type="http://schemas.openxmlformats.org/officeDocument/2006/relationships/hyperlink" Target="https://www.ssjoy.org/dho/quest/1527830" TargetMode="External"/><Relationship Id="rId75" Type="http://schemas.openxmlformats.org/officeDocument/2006/relationships/hyperlink" Target="https://www.ssjoy.org/dho/discovery/2546369?categorySrl%5B0%5D=1185&amp;sortIndex=infoName&amp;orderType=asc&amp;page=12" TargetMode="External"/><Relationship Id="rId30" Type="http://schemas.openxmlformats.org/officeDocument/2006/relationships/hyperlink" Target="https://www.ssjoy.org/dho/discovery/1527879?categorySrl%5B0%5D=1185&amp;sortIndex=infoName&amp;orderType=asc&amp;page=5" TargetMode="External"/><Relationship Id="rId74" Type="http://schemas.openxmlformats.org/officeDocument/2006/relationships/hyperlink" Target="https://www.ssjoy.org/dho/quest/1618048" TargetMode="External"/><Relationship Id="rId33" Type="http://schemas.openxmlformats.org/officeDocument/2006/relationships/hyperlink" Target="https://www.ssjoy.org/dho/quest/1622439" TargetMode="External"/><Relationship Id="rId77" Type="http://schemas.openxmlformats.org/officeDocument/2006/relationships/hyperlink" Target="https://www.ssjoy.org/dho/quest/2997643" TargetMode="External"/><Relationship Id="rId32" Type="http://schemas.openxmlformats.org/officeDocument/2006/relationships/hyperlink" Target="https://www.ssjoy.org/dho/discovery/1622448?categorySrl%5B0%5D=1185&amp;sortIndex=infoName&amp;orderType=asc&amp;page=5" TargetMode="External"/><Relationship Id="rId76" Type="http://schemas.openxmlformats.org/officeDocument/2006/relationships/hyperlink" Target="https://www.ssjoy.org/dho/discovery/2997698?categorySrl%5B0%5D=1185&amp;sortIndex=infoName&amp;orderType=asc&amp;page=13" TargetMode="External"/><Relationship Id="rId35" Type="http://schemas.openxmlformats.org/officeDocument/2006/relationships/hyperlink" Target="https://www.ssjoy.org/dho/quest/1852544" TargetMode="External"/><Relationship Id="rId79" Type="http://schemas.openxmlformats.org/officeDocument/2006/relationships/hyperlink" Target="https://www.ssjoy.org/dho/discovery/2018037?categorySrl%5B0%5D=1185&amp;sortIndex=infoName&amp;orderType=asc&amp;page=14" TargetMode="External"/><Relationship Id="rId34" Type="http://schemas.openxmlformats.org/officeDocument/2006/relationships/hyperlink" Target="https://www.ssjoy.org/dho/discovery/1852606?categorySrl%5B0%5D=1185&amp;sortIndex=infoName&amp;orderType=asc&amp;page=6" TargetMode="External"/><Relationship Id="rId78" Type="http://schemas.openxmlformats.org/officeDocument/2006/relationships/hyperlink" Target="https://www.ssjoy.org/dho/skill/2292" TargetMode="External"/><Relationship Id="rId71" Type="http://schemas.openxmlformats.org/officeDocument/2006/relationships/hyperlink" Target="https://www.ssjoy.org/dho/discovery/1617950?categorySrl%5B0%5D=1185&amp;sortIndex=infoName&amp;orderType=asc&amp;page=12" TargetMode="External"/><Relationship Id="rId70" Type="http://schemas.openxmlformats.org/officeDocument/2006/relationships/hyperlink" Target="https://www.ssjoy.org/dho/discovery/2017297?categorySrl%5B0%5D=1185&amp;sortIndex=infoName&amp;orderType=asc&amp;page=12" TargetMode="External"/><Relationship Id="rId37" Type="http://schemas.openxmlformats.org/officeDocument/2006/relationships/hyperlink" Target="https://www.ssjoy.org/dho/discovery/1852960?categorySrl%5B0%5D=1185&amp;sortIndex=infoName&amp;orderType=asc&amp;page=6" TargetMode="External"/><Relationship Id="rId36" Type="http://schemas.openxmlformats.org/officeDocument/2006/relationships/hyperlink" Target="https://www.ssjoy.org/dho/discovery/2146984?categorySrl%5B0%5D=1185&amp;sortIndex=infoName&amp;orderType=asc&amp;page=6" TargetMode="External"/><Relationship Id="rId39" Type="http://schemas.openxmlformats.org/officeDocument/2006/relationships/hyperlink" Target="https://www.ssjoy.org/dho/quest/1525997" TargetMode="External"/><Relationship Id="rId38" Type="http://schemas.openxmlformats.org/officeDocument/2006/relationships/hyperlink" Target="https://www.ssjoy.org/dho/discovery/1525991?categorySrl%5B0%5D=1185&amp;page=3" TargetMode="External"/><Relationship Id="rId62" Type="http://schemas.openxmlformats.org/officeDocument/2006/relationships/hyperlink" Target="https://www.ssjoy.org/dho/skill/2292" TargetMode="External"/><Relationship Id="rId61" Type="http://schemas.openxmlformats.org/officeDocument/2006/relationships/hyperlink" Target="https://www.ssjoy.org/dho/quest/2961238" TargetMode="External"/><Relationship Id="rId20" Type="http://schemas.openxmlformats.org/officeDocument/2006/relationships/hyperlink" Target="https://www.ssjoy.org/dho/quest/1617760" TargetMode="External"/><Relationship Id="rId64" Type="http://schemas.openxmlformats.org/officeDocument/2006/relationships/hyperlink" Target="https://www.ssjoy.org/dho/quest/1526754" TargetMode="External"/><Relationship Id="rId63" Type="http://schemas.openxmlformats.org/officeDocument/2006/relationships/hyperlink" Target="https://www.ssjoy.org/dho/discovery/1526671?categorySrl%5B0%5D=1185&amp;sortIndex=infoName&amp;orderType=asc&amp;page=11" TargetMode="External"/><Relationship Id="rId22" Type="http://schemas.openxmlformats.org/officeDocument/2006/relationships/hyperlink" Target="https://www.ssjoy.org/dho/treasureMap/1619553" TargetMode="External"/><Relationship Id="rId66" Type="http://schemas.openxmlformats.org/officeDocument/2006/relationships/hyperlink" Target="https://www.ssjoy.org/dho/quest/1956625" TargetMode="External"/><Relationship Id="rId21" Type="http://schemas.openxmlformats.org/officeDocument/2006/relationships/hyperlink" Target="https://www.ssjoy.org/dho/discovery/1620120?categorySrl%5B0%5D=1185&amp;sortIndex=infoName&amp;orderType=asc&amp;page=3" TargetMode="External"/><Relationship Id="rId65" Type="http://schemas.openxmlformats.org/officeDocument/2006/relationships/hyperlink" Target="https://www.ssjoy.org/dho/discovery/1956666?categorySrl%5B0%5D=1185&amp;sortIndex=infoName&amp;orderType=asc&amp;page=11" TargetMode="External"/><Relationship Id="rId24" Type="http://schemas.openxmlformats.org/officeDocument/2006/relationships/hyperlink" Target="https://www.ssjoy.org/dho/discovery/3230121?categorySrl%5B0%5D=1185&amp;sortIndex=infoName&amp;orderType=asc&amp;page=4" TargetMode="External"/><Relationship Id="rId68" Type="http://schemas.openxmlformats.org/officeDocument/2006/relationships/hyperlink" Target="https://www.ssjoy.org/dho/discovery/3590419?categorySrl%5B0%5D=1185" TargetMode="External"/><Relationship Id="rId23" Type="http://schemas.openxmlformats.org/officeDocument/2006/relationships/hyperlink" Target="https://www.ssjoy.org/dho/discovery/2668842?categorySrl%5B0%5D=1185&amp;sortIndex=infoName&amp;orderType=asc&amp;page=3" TargetMode="External"/><Relationship Id="rId67" Type="http://schemas.openxmlformats.org/officeDocument/2006/relationships/hyperlink" Target="https://www.ssjoy.org/dho/skill/2292" TargetMode="External"/><Relationship Id="rId60" Type="http://schemas.openxmlformats.org/officeDocument/2006/relationships/hyperlink" Target="https://www.ssjoy.org/dho/discovery/2961262?categorySrl%5B0%5D=1185&amp;sortIndex=infoName&amp;orderType=asc&amp;page=10" TargetMode="External"/><Relationship Id="rId26" Type="http://schemas.openxmlformats.org/officeDocument/2006/relationships/hyperlink" Target="https://www.ssjoy.org/dho/skill/2292" TargetMode="External"/><Relationship Id="rId25" Type="http://schemas.openxmlformats.org/officeDocument/2006/relationships/hyperlink" Target="https://www.ssjoy.org/dho/quest/3230097" TargetMode="External"/><Relationship Id="rId69" Type="http://schemas.openxmlformats.org/officeDocument/2006/relationships/hyperlink" Target="https://www.ssjoy.org/dho/discovery/2282708?categorySrl%5B0%5D=1185&amp;sortIndex=infoName&amp;orderType=asc&amp;page=12" TargetMode="External"/><Relationship Id="rId28" Type="http://schemas.openxmlformats.org/officeDocument/2006/relationships/hyperlink" Target="https://www.ssjoy.org/dho/quest/3481404" TargetMode="External"/><Relationship Id="rId27" Type="http://schemas.openxmlformats.org/officeDocument/2006/relationships/hyperlink" Target="https://www.ssjoy.org/dho/discovery/3481438?categorySrl%5B0%5D=1185&amp;sortIndex=infoName&amp;orderType=asc&amp;page=4" TargetMode="External"/><Relationship Id="rId29" Type="http://schemas.openxmlformats.org/officeDocument/2006/relationships/hyperlink" Target="https://www.ssjoy.org/dho/discovery/2799219?categorySrl%5B0%5D=1185&amp;sortIndex=infoName&amp;orderType=asc&amp;page=4" TargetMode="External"/><Relationship Id="rId51" Type="http://schemas.openxmlformats.org/officeDocument/2006/relationships/hyperlink" Target="https://www.ssjoy.org/dho/discovery/1617926?categorySrl%5B0%5D=1185&amp;sortIndex=infoName&amp;orderType=asc&amp;page=9" TargetMode="External"/><Relationship Id="rId50" Type="http://schemas.openxmlformats.org/officeDocument/2006/relationships/hyperlink" Target="https://www.ssjoy.org/dho/discovery/2282342?categorySrl%5B0%5D=1185&amp;sortIndex=infoName&amp;orderType=asc&amp;page=8" TargetMode="External"/><Relationship Id="rId53" Type="http://schemas.openxmlformats.org/officeDocument/2006/relationships/hyperlink" Target="https://www.ssjoy.org/dho/discovery/1617659?categorySrl%5B0%5D=1185&amp;sortIndex=infoName&amp;orderType=asc&amp;page=9" TargetMode="External"/><Relationship Id="rId52" Type="http://schemas.openxmlformats.org/officeDocument/2006/relationships/hyperlink" Target="https://www.ssjoy.org/dho/quest/1622098" TargetMode="External"/><Relationship Id="rId11" Type="http://schemas.openxmlformats.org/officeDocument/2006/relationships/hyperlink" Target="https://www.ssjoy.org/dho/discovery/2546719?categorySrl%5B0%5D=1185&amp;sortIndex=infoName&amp;orderType=asc" TargetMode="External"/><Relationship Id="rId55" Type="http://schemas.openxmlformats.org/officeDocument/2006/relationships/hyperlink" Target="https://www.ssjoy.org/dho/discovery/2961902?categorySrl%5B0%5D=1185&amp;sortIndex=infoName&amp;orderType=asc&amp;page=9" TargetMode="External"/><Relationship Id="rId10" Type="http://schemas.openxmlformats.org/officeDocument/2006/relationships/hyperlink" Target="https://www.ssjoy.org/dho/skill/2292" TargetMode="External"/><Relationship Id="rId54" Type="http://schemas.openxmlformats.org/officeDocument/2006/relationships/hyperlink" Target="https://www.ssjoy.org/dho/quest/1622112" TargetMode="External"/><Relationship Id="rId13" Type="http://schemas.openxmlformats.org/officeDocument/2006/relationships/hyperlink" Target="https://www.ssjoy.org/dho/discovery/2961177?categorySrl%5B0%5D=1185&amp;sortIndex=infoName&amp;orderType=asc" TargetMode="External"/><Relationship Id="rId57" Type="http://schemas.openxmlformats.org/officeDocument/2006/relationships/hyperlink" Target="https://www.ssjoy.org/dho/legacyTheme/2923734" TargetMode="External"/><Relationship Id="rId12" Type="http://schemas.openxmlformats.org/officeDocument/2006/relationships/hyperlink" Target="https://www.ssjoy.org/dho/discovery/2015255?categorySrl%5B0%5D=1185&amp;sortIndex=infoName&amp;orderType=asc" TargetMode="External"/><Relationship Id="rId56" Type="http://schemas.openxmlformats.org/officeDocument/2006/relationships/hyperlink" Target="https://www.ssjoy.org/dho/legacy/2961910" TargetMode="External"/><Relationship Id="rId90" Type="http://schemas.openxmlformats.org/officeDocument/2006/relationships/drawing" Target="../drawings/drawing5.xml"/><Relationship Id="rId15" Type="http://schemas.openxmlformats.org/officeDocument/2006/relationships/hyperlink" Target="https://www.ssjoy.org/dho/skill/2292" TargetMode="External"/><Relationship Id="rId59" Type="http://schemas.openxmlformats.org/officeDocument/2006/relationships/hyperlink" Target="https://www.ssjoy.org/dho/quest/1622468" TargetMode="External"/><Relationship Id="rId14" Type="http://schemas.openxmlformats.org/officeDocument/2006/relationships/hyperlink" Target="https://www.ssjoy.org/dho/quest/2968776" TargetMode="External"/><Relationship Id="rId58" Type="http://schemas.openxmlformats.org/officeDocument/2006/relationships/hyperlink" Target="https://www.ssjoy.org/dho/discovery/1617500?categorySrl%5B0%5D=1185&amp;sortIndex=infoName&amp;orderType=asc&amp;page=10" TargetMode="External"/><Relationship Id="rId17" Type="http://schemas.openxmlformats.org/officeDocument/2006/relationships/hyperlink" Target="https://www.ssjoy.org/dho/discovery/3521015" TargetMode="External"/><Relationship Id="rId16" Type="http://schemas.openxmlformats.org/officeDocument/2006/relationships/hyperlink" Target="https://www.ssjoy.org/dho/discovery/2146695?categorySrl%5B0%5D=1185&amp;sortIndex=infoName&amp;orderType=asc&amp;page=3" TargetMode="External"/><Relationship Id="rId19" Type="http://schemas.openxmlformats.org/officeDocument/2006/relationships/hyperlink" Target="https://www.ssjoy.org/dho/discovery/1617798?categorySrl%5B0%5D=1185&amp;sortIndex=infoName&amp;orderType=asc&amp;page=3" TargetMode="External"/><Relationship Id="rId18" Type="http://schemas.openxmlformats.org/officeDocument/2006/relationships/hyperlink" Target="https://www.ssjoy.org/dho/quest/3520976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discovery/1802117?categorySrl%5B0%5D=1186&amp;sortIndex=infoName&amp;orderType=asc" TargetMode="External"/><Relationship Id="rId2" Type="http://schemas.openxmlformats.org/officeDocument/2006/relationships/hyperlink" Target="https://www.ssjoy.org/dho/discovery/2863257?categorySrl%5B0%5D=1186&amp;sortIndex=infoName&amp;orderType=asc" TargetMode="External"/><Relationship Id="rId3" Type="http://schemas.openxmlformats.org/officeDocument/2006/relationships/hyperlink" Target="https://www.ssjoy.org/dho/discovery/1852996?categorySrl%5B0%5D=1186&amp;sortIndex=infoName&amp;orderType=asc" TargetMode="External"/><Relationship Id="rId4" Type="http://schemas.openxmlformats.org/officeDocument/2006/relationships/hyperlink" Target="https://www.ssjoy.org/dho/discovery/1852996?categorySrl%5B0%5D=1186&amp;sortIndex=infoName&amp;orderType=asc" TargetMode="External"/><Relationship Id="rId9" Type="http://schemas.openxmlformats.org/officeDocument/2006/relationships/hyperlink" Target="https://www.ssjoy.org/dho/discovery/1618304?categorySrl%5B0%5D=1186&amp;sortIndex=infoName&amp;orderType=asc&amp;page=2" TargetMode="External"/><Relationship Id="rId5" Type="http://schemas.openxmlformats.org/officeDocument/2006/relationships/hyperlink" Target="https://www.ssjoy.org/dho/discovery/2962844?categorySrl%5B0%5D=1186&amp;sortIndex=infoName&amp;orderType=asc&amp;page=2" TargetMode="External"/><Relationship Id="rId6" Type="http://schemas.openxmlformats.org/officeDocument/2006/relationships/hyperlink" Target="https://www.ssjoy.org/dho/discovery/1620636?categorySrl%5B0%5D=1186&amp;sortIndex=infoName&amp;orderType=asc&amp;page=2" TargetMode="External"/><Relationship Id="rId7" Type="http://schemas.openxmlformats.org/officeDocument/2006/relationships/hyperlink" Target="https://www.ssjoy.org/dho/discovery/3619142?categorySrl%5B0%5D=1186" TargetMode="External"/><Relationship Id="rId8" Type="http://schemas.openxmlformats.org/officeDocument/2006/relationships/hyperlink" Target="https://www.ssjoy.org/dho/quest/3619119" TargetMode="External"/><Relationship Id="rId31" Type="http://schemas.openxmlformats.org/officeDocument/2006/relationships/hyperlink" Target="https://www.ssjoy.org/dho/discovery/2015216?categorySrl%5B0%5D=1186&amp;sortIndex=infoName&amp;orderType=asc&amp;page=8" TargetMode="External"/><Relationship Id="rId30" Type="http://schemas.openxmlformats.org/officeDocument/2006/relationships/hyperlink" Target="https://www.ssjoy.org/dho/discovery/1620995?categorySrl%5B0%5D=1186&amp;sortIndex=infoName&amp;orderType=asc&amp;page=7" TargetMode="External"/><Relationship Id="rId33" Type="http://schemas.openxmlformats.org/officeDocument/2006/relationships/hyperlink" Target="https://www.ssjoy.org/dho/discovery/3481422?categorySrl%5B0%5D=1186&amp;sortIndex=infoName&amp;orderType=asc&amp;page=8" TargetMode="External"/><Relationship Id="rId32" Type="http://schemas.openxmlformats.org/officeDocument/2006/relationships/hyperlink" Target="https://www.ssjoy.org/dho/discovery/1618739?categorySrl%5B0%5D=1186&amp;sortIndex=infoName&amp;orderType=asc&amp;page=8" TargetMode="External"/><Relationship Id="rId35" Type="http://schemas.openxmlformats.org/officeDocument/2006/relationships/hyperlink" Target="https://www.ssjoy.org/dho/discovery/1703373?categorySrl%5B0%5D=1186&amp;sortIndex=infoName&amp;orderType=asc&amp;page=9" TargetMode="External"/><Relationship Id="rId34" Type="http://schemas.openxmlformats.org/officeDocument/2006/relationships/hyperlink" Target="https://www.ssjoy.org/dho/discovery/1618613?categorySrl%5B0%5D=1186&amp;sortIndex=infoName&amp;orderType=asc&amp;page=9" TargetMode="External"/><Relationship Id="rId36" Type="http://schemas.openxmlformats.org/officeDocument/2006/relationships/drawing" Target="../drawings/drawing6.xml"/><Relationship Id="rId20" Type="http://schemas.openxmlformats.org/officeDocument/2006/relationships/hyperlink" Target="https://www.ssjoy.org/dho/discovery/1621029?categorySrl%5B0%5D=1186&amp;sortIndex=infoName&amp;orderType=asc&amp;page=4" TargetMode="External"/><Relationship Id="rId22" Type="http://schemas.openxmlformats.org/officeDocument/2006/relationships/hyperlink" Target="https://www.ssjoy.org/dho/discovery/1909911?categorySrl%5B0%5D=1186&amp;sortIndex=infoName&amp;orderType=asc&amp;page=4" TargetMode="External"/><Relationship Id="rId21" Type="http://schemas.openxmlformats.org/officeDocument/2006/relationships/hyperlink" Target="https://www.ssjoy.org/dho/discovery/1909556?categorySrl%5B0%5D=1186&amp;sortIndex=infoName&amp;orderType=asc&amp;page=4" TargetMode="External"/><Relationship Id="rId24" Type="http://schemas.openxmlformats.org/officeDocument/2006/relationships/hyperlink" Target="https://www.ssjoy.org/dho/discovery/1619576?categorySrl%5B0%5D=1186&amp;sortIndex=infoName&amp;orderType=asc&amp;page=5" TargetMode="External"/><Relationship Id="rId23" Type="http://schemas.openxmlformats.org/officeDocument/2006/relationships/hyperlink" Target="https://www.ssjoy.org/dho/discovery/1618441?categorySrl%5B0%5D=1186&amp;sortIndex=infoName&amp;orderType=asc&amp;page=5" TargetMode="External"/><Relationship Id="rId26" Type="http://schemas.openxmlformats.org/officeDocument/2006/relationships/hyperlink" Target="https://www.ssjoy.org/dho/discovery/1620531?categorySrl%5B0%5D=1186&amp;sortIndex=infoName&amp;orderType=asc&amp;page=6" TargetMode="External"/><Relationship Id="rId25" Type="http://schemas.openxmlformats.org/officeDocument/2006/relationships/hyperlink" Target="https://www.ssjoy.org/dho/discovery/1801691?categorySrl%5B0%5D=1186&amp;sortIndex=infoName&amp;orderType=asc&amp;page=6" TargetMode="External"/><Relationship Id="rId28" Type="http://schemas.openxmlformats.org/officeDocument/2006/relationships/hyperlink" Target="https://www.ssjoy.org/dho/discovery/2997953?categorySrl%5B0%5D=1186&amp;sortIndex=infoName&amp;orderType=asc&amp;page=7" TargetMode="External"/><Relationship Id="rId27" Type="http://schemas.openxmlformats.org/officeDocument/2006/relationships/hyperlink" Target="https://www.ssjoy.org/dho/discovery/1618545?categorySrl%5B0%5D=1186&amp;sortIndex=infoName&amp;orderType=asc&amp;page=6" TargetMode="External"/><Relationship Id="rId29" Type="http://schemas.openxmlformats.org/officeDocument/2006/relationships/hyperlink" Target="https://www.ssjoy.org/dho/discovery/2998453?categorySrl%5B0%5D=1186&amp;sortIndex=infoName&amp;orderType=asc&amp;page=7" TargetMode="External"/><Relationship Id="rId11" Type="http://schemas.openxmlformats.org/officeDocument/2006/relationships/hyperlink" Target="https://www.ssjoy.org/dho/discovery/1620129?categorySrl%5B0%5D=1186&amp;sortIndex=infoName&amp;orderType=asc&amp;page=2" TargetMode="External"/><Relationship Id="rId10" Type="http://schemas.openxmlformats.org/officeDocument/2006/relationships/hyperlink" Target="https://www.ssjoy.org/dho/discovery/1618502?categorySrl%5B0%5D=1186&amp;sortIndex=infoName&amp;orderType=asc&amp;page=2" TargetMode="External"/><Relationship Id="rId13" Type="http://schemas.openxmlformats.org/officeDocument/2006/relationships/hyperlink" Target="https://www.ssjoy.org/dho/quest/3558844" TargetMode="External"/><Relationship Id="rId12" Type="http://schemas.openxmlformats.org/officeDocument/2006/relationships/hyperlink" Target="https://www.ssjoy.org/dho/discovery/3558889?categorySrl%5B0%5D=1186" TargetMode="External"/><Relationship Id="rId15" Type="http://schemas.openxmlformats.org/officeDocument/2006/relationships/hyperlink" Target="https://www.ssjoy.org/dho/discovery/1706942?categorySrl%5B0%5D=1186&amp;sortIndex=infoName&amp;orderType=asc&amp;page=3" TargetMode="External"/><Relationship Id="rId14" Type="http://schemas.openxmlformats.org/officeDocument/2006/relationships/hyperlink" Target="https://www.ssjoy.org/dho/discovery/2673375?categorySrl%5B0%5D=1186&amp;sortIndex=infoName&amp;orderType=asc&amp;page=3" TargetMode="External"/><Relationship Id="rId17" Type="http://schemas.openxmlformats.org/officeDocument/2006/relationships/hyperlink" Target="https://www.ssjoy.org/dho/discovery/1618611?categorySrl%5B0%5D=1186&amp;sortIndex=infoName&amp;orderType=asc&amp;page=4" TargetMode="External"/><Relationship Id="rId16" Type="http://schemas.openxmlformats.org/officeDocument/2006/relationships/hyperlink" Target="https://www.ssjoy.org/dho/discovery/1852210?categorySrl%5B0%5D=1186&amp;sortIndex=infoName&amp;orderType=asc&amp;page=4" TargetMode="External"/><Relationship Id="rId19" Type="http://schemas.openxmlformats.org/officeDocument/2006/relationships/hyperlink" Target="https://www.ssjoy.org/dho/discovery/1620576?categorySrl%5B0%5D=1186&amp;sortIndex=infoName&amp;orderType=asc&amp;page=4" TargetMode="External"/><Relationship Id="rId18" Type="http://schemas.openxmlformats.org/officeDocument/2006/relationships/hyperlink" Target="https://www.ssjoy.org/dho/discovery/1909576?categorySrl%5B0%5D=1186&amp;sortIndex=infoName&amp;orderType=asc&amp;page=4" TargetMode="External"/></Relationships>
</file>

<file path=xl/worksheets/_rels/sheet7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sjoy.org/dho/quest/3678258" TargetMode="External"/><Relationship Id="rId42" Type="http://schemas.openxmlformats.org/officeDocument/2006/relationships/hyperlink" Target="https://www.ssjoy.org/dho/quest/3519948" TargetMode="External"/><Relationship Id="rId41" Type="http://schemas.openxmlformats.org/officeDocument/2006/relationships/hyperlink" Target="https://www.ssjoy.org/dho/discovery/1436824?categorySrl%5B0%5D=1187&amp;page=5" TargetMode="External"/><Relationship Id="rId44" Type="http://schemas.openxmlformats.org/officeDocument/2006/relationships/hyperlink" Target="https://www.ssjoy.org/dho/discovery/1618375?categorySrl%5B0%5D=1187&amp;page=5" TargetMode="External"/><Relationship Id="rId43" Type="http://schemas.openxmlformats.org/officeDocument/2006/relationships/hyperlink" Target="https://www.ssjoy.org/dho/discovery/3590607?categorySrl%5B0%5D=1187&amp;sortIndex=infoName&amp;orderType=desc&amp;page=13" TargetMode="External"/><Relationship Id="rId46" Type="http://schemas.openxmlformats.org/officeDocument/2006/relationships/hyperlink" Target="https://www.ssjoy.org/dho/discovery/2282012?categorySrl%5B0%5D=1187&amp;page=3" TargetMode="External"/><Relationship Id="rId45" Type="http://schemas.openxmlformats.org/officeDocument/2006/relationships/hyperlink" Target="https://www.ssjoy.org/dho/discovery/1522853?categorySrl%5B0%5D=1187&amp;page=5" TargetMode="External"/><Relationship Id="rId107" Type="http://schemas.openxmlformats.org/officeDocument/2006/relationships/hyperlink" Target="https://www.ssjoy.org/dho/discovery/1910610?categorySrl%5B0%5D=1187&amp;page=4" TargetMode="External"/><Relationship Id="rId106" Type="http://schemas.openxmlformats.org/officeDocument/2006/relationships/hyperlink" Target="https://www.ssjoy.org/dho/discovery/3091598?categorySrl%5B0%5D=1187" TargetMode="External"/><Relationship Id="rId105" Type="http://schemas.openxmlformats.org/officeDocument/2006/relationships/hyperlink" Target="https://www.ssjoy.org/dho/discovery/3520391?categorySrl%5B0%5D=1187" TargetMode="External"/><Relationship Id="rId104" Type="http://schemas.openxmlformats.org/officeDocument/2006/relationships/hyperlink" Target="https://www.ssjoy.org/dho/discovery/1620761?categorySrl%5B0%5D=1187&amp;page=4" TargetMode="External"/><Relationship Id="rId109" Type="http://schemas.openxmlformats.org/officeDocument/2006/relationships/drawing" Target="../drawings/drawing7.xml"/><Relationship Id="rId108" Type="http://schemas.openxmlformats.org/officeDocument/2006/relationships/hyperlink" Target="https://www.ssjoy.org/dho/discovery/3590523?categorySrl%5B0%5D=1187&amp;sortIndex=infoName&amp;orderType=desc" TargetMode="External"/><Relationship Id="rId48" Type="http://schemas.openxmlformats.org/officeDocument/2006/relationships/hyperlink" Target="https://www.ssjoy.org/dho/discovery/2857488?categorySrl%5B0%5D=1187&amp;page=2" TargetMode="External"/><Relationship Id="rId47" Type="http://schemas.openxmlformats.org/officeDocument/2006/relationships/hyperlink" Target="https://www.ssjoy.org/dho/discovery/1956719?categorySrl%5B0%5D=1187&amp;page=3" TargetMode="External"/><Relationship Id="rId49" Type="http://schemas.openxmlformats.org/officeDocument/2006/relationships/hyperlink" Target="https://www.ssjoy.org/dho/discovery/1621490?categorySrl%5B0%5D=1187&amp;page=5" TargetMode="External"/><Relationship Id="rId103" Type="http://schemas.openxmlformats.org/officeDocument/2006/relationships/hyperlink" Target="https://www.ssjoy.org/dho/discovery/2856750?categorySrl%5B0%5D=1187&amp;page=2" TargetMode="External"/><Relationship Id="rId102" Type="http://schemas.openxmlformats.org/officeDocument/2006/relationships/hyperlink" Target="https://www.ssjoy.org/dho/discovery/2655965?categorySrl%5B0%5D=1187&amp;page=2" TargetMode="External"/><Relationship Id="rId101" Type="http://schemas.openxmlformats.org/officeDocument/2006/relationships/hyperlink" Target="https://www.ssjoy.org/dho/discovery/2196021?categorySrl%5B0%5D=1187&amp;page=3" TargetMode="External"/><Relationship Id="rId100" Type="http://schemas.openxmlformats.org/officeDocument/2006/relationships/hyperlink" Target="https://www.ssjoy.org/dho/discovery/2072620?categorySrl%5B0%5D=1187&amp;page=3" TargetMode="External"/><Relationship Id="rId31" Type="http://schemas.openxmlformats.org/officeDocument/2006/relationships/hyperlink" Target="https://www.ssjoy.org/dho/discovery/1621055?categorySrl%5B0%5D=1187&amp;page=4" TargetMode="External"/><Relationship Id="rId30" Type="http://schemas.openxmlformats.org/officeDocument/2006/relationships/hyperlink" Target="https://www.ssjoy.org/dho/discovery/1622344?categorySrl%5B0%5D=1187&amp;page=4" TargetMode="External"/><Relationship Id="rId33" Type="http://schemas.openxmlformats.org/officeDocument/2006/relationships/hyperlink" Target="https://www.ssjoy.org/dho/discovery/2015487?categorySrl%5B0%5D=1187&amp;page=3" TargetMode="External"/><Relationship Id="rId32" Type="http://schemas.openxmlformats.org/officeDocument/2006/relationships/hyperlink" Target="https://www.ssjoy.org/dho/discovery/1852383?categorySrl%5B0%5D=1187&amp;page=4" TargetMode="External"/><Relationship Id="rId35" Type="http://schemas.openxmlformats.org/officeDocument/2006/relationships/hyperlink" Target="https://www.ssjoy.org/dho/discovery/2196114?categorySrl%5B0%5D=1187&amp;page=3" TargetMode="External"/><Relationship Id="rId34" Type="http://schemas.openxmlformats.org/officeDocument/2006/relationships/hyperlink" Target="https://www.ssjoy.org/dho/discovery/1620821?categorySrl%5B0%5D=1187&amp;page=5" TargetMode="External"/><Relationship Id="rId37" Type="http://schemas.openxmlformats.org/officeDocument/2006/relationships/hyperlink" Target="https://www.ssjoy.org/dho/discovery/1852982?categorySrl%5B0%5D=1187&amp;page=4" TargetMode="External"/><Relationship Id="rId36" Type="http://schemas.openxmlformats.org/officeDocument/2006/relationships/hyperlink" Target="https://www.ssjoy.org/dho/discovery/2545659?categorySrl%5B0%5D=1187&amp;page=2" TargetMode="External"/><Relationship Id="rId39" Type="http://schemas.openxmlformats.org/officeDocument/2006/relationships/hyperlink" Target="https://www.ssjoy.org/dho/discovery/2147462?categorySrl%5B0%5D=1187&amp;page=3" TargetMode="External"/><Relationship Id="rId38" Type="http://schemas.openxmlformats.org/officeDocument/2006/relationships/hyperlink" Target="https://www.ssjoy.org/dho/discovery/3590489?categorySrl%5B0%5D=1187&amp;sortIndex=infoName&amp;orderType=desc&amp;page=14" TargetMode="External"/><Relationship Id="rId20" Type="http://schemas.openxmlformats.org/officeDocument/2006/relationships/hyperlink" Target="https://www.ssjoy.org/dho/discovery/3701382?categorySrl%5B0%5D=1187" TargetMode="External"/><Relationship Id="rId22" Type="http://schemas.openxmlformats.org/officeDocument/2006/relationships/hyperlink" Target="https://www.ssjoy.org/dho/discovery/1707096?categorySrl%5B0%5D=1187&amp;page=4" TargetMode="External"/><Relationship Id="rId21" Type="http://schemas.openxmlformats.org/officeDocument/2006/relationships/hyperlink" Target="https://www.ssjoy.org/dho/discovery/3592187?categorySrl%5B0%5D=1187&amp;sortIndex=infoName&amp;orderType=desc&amp;page=17" TargetMode="External"/><Relationship Id="rId24" Type="http://schemas.openxmlformats.org/officeDocument/2006/relationships/hyperlink" Target="https://www.ssjoy.org/dho/discovery/1621791?categorySrl%5B0%5D=1187&amp;page=5" TargetMode="External"/><Relationship Id="rId23" Type="http://schemas.openxmlformats.org/officeDocument/2006/relationships/hyperlink" Target="https://www.ssjoy.org/dho/discovery/1851990?categorySrl%5B0%5D=1187&amp;page=4" TargetMode="External"/><Relationship Id="rId26" Type="http://schemas.openxmlformats.org/officeDocument/2006/relationships/hyperlink" Target="https://www.ssjoy.org/dho/discovery/1618110?categorySrl%5B0%5D=1187&amp;page=4" TargetMode="External"/><Relationship Id="rId25" Type="http://schemas.openxmlformats.org/officeDocument/2006/relationships/hyperlink" Target="https://www.ssjoy.org/dho/discovery/4180?categorySrl%5B0%5D=1187&amp;sortIndex=infoName&amp;orderType=desc&amp;page=16" TargetMode="External"/><Relationship Id="rId28" Type="http://schemas.openxmlformats.org/officeDocument/2006/relationships/hyperlink" Target="https://www.ssjoy.org/dho/quest/3677276" TargetMode="External"/><Relationship Id="rId27" Type="http://schemas.openxmlformats.org/officeDocument/2006/relationships/hyperlink" Target="https://www.ssjoy.org/dho/discovery/2072081?categorySrl%5B0%5D=1187&amp;sortIndex=infoName&amp;orderType=desc&amp;page=16" TargetMode="External"/><Relationship Id="rId29" Type="http://schemas.openxmlformats.org/officeDocument/2006/relationships/hyperlink" Target="https://www.ssjoy.org/dho/discovery/1621118?categorySrl%5B0%5D=1187&amp;page=4" TargetMode="External"/><Relationship Id="rId95" Type="http://schemas.openxmlformats.org/officeDocument/2006/relationships/hyperlink" Target="https://www.ssjoy.org/dho/discovery/2016529?categorySrl%5B0%5D=1187&amp;page=3" TargetMode="External"/><Relationship Id="rId94" Type="http://schemas.openxmlformats.org/officeDocument/2006/relationships/hyperlink" Target="https://www.ssjoy.org/dho/discovery/3590632?categorySrl%5B0%5D=1187&amp;sortIndex=infoName&amp;orderType=desc&amp;page=2" TargetMode="External"/><Relationship Id="rId97" Type="http://schemas.openxmlformats.org/officeDocument/2006/relationships/hyperlink" Target="https://www.ssjoy.org/dho/discovery/1910788?categorySrl%5B0%5D=1187" TargetMode="External"/><Relationship Id="rId96" Type="http://schemas.openxmlformats.org/officeDocument/2006/relationships/hyperlink" Target="https://www.ssjoy.org/dho/discovery/1956748?categorySrl%5B0%5D=1187" TargetMode="External"/><Relationship Id="rId11" Type="http://schemas.openxmlformats.org/officeDocument/2006/relationships/hyperlink" Target="https://www.ssjoy.org/dho/discovery/2961679?categorySrl%5B0%5D=1187&amp;page=2" TargetMode="External"/><Relationship Id="rId99" Type="http://schemas.openxmlformats.org/officeDocument/2006/relationships/hyperlink" Target="https://www.ssjoy.org/dho/discovery/2668892?categorySrl%5B0%5D=1187&amp;page=2" TargetMode="External"/><Relationship Id="rId10" Type="http://schemas.openxmlformats.org/officeDocument/2006/relationships/hyperlink" Target="https://www.ssjoy.org/dho/discovery/3619591?categorySrl%5B0%5D=1187&amp;sortIndex=infoName&amp;orderType=asc&amp;page=3" TargetMode="External"/><Relationship Id="rId98" Type="http://schemas.openxmlformats.org/officeDocument/2006/relationships/hyperlink" Target="https://www.ssjoy.org/dho/discovery/3480778?categorySrl%5B0%5D=1187" TargetMode="External"/><Relationship Id="rId13" Type="http://schemas.openxmlformats.org/officeDocument/2006/relationships/hyperlink" Target="https://www.ssjoy.org/dho/discovery/2601569?categorySrl%5B0%5D=1187&amp;page=2" TargetMode="External"/><Relationship Id="rId12" Type="http://schemas.openxmlformats.org/officeDocument/2006/relationships/hyperlink" Target="https://www.ssjoy.org/dho/discovery/2997853?categorySrl%5B0%5D=1187" TargetMode="External"/><Relationship Id="rId91" Type="http://schemas.openxmlformats.org/officeDocument/2006/relationships/hyperlink" Target="https://www.ssjoy.org/dho/discovery/3590770?categorySrl%5B0%5D=1187&amp;sortIndex=infoName&amp;orderType=desc&amp;page=3" TargetMode="External"/><Relationship Id="rId90" Type="http://schemas.openxmlformats.org/officeDocument/2006/relationships/hyperlink" Target="https://www.ssjoy.org/dho/discovery/2361145?categorySrl%5B0%5D=1187&amp;page=2" TargetMode="External"/><Relationship Id="rId93" Type="http://schemas.openxmlformats.org/officeDocument/2006/relationships/hyperlink" Target="https://www.ssjoy.org/dho/discovery/1910498?categorySrl%5B0%5D=1187&amp;page=3" TargetMode="External"/><Relationship Id="rId92" Type="http://schemas.openxmlformats.org/officeDocument/2006/relationships/hyperlink" Target="https://www.ssjoy.org/dho/discovery/1852334?categorySrl%5B0%5D=1187&amp;page=4" TargetMode="External"/><Relationship Id="rId15" Type="http://schemas.openxmlformats.org/officeDocument/2006/relationships/hyperlink" Target="https://www.ssjoy.org/dho/discovery/3590501?categorySrl%5B0%5D=1187&amp;sortIndex=infoName&amp;orderType=desc&amp;page=19" TargetMode="External"/><Relationship Id="rId14" Type="http://schemas.openxmlformats.org/officeDocument/2006/relationships/hyperlink" Target="https://www.ssjoy.org/dho/discovery/2282389?categorySrl%5B0%5D=1187&amp;page=3" TargetMode="External"/><Relationship Id="rId17" Type="http://schemas.openxmlformats.org/officeDocument/2006/relationships/hyperlink" Target="https://www.ssjoy.org/dho/discovery/3521204?categorySrl%5B0%5D=1187" TargetMode="External"/><Relationship Id="rId16" Type="http://schemas.openxmlformats.org/officeDocument/2006/relationships/hyperlink" Target="https://www.ssjoy.org/dho/discovery/3376618?categorySrl%5B0%5D=1187" TargetMode="External"/><Relationship Id="rId19" Type="http://schemas.openxmlformats.org/officeDocument/2006/relationships/hyperlink" Target="https://www.ssjoy.org/dho/discovery/1852030?categorySrl%5B0%5D=1187&amp;page=4" TargetMode="External"/><Relationship Id="rId18" Type="http://schemas.openxmlformats.org/officeDocument/2006/relationships/hyperlink" Target="https://www.ssjoy.org/dho/discovery/1618220?categorySrl%5B0%5D=1187&amp;page=4" TargetMode="External"/><Relationship Id="rId84" Type="http://schemas.openxmlformats.org/officeDocument/2006/relationships/hyperlink" Target="https://www.ssjoy.org/dho/discovery/3521154?categorySrl%5B0%5D=1187" TargetMode="External"/><Relationship Id="rId83" Type="http://schemas.openxmlformats.org/officeDocument/2006/relationships/hyperlink" Target="https://www.ssjoy.org/dho/discovery/3592195?categorySrl%5B0%5D=1187&amp;sortIndex=infoName&amp;orderType=desc&amp;page=4" TargetMode="External"/><Relationship Id="rId86" Type="http://schemas.openxmlformats.org/officeDocument/2006/relationships/hyperlink" Target="https://www.ssjoy.org/dho/discovery/3702329?categorySrl%5B0%5D=1187" TargetMode="External"/><Relationship Id="rId85" Type="http://schemas.openxmlformats.org/officeDocument/2006/relationships/hyperlink" Target="https://www.ssjoy.org/dho/discovery/3432996?categorySrl%5B0%5D=1187" TargetMode="External"/><Relationship Id="rId88" Type="http://schemas.openxmlformats.org/officeDocument/2006/relationships/hyperlink" Target="https://www.ssjoy.org/dho/quest/3701775" TargetMode="External"/><Relationship Id="rId87" Type="http://schemas.openxmlformats.org/officeDocument/2006/relationships/hyperlink" Target="https://www.ssjoy.org/dho/skill/2292" TargetMode="External"/><Relationship Id="rId89" Type="http://schemas.openxmlformats.org/officeDocument/2006/relationships/hyperlink" Target="https://www.ssjoy.org/dho/discovery/2015525?categorySrl%5B0%5D=1187&amp;page=3" TargetMode="External"/><Relationship Id="rId80" Type="http://schemas.openxmlformats.org/officeDocument/2006/relationships/hyperlink" Target="https://www.ssjoy.org/dho/discovery/3090736?categorySrl%5B0%5D=1187" TargetMode="External"/><Relationship Id="rId82" Type="http://schemas.openxmlformats.org/officeDocument/2006/relationships/hyperlink" Target="https://www.ssjoy.org/dho/discovery/1518851?categorySrl%5B0%5D=1187&amp;page=5" TargetMode="External"/><Relationship Id="rId81" Type="http://schemas.openxmlformats.org/officeDocument/2006/relationships/hyperlink" Target="https://www.ssjoy.org/dho/discovery/1617315?categorySrl%5B0%5D=1187&amp;page=5" TargetMode="External"/><Relationship Id="rId1" Type="http://schemas.openxmlformats.org/officeDocument/2006/relationships/hyperlink" Target="https://www.ssjoy.org/dho/discovery/1802257?categorySrl%5B0%5D=1187&amp;page=4" TargetMode="External"/><Relationship Id="rId2" Type="http://schemas.openxmlformats.org/officeDocument/2006/relationships/hyperlink" Target="https://www.ssjoy.org/dho/discovery/1912012?categorySrl%5B0%5D=1187&amp;page=3" TargetMode="External"/><Relationship Id="rId3" Type="http://schemas.openxmlformats.org/officeDocument/2006/relationships/hyperlink" Target="https://www.ssjoy.org/dho/discovery/2962262?categorySrl%5B0%5D=1187" TargetMode="External"/><Relationship Id="rId4" Type="http://schemas.openxmlformats.org/officeDocument/2006/relationships/hyperlink" Target="https://www.ssjoy.org/dho/discovery/2857594?categorySrl%5B0%5D=1187" TargetMode="External"/><Relationship Id="rId9" Type="http://schemas.openxmlformats.org/officeDocument/2006/relationships/hyperlink" Target="https://www.ssjoy.org/dho/discovery/1621979?categorySrl%5B0%5D=1187&amp;page=5" TargetMode="External"/><Relationship Id="rId5" Type="http://schemas.openxmlformats.org/officeDocument/2006/relationships/hyperlink" Target="https://www.ssjoy.org/dho/discovery/2147270?categorySrl%5B0%5D=1187&amp;page=3" TargetMode="External"/><Relationship Id="rId6" Type="http://schemas.openxmlformats.org/officeDocument/2006/relationships/hyperlink" Target="https://www.ssjoy.org/dho/discovery/3521399?categorySrl%5B0%5D=1187" TargetMode="External"/><Relationship Id="rId7" Type="http://schemas.openxmlformats.org/officeDocument/2006/relationships/hyperlink" Target="https://www.ssjoy.org/dho/discovery/3480602?categorySrl%5B0%5D=1187" TargetMode="External"/><Relationship Id="rId8" Type="http://schemas.openxmlformats.org/officeDocument/2006/relationships/hyperlink" Target="https://www.ssjoy.org/dho/discovery/2799433?categorySrl%5B0%5D=1187&amp;page=2" TargetMode="External"/><Relationship Id="rId73" Type="http://schemas.openxmlformats.org/officeDocument/2006/relationships/hyperlink" Target="https://www.ssjoy.org/dho/discovery/2660906?categorySrl%5B0%5D=1187&amp;page=2" TargetMode="External"/><Relationship Id="rId72" Type="http://schemas.openxmlformats.org/officeDocument/2006/relationships/hyperlink" Target="https://www.ssjoy.org/dho/discovery/3558595?categorySrl%5B0%5D=1187&amp;sortIndex=infoName&amp;orderType=desc&amp;page=5" TargetMode="External"/><Relationship Id="rId75" Type="http://schemas.openxmlformats.org/officeDocument/2006/relationships/hyperlink" Target="https://www.ssjoy.org/dho/discovery/2656080?categorySrl%5B0%5D=1187&amp;page=2" TargetMode="External"/><Relationship Id="rId74" Type="http://schemas.openxmlformats.org/officeDocument/2006/relationships/hyperlink" Target="https://www.ssjoy.org/dho/discovery/1801939?categorySrl%5B0%5D=1187&amp;page=4" TargetMode="External"/><Relationship Id="rId77" Type="http://schemas.openxmlformats.org/officeDocument/2006/relationships/hyperlink" Target="https://www.ssjoy.org/dho/discovery/1519077?categorySrl%5B0%5D=1187&amp;page=5" TargetMode="External"/><Relationship Id="rId76" Type="http://schemas.openxmlformats.org/officeDocument/2006/relationships/hyperlink" Target="https://www.ssjoy.org/dho/discovery/2195969?categorySrl%5B0%5D=1187&amp;page=3" TargetMode="External"/><Relationship Id="rId79" Type="http://schemas.openxmlformats.org/officeDocument/2006/relationships/hyperlink" Target="https://www.ssjoy.org/dho/discovery/1621475?categorySrl%5B0%5D=1187&amp;page=5" TargetMode="External"/><Relationship Id="rId78" Type="http://schemas.openxmlformats.org/officeDocument/2006/relationships/hyperlink" Target="https://www.ssjoy.org/dho/discovery/2072363?categorySrl%5B0%5D=1187&amp;page=3" TargetMode="External"/><Relationship Id="rId71" Type="http://schemas.openxmlformats.org/officeDocument/2006/relationships/hyperlink" Target="https://www.ssjoy.org/dho/discovery/3591841?categorySrl%5B0%5D=1187&amp;page=5&amp;sortIndex=infoName&amp;orderType=desc" TargetMode="External"/><Relationship Id="rId70" Type="http://schemas.openxmlformats.org/officeDocument/2006/relationships/hyperlink" Target="https://www.ssjoy.org/dho/discovery/1617508?categorySrl%5B0%5D=1187&amp;page=5" TargetMode="External"/><Relationship Id="rId62" Type="http://schemas.openxmlformats.org/officeDocument/2006/relationships/hyperlink" Target="https://www.ssjoy.org/dho/discovery/2857567?categorySrl%5B0%5D=1187&amp;page=2" TargetMode="External"/><Relationship Id="rId61" Type="http://schemas.openxmlformats.org/officeDocument/2006/relationships/hyperlink" Target="https://www.ssjoy.org/dho/discovery/1521606?categorySrl%5B0%5D=1187&amp;page=5" TargetMode="External"/><Relationship Id="rId64" Type="http://schemas.openxmlformats.org/officeDocument/2006/relationships/hyperlink" Target="https://www.ssjoy.org/dho/discovery/1852663?categorySrl%5B0%5D=1187&amp;page=4" TargetMode="External"/><Relationship Id="rId63" Type="http://schemas.openxmlformats.org/officeDocument/2006/relationships/hyperlink" Target="https://www.ssjoy.org/dho/discovery/2997922?categorySrl%5B0%5D=1187" TargetMode="External"/><Relationship Id="rId66" Type="http://schemas.openxmlformats.org/officeDocument/2006/relationships/hyperlink" Target="https://www.ssjoy.org/dho/discovery/2072333?categorySrl%5B0%5D=1187&amp;page=3" TargetMode="External"/><Relationship Id="rId65" Type="http://schemas.openxmlformats.org/officeDocument/2006/relationships/hyperlink" Target="https://www.ssjoy.org/dho/discovery/2545483?categorySrl%5B0%5D=1187&amp;page=2" TargetMode="External"/><Relationship Id="rId68" Type="http://schemas.openxmlformats.org/officeDocument/2006/relationships/hyperlink" Target="https://www.ssjoy.org/dho/discovery/1801298?categorySrl%5B0%5D=1187&amp;page=4" TargetMode="External"/><Relationship Id="rId67" Type="http://schemas.openxmlformats.org/officeDocument/2006/relationships/hyperlink" Target="https://www.ssjoy.org/dho/discovery/2147390?categorySrl%5B0%5D=1187&amp;page=3" TargetMode="External"/><Relationship Id="rId60" Type="http://schemas.openxmlformats.org/officeDocument/2006/relationships/hyperlink" Target="https://www.ssjoy.org/dho/discovery/2962037?categorySrl%5B0%5D=1187" TargetMode="External"/><Relationship Id="rId69" Type="http://schemas.openxmlformats.org/officeDocument/2006/relationships/hyperlink" Target="https://www.ssjoy.org/dho/discovery/2601409?categorySrl%5B0%5D=1187" TargetMode="External"/><Relationship Id="rId51" Type="http://schemas.openxmlformats.org/officeDocument/2006/relationships/hyperlink" Target="https://www.ssjoy.org/dho/discovery/2546133?categorySrl%5B0%5D=1187&amp;page=2" TargetMode="External"/><Relationship Id="rId50" Type="http://schemas.openxmlformats.org/officeDocument/2006/relationships/hyperlink" Target="https://www.ssjoy.org/dho/discovery/1618028?categorySrl%5B0%5D=1187&amp;page=5" TargetMode="External"/><Relationship Id="rId53" Type="http://schemas.openxmlformats.org/officeDocument/2006/relationships/hyperlink" Target="https://www.ssjoy.org/dho/discovery/3520531?categorySrl%5B0%5D=1187" TargetMode="External"/><Relationship Id="rId52" Type="http://schemas.openxmlformats.org/officeDocument/2006/relationships/hyperlink" Target="https://www.ssjoy.org/dho/discovery/2997439?categorySrl%5B0%5D=1187&amp;page=2" TargetMode="External"/><Relationship Id="rId55" Type="http://schemas.openxmlformats.org/officeDocument/2006/relationships/hyperlink" Target="https://www.ssjoy.org/dho/discovery/2673349?categorySrl%5B0%5D=1187&amp;page=2" TargetMode="External"/><Relationship Id="rId54" Type="http://schemas.openxmlformats.org/officeDocument/2006/relationships/hyperlink" Target="https://www.ssjoy.org/dho/discovery/3591032?categorySrl%5B0%5D=1187&amp;sortIndex=infoName&amp;orderType=desc&amp;page=10" TargetMode="External"/><Relationship Id="rId57" Type="http://schemas.openxmlformats.org/officeDocument/2006/relationships/hyperlink" Target="https://www.ssjoy.org/dho/discovery/2146649?categorySrl%5B0%5D=1187&amp;page=3" TargetMode="External"/><Relationship Id="rId56" Type="http://schemas.openxmlformats.org/officeDocument/2006/relationships/hyperlink" Target="https://www.ssjoy.org/dho/discovery/1619582?categorySrl%5B0%5D=1187&amp;page=4" TargetMode="External"/><Relationship Id="rId59" Type="http://schemas.openxmlformats.org/officeDocument/2006/relationships/hyperlink" Target="https://www.ssjoy.org/dho/discovery/1852342?categorySrl%5B0%5D=1187&amp;page=4" TargetMode="External"/><Relationship Id="rId58" Type="http://schemas.openxmlformats.org/officeDocument/2006/relationships/hyperlink" Target="https://www.ssjoy.org/dho/discovery/2146369?categorySrl%5B0%5D=1187&amp;page=3" TargetMode="External"/></Relationships>
</file>

<file path=xl/worksheets/_rels/sheet8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ssjoy.org/dho/treasureMap/1521171" TargetMode="External"/><Relationship Id="rId21" Type="http://schemas.openxmlformats.org/officeDocument/2006/relationships/drawing" Target="../drawings/drawing8.xml"/><Relationship Id="rId11" Type="http://schemas.openxmlformats.org/officeDocument/2006/relationships/hyperlink" Target="https://www.ssjoy.org/dho/quest/1518679" TargetMode="External"/><Relationship Id="rId10" Type="http://schemas.openxmlformats.org/officeDocument/2006/relationships/hyperlink" Target="https://www.ssjoy.org/dho/treasureMap/2655909" TargetMode="External"/><Relationship Id="rId13" Type="http://schemas.openxmlformats.org/officeDocument/2006/relationships/hyperlink" Target="https://www.ssjoy.org/dho/quest/15847" TargetMode="External"/><Relationship Id="rId12" Type="http://schemas.openxmlformats.org/officeDocument/2006/relationships/hyperlink" Target="https://www.ssjoy.org/dho/quest/3231081" TargetMode="External"/><Relationship Id="rId15" Type="http://schemas.openxmlformats.org/officeDocument/2006/relationships/hyperlink" Target="https://www.ssjoy.org/dho/quest/2673391" TargetMode="External"/><Relationship Id="rId14" Type="http://schemas.openxmlformats.org/officeDocument/2006/relationships/hyperlink" Target="https://www.ssjoy.org/dho/treasureMap/1518841" TargetMode="External"/><Relationship Id="rId17" Type="http://schemas.openxmlformats.org/officeDocument/2006/relationships/hyperlink" Target="https://www.ssjoy.org/dho/treasureMap/1436822" TargetMode="External"/><Relationship Id="rId16" Type="http://schemas.openxmlformats.org/officeDocument/2006/relationships/hyperlink" Target="https://www.ssjoy.org/dho/quest/1853033" TargetMode="External"/><Relationship Id="rId19" Type="http://schemas.openxmlformats.org/officeDocument/2006/relationships/hyperlink" Target="https://www.ssjoy.org/dho/quest/1853108" TargetMode="External"/><Relationship Id="rId18" Type="http://schemas.openxmlformats.org/officeDocument/2006/relationships/hyperlink" Target="https://www.ssjoy.org/dho/quest/2961509" TargetMode="External"/><Relationship Id="rId1" Type="http://schemas.openxmlformats.org/officeDocument/2006/relationships/hyperlink" Target="https://www.ssjoy.org/dho/treasureMap/1853380" TargetMode="External"/><Relationship Id="rId2" Type="http://schemas.openxmlformats.org/officeDocument/2006/relationships/hyperlink" Target="https://www.ssjoy.org/dho/treasureMap/1853823" TargetMode="External"/><Relationship Id="rId3" Type="http://schemas.openxmlformats.org/officeDocument/2006/relationships/hyperlink" Target="https://www.ssjoy.org/dho/discovery/2196439?categorySrl%5B0%5D=1188&amp;discoveryMeans%5B0%5D=treasureMap&amp;completion=all&amp;sortIndex=infoName&amp;orderType=asc" TargetMode="External"/><Relationship Id="rId4" Type="http://schemas.openxmlformats.org/officeDocument/2006/relationships/hyperlink" Target="https://www.ssjoy.org/dho/quest/1624463" TargetMode="External"/><Relationship Id="rId9" Type="http://schemas.openxmlformats.org/officeDocument/2006/relationships/hyperlink" Target="https://www.ssjoy.org/dho/treasureMap/1525292" TargetMode="External"/><Relationship Id="rId5" Type="http://schemas.openxmlformats.org/officeDocument/2006/relationships/hyperlink" Target="https://www.ssjoy.org/dho/quest/2196001" TargetMode="External"/><Relationship Id="rId6" Type="http://schemas.openxmlformats.org/officeDocument/2006/relationships/hyperlink" Target="https://www.ssjoy.org/dho/skill/2292" TargetMode="External"/><Relationship Id="rId7" Type="http://schemas.openxmlformats.org/officeDocument/2006/relationships/hyperlink" Target="https://www.ssjoy.org/dho/quest/1525492" TargetMode="External"/><Relationship Id="rId8" Type="http://schemas.openxmlformats.org/officeDocument/2006/relationships/hyperlink" Target="https://www.ssjoy.org/dho/skill/2292" TargetMode="Externa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field/1518675" TargetMode="External"/><Relationship Id="rId2" Type="http://schemas.openxmlformats.org/officeDocument/2006/relationships/hyperlink" Target="https://www.ssjoy.org/dho/field/1518732" TargetMode="External"/><Relationship Id="rId3" Type="http://schemas.openxmlformats.org/officeDocument/2006/relationships/hyperlink" Target="https://www.ssjoy.org/dho/field/11970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ssjoy.org/dho/quest/3677769" TargetMode="External"/><Relationship Id="rId10" Type="http://schemas.openxmlformats.org/officeDocument/2006/relationships/hyperlink" Target="https://www.ssjoy.org/dho/discovery/1617864?categorySrl%5B0%5D=1189&amp;sortIndex=infoName&amp;orderType=asc&amp;page=2" TargetMode="External"/><Relationship Id="rId13" Type="http://schemas.openxmlformats.org/officeDocument/2006/relationships/hyperlink" Target="https://www.ssjoy.org/dho/quest/3679248" TargetMode="External"/><Relationship Id="rId12" Type="http://schemas.openxmlformats.org/officeDocument/2006/relationships/hyperlink" Target="https://www.ssjoy.org/dho/treasureMap/3701610" TargetMode="External"/><Relationship Id="rId15" Type="http://schemas.openxmlformats.org/officeDocument/2006/relationships/drawing" Target="../drawings/drawing10.xml"/><Relationship Id="rId14" Type="http://schemas.openxmlformats.org/officeDocument/2006/relationships/hyperlink" Target="https://www.ssjoy.org/dho/quest/3677755" TargetMode="External"/><Relationship Id="rId1" Type="http://schemas.openxmlformats.org/officeDocument/2006/relationships/hyperlink" Target="https://www.ssjoy.org/dho/discovery/2147090?categorySrl%5B0%5D=1189&amp;sortIndex=infoName&amp;orderType=asc" TargetMode="External"/><Relationship Id="rId2" Type="http://schemas.openxmlformats.org/officeDocument/2006/relationships/hyperlink" Target="https://www.ssjoy.org/dho/treasureMap/1802170" TargetMode="External"/><Relationship Id="rId3" Type="http://schemas.openxmlformats.org/officeDocument/2006/relationships/hyperlink" Target="https://www.ssjoy.org/dho/quest/1625285" TargetMode="External"/><Relationship Id="rId4" Type="http://schemas.openxmlformats.org/officeDocument/2006/relationships/hyperlink" Target="https://www.ssjoy.org/dho/quest/3591251" TargetMode="External"/><Relationship Id="rId9" Type="http://schemas.openxmlformats.org/officeDocument/2006/relationships/hyperlink" Target="https://www.ssjoy.org/dho/discovery/2999550?categorySrl%5B0%5D=1189&amp;sortIndex=infoName&amp;orderType=asc&amp;page=2" TargetMode="External"/><Relationship Id="rId5" Type="http://schemas.openxmlformats.org/officeDocument/2006/relationships/hyperlink" Target="https://www.ssjoy.org/dho/quest/2660295" TargetMode="External"/><Relationship Id="rId6" Type="http://schemas.openxmlformats.org/officeDocument/2006/relationships/hyperlink" Target="https://www.ssjoy.org/dho/discovery/1620396?categorySrl%5B0%5D=1189&amp;sortIndex=infoName&amp;orderType=asc&amp;page=2" TargetMode="External"/><Relationship Id="rId7" Type="http://schemas.openxmlformats.org/officeDocument/2006/relationships/hyperlink" Target="https://www.ssjoy.org/dho/quest/1625764" TargetMode="External"/><Relationship Id="rId8" Type="http://schemas.openxmlformats.org/officeDocument/2006/relationships/hyperlink" Target="https://www.ssjoy.org/dho/discovery/2015724?categorySrl%5B0%5D=1189&amp;sortIndex=infoName&amp;orderType=asc&amp;page=2" TargetMode="Externa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quest/3701106" TargetMode="External"/><Relationship Id="rId2" Type="http://schemas.openxmlformats.org/officeDocument/2006/relationships/hyperlink" Target="https://www.ssjoy.org/dho/quest/3677374" TargetMode="External"/><Relationship Id="rId3" Type="http://schemas.openxmlformats.org/officeDocument/2006/relationships/hyperlink" Target="https://www.ssjoy.org/dho/quest/3701461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quest/3677448" TargetMode="External"/><Relationship Id="rId2" Type="http://schemas.openxmlformats.org/officeDocument/2006/relationships/hyperlink" Target="https://www.ssjoy.org/dho/quest/3701044" TargetMode="External"/><Relationship Id="rId3" Type="http://schemas.openxmlformats.org/officeDocument/2006/relationships/hyperlink" Target="https://www.ssjoy.org/dho/sea/3148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quest/3522585" TargetMode="External"/><Relationship Id="rId2" Type="http://schemas.openxmlformats.org/officeDocument/2006/relationships/hyperlink" Target="https://www.ssjoy.org/dho/quest/3678095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quest/3431618" TargetMode="External"/><Relationship Id="rId2" Type="http://schemas.openxmlformats.org/officeDocument/2006/relationships/hyperlink" Target="https://www.ssjoy.org/dho/705670" TargetMode="External"/><Relationship Id="rId3" Type="http://schemas.openxmlformats.org/officeDocument/2006/relationships/hyperlink" Target="https://www.ssjoy.org/dho/treasureMap/3701333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quest/3677338" TargetMode="External"/><Relationship Id="rId2" Type="http://schemas.openxmlformats.org/officeDocument/2006/relationships/hyperlink" Target="https://www.ssjoy.org/dho/treasureMap/3701516" TargetMode="External"/><Relationship Id="rId3" Type="http://schemas.openxmlformats.org/officeDocument/2006/relationships/hyperlink" Target="https://www.ssjoy.org/dho/quest/3678320" TargetMode="External"/><Relationship Id="rId4" Type="http://schemas.openxmlformats.org/officeDocument/2006/relationships/hyperlink" Target="https://www.ssjoy.org/dho/quest/3677937" TargetMode="External"/><Relationship Id="rId5" Type="http://schemas.openxmlformats.org/officeDocument/2006/relationships/hyperlink" Target="https://www.ssjoy.org/dho/quest/3678799" TargetMode="External"/><Relationship Id="rId6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city/11707" TargetMode="External"/><Relationship Id="rId2" Type="http://schemas.openxmlformats.org/officeDocument/2006/relationships/hyperlink" Target="https://www.ssjoy.org/dho/city/11725" TargetMode="External"/><Relationship Id="rId3" Type="http://schemas.openxmlformats.org/officeDocument/2006/relationships/hyperlink" Target="https://www.ssjoy.org/dho/city/11660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quest/3678738" TargetMode="External"/><Relationship Id="rId2" Type="http://schemas.openxmlformats.org/officeDocument/2006/relationships/hyperlink" Target="https://www.ssjoy.org/dho/treasureMap/3701745" TargetMode="External"/><Relationship Id="rId3" Type="http://schemas.openxmlformats.org/officeDocument/2006/relationships/hyperlink" Target="https://www.ssjoy.org/dho/quest/3678510" TargetMode="External"/><Relationship Id="rId4" Type="http://schemas.openxmlformats.org/officeDocument/2006/relationships/hyperlink" Target="https://www.ssjoy.org/dho/quest/3677440" TargetMode="External"/><Relationship Id="rId5" Type="http://schemas.openxmlformats.org/officeDocument/2006/relationships/hyperlink" Target="https://www.ssjoy.org/dho/quest/17058" TargetMode="External"/><Relationship Id="rId6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sjoy.org/dho/quest/1620079" TargetMode="External"/><Relationship Id="rId2" Type="http://schemas.openxmlformats.org/officeDocument/2006/relationships/hyperlink" Target="https://www.ssjoy.org/dho/quest/244394" TargetMode="External"/><Relationship Id="rId3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ssjoy.org/dho/quest/2294151" TargetMode="External"/><Relationship Id="rId22" Type="http://schemas.openxmlformats.org/officeDocument/2006/relationships/hyperlink" Target="https://www.ssjoy.org/dho/quest/2016646?categorySrl%5B0%5D=1981989&amp;citySrl%5B0%5D=1801042&amp;completion=all&amp;precedingCompletion=all&amp;destinationSrl%5B0%5D=&amp;destination%5B0%5D=&amp;sortIndex=discovery&amp;orderType=asc" TargetMode="External"/><Relationship Id="rId21" Type="http://schemas.openxmlformats.org/officeDocument/2006/relationships/hyperlink" Target="https://www.ssjoy.org/dho/quest/2282739?categorySrl%5B0%5D=1981989&amp;citySrl%5B0%5D=1801042&amp;completion=all&amp;precedingCompletion=all&amp;destinationSrl%5B0%5D=&amp;destination%5B0%5D=&amp;sortIndex=discovery&amp;orderType=asc" TargetMode="External"/><Relationship Id="rId24" Type="http://schemas.openxmlformats.org/officeDocument/2006/relationships/hyperlink" Target="https://www.ssjoy.org/dho/quest/1910020?categorySrl%5B0%5D=1981989&amp;citySrl%5B0%5D=1801042&amp;completion=all&amp;precedingCompletion=all&amp;destinationSrl%5B0%5D=&amp;destination%5B0%5D=&amp;sortIndex=discovery&amp;orderType=asc&amp;page=2" TargetMode="External"/><Relationship Id="rId23" Type="http://schemas.openxmlformats.org/officeDocument/2006/relationships/hyperlink" Target="https://www.ssjoy.org/dho/quest/1911080?categorySrl%5B0%5D=1981989&amp;citySrl%5B0%5D=1801042&amp;completion=all&amp;precedingCompletion=all&amp;destinationSrl%5B0%5D=&amp;destination%5B0%5D=&amp;sortIndex=discovery&amp;orderType=asc&amp;page=2" TargetMode="External"/><Relationship Id="rId26" Type="http://schemas.openxmlformats.org/officeDocument/2006/relationships/hyperlink" Target="https://www.ssjoy.org/dho/quest/2014577?categorySrl%5B0%5D=1981989&amp;citySrl%5B0%5D=1801042&amp;completion=all&amp;precedingCompletion=all&amp;destinationSrl%5B0%5D=&amp;destination%5B0%5D=&amp;sortIndex=discovery&amp;orderType=asc&amp;page=2" TargetMode="External"/><Relationship Id="rId25" Type="http://schemas.openxmlformats.org/officeDocument/2006/relationships/hyperlink" Target="https://www.ssjoy.org/dho/quest/2014582?categorySrl%5B0%5D=1981989&amp;citySrl%5B0%5D=1801042&amp;completion=all&amp;precedingCompletion=all&amp;destinationSrl%5B0%5D=&amp;destination%5B0%5D=&amp;sortIndex=discovery&amp;orderType=asc&amp;page=2" TargetMode="External"/><Relationship Id="rId28" Type="http://schemas.openxmlformats.org/officeDocument/2006/relationships/drawing" Target="../drawings/drawing21.xml"/><Relationship Id="rId27" Type="http://schemas.openxmlformats.org/officeDocument/2006/relationships/hyperlink" Target="https://www.ssjoy.org/dho/quest/2656304?categorySrl%5B0%5D=1981989&amp;citySrl%5B0%5D=1801042&amp;completion=all&amp;precedingCompletion=all&amp;destinationSrl%5B0%5D=&amp;destination%5B0%5D=&amp;sortIndex=discovery&amp;orderType=asc&amp;page=2" TargetMode="External"/><Relationship Id="rId11" Type="http://schemas.openxmlformats.org/officeDocument/2006/relationships/hyperlink" Target="https://www.ssjoy.org/dho/quest/1910554?categorySrl%5B0%5D=1981989&amp;citySrl%5B0%5D=1801042&amp;completion=all&amp;precedingCompletion=all&amp;destinationSrl%5B0%5D=&amp;destination%5B0%5D=&amp;sortIndex=discovery&amp;orderType=asc" TargetMode="External"/><Relationship Id="rId10" Type="http://schemas.openxmlformats.org/officeDocument/2006/relationships/hyperlink" Target="https://www.ssjoy.org/dho/quest/2145991?categorySrl%5B0%5D=1981989&amp;citySrl%5B0%5D=1801042&amp;completion=all&amp;precedingCompletion=all&amp;destinationSrl%5B0%5D=&amp;destination%5B0%5D=&amp;sortIndex=discovery&amp;orderType=asc" TargetMode="External"/><Relationship Id="rId13" Type="http://schemas.openxmlformats.org/officeDocument/2006/relationships/hyperlink" Target="https://www.ssjoy.org/dho/quest/2146007?categorySrl%5B0%5D=1981989&amp;citySrl%5B0%5D=1801042&amp;completion=all&amp;precedingCompletion=all&amp;destinationSrl%5B0%5D=&amp;destination%5B0%5D=&amp;sortIndex=discovery&amp;orderType=asc" TargetMode="External"/><Relationship Id="rId12" Type="http://schemas.openxmlformats.org/officeDocument/2006/relationships/hyperlink" Target="https://www.ssjoy.org/dho/quest/2014588?categorySrl%5B0%5D=1981989&amp;citySrl%5B0%5D=1801042&amp;completion=all&amp;precedingCompletion=all&amp;destinationSrl%5B0%5D=&amp;destination%5B0%5D=&amp;sortIndex=discovery&amp;orderType=asc" TargetMode="External"/><Relationship Id="rId15" Type="http://schemas.openxmlformats.org/officeDocument/2006/relationships/hyperlink" Target="https://www.ssjoy.org/dho/quest/3228474?categorySrl%5B0%5D=1981989&amp;citySrl%5B0%5D=1801042&amp;completion=all&amp;precedingCompletion=all&amp;destinationSrl%5B0%5D=&amp;destination%5B0%5D=&amp;sortIndex=discovery&amp;orderType=asc" TargetMode="External"/><Relationship Id="rId14" Type="http://schemas.openxmlformats.org/officeDocument/2006/relationships/hyperlink" Target="https://www.ssjoy.org/dho/quest/2604230?categorySrl%5B0%5D=1981989&amp;citySrl%5B0%5D=1801042&amp;completion=all&amp;precedingCompletion=all&amp;destinationSrl%5B0%5D=&amp;destination%5B0%5D=&amp;sortIndex=discovery&amp;orderType=asc" TargetMode="External"/><Relationship Id="rId17" Type="http://schemas.openxmlformats.org/officeDocument/2006/relationships/hyperlink" Target="https://www.ssjoy.org/dho/quest/1909753?categorySrl%5B0%5D=1981989&amp;citySrl%5B0%5D=1801042&amp;completion=all&amp;precedingCompletion=all&amp;destinationSrl%5B0%5D=&amp;destination%5B0%5D=&amp;sortIndex=discovery&amp;orderType=asc" TargetMode="External"/><Relationship Id="rId16" Type="http://schemas.openxmlformats.org/officeDocument/2006/relationships/hyperlink" Target="https://www.ssjoy.org/dho/quest/2282735?categorySrl%5B0%5D=1981989&amp;citySrl%5B0%5D=1801042&amp;completion=all&amp;precedingCompletion=all&amp;destinationSrl%5B0%5D=&amp;destination%5B0%5D=&amp;sortIndex=discovery&amp;orderType=asc" TargetMode="External"/><Relationship Id="rId19" Type="http://schemas.openxmlformats.org/officeDocument/2006/relationships/hyperlink" Target="https://www.ssjoy.org/dho/quest/2015652?categorySrl%5B0%5D=1981989&amp;citySrl%5B0%5D=1801042&amp;completion=all&amp;precedingCompletion=all&amp;destinationSrl%5B0%5D=&amp;destination%5B0%5D=&amp;sortIndex=discovery&amp;orderType=asc" TargetMode="External"/><Relationship Id="rId18" Type="http://schemas.openxmlformats.org/officeDocument/2006/relationships/hyperlink" Target="https://www.ssjoy.org/dho/quest/3228595?categorySrl%5B0%5D=1981989&amp;citySrl%5B0%5D=1801042&amp;completion=all&amp;precedingCompletion=all&amp;destinationSrl%5B0%5D=&amp;destination%5B0%5D=&amp;sortIndex=discovery&amp;orderType=asc" TargetMode="External"/><Relationship Id="rId1" Type="http://schemas.openxmlformats.org/officeDocument/2006/relationships/hyperlink" Target="https://www.ssjoy.org/dho/quest/2656562?categorySrl%5B0%5D=1981989&amp;citySrl%5B0%5D=1801042&amp;completion=all&amp;precedingCompletion=all&amp;destinationSrl%5B0%5D=&amp;destination%5B0%5D=&amp;sortIndex=discovery&amp;orderType=asc" TargetMode="External"/><Relationship Id="rId2" Type="http://schemas.openxmlformats.org/officeDocument/2006/relationships/hyperlink" Target="https://www.ssjoy.org/dho/quest/2546323?categorySrl%5B0%5D=1981989&amp;citySrl%5B0%5D=1801042&amp;completion=all&amp;precedingCompletion=all&amp;destinationSrl%5B0%5D=&amp;destination%5B0%5D=&amp;sortIndex=discovery&amp;orderType=asc" TargetMode="External"/><Relationship Id="rId3" Type="http://schemas.openxmlformats.org/officeDocument/2006/relationships/hyperlink" Target="https://www.ssjoy.org/dho/quest/3228375?categorySrl%5B0%5D=1981989&amp;citySrl%5B0%5D=1801042&amp;completion=all&amp;precedingCompletion=all&amp;destinationSrl%5B0%5D=&amp;destination%5B0%5D=&amp;sortIndex=discovery&amp;orderType=asc" TargetMode="External"/><Relationship Id="rId4" Type="http://schemas.openxmlformats.org/officeDocument/2006/relationships/hyperlink" Target="https://www.ssjoy.org/dho/quest/1910346?categorySrl%5B0%5D=1981989&amp;citySrl%5B0%5D=1801042&amp;completion=all&amp;precedingCompletion=all&amp;destinationSrl%5B0%5D=&amp;destination%5B0%5D=&amp;sortIndex=discovery&amp;orderType=asc" TargetMode="External"/><Relationship Id="rId9" Type="http://schemas.openxmlformats.org/officeDocument/2006/relationships/hyperlink" Target="https://www.ssjoy.org/dho/quest/1910069?categorySrl%5B0%5D=1981989&amp;citySrl%5B0%5D=1801042&amp;completion=all&amp;precedingCompletion=all&amp;destinationSrl%5B0%5D=&amp;destination%5B0%5D=&amp;sortIndex=discovery&amp;orderType=asc" TargetMode="External"/><Relationship Id="rId5" Type="http://schemas.openxmlformats.org/officeDocument/2006/relationships/hyperlink" Target="https://www.ssjoy.org/dho/quest/2294196" TargetMode="External"/><Relationship Id="rId6" Type="http://schemas.openxmlformats.org/officeDocument/2006/relationships/hyperlink" Target="https://www.ssjoy.org/dho/quest/2546184?categorySrl%5B0%5D=1981989&amp;citySrl%5B0%5D=1801042&amp;completion=all&amp;precedingCompletion=all&amp;destinationSrl%5B0%5D=&amp;destination%5B0%5D=&amp;sortIndex=discovery&amp;orderType=asc" TargetMode="External"/><Relationship Id="rId7" Type="http://schemas.openxmlformats.org/officeDocument/2006/relationships/hyperlink" Target="https://www.ssjoy.org/dho/quest/2014586?categorySrl%5B0%5D=1981989&amp;citySrl%5B0%5D=1801042&amp;completion=all&amp;precedingCompletion=all&amp;destinationSrl%5B0%5D=&amp;destination%5B0%5D=&amp;sortIndex=discovery&amp;orderType=asc" TargetMode="External"/><Relationship Id="rId8" Type="http://schemas.openxmlformats.org/officeDocument/2006/relationships/hyperlink" Target="https://www.ssjoy.org/dho/quest/1910221?categorySrl%5B0%5D=1981989&amp;citySrl%5B0%5D=1801042&amp;completion=all&amp;precedingCompletion=all&amp;destinationSrl%5B0%5D=&amp;destination%5B0%5D=&amp;sortIndex=discovery&amp;orderType=a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Row="1"/>
  <cols>
    <col customWidth="1" min="1" max="1" width="10.43"/>
    <col customWidth="1" min="2" max="2" width="13.0"/>
    <col customWidth="1" min="3" max="7" width="8.71"/>
    <col customWidth="1" min="8" max="8" width="13.0"/>
    <col customWidth="1" min="9" max="9" width="9.29"/>
    <col customWidth="1" min="10" max="10" width="5.71"/>
    <col customWidth="1" min="11" max="11" width="15.86"/>
    <col customWidth="1" min="12" max="12" width="5.71"/>
    <col customWidth="1" min="13" max="13" width="8.71"/>
    <col customWidth="1" min="14" max="14" width="6.57"/>
    <col customWidth="1" min="15" max="26" width="8.71"/>
  </cols>
  <sheetData>
    <row r="1" ht="16.5" hidden="1" customHeight="1" outlineLevel="1">
      <c r="A1" s="1"/>
      <c r="B1" s="2" t="s">
        <v>0</v>
      </c>
    </row>
    <row r="2" ht="16.5" hidden="1" customHeight="1" outlineLevel="1">
      <c r="A2" s="1"/>
      <c r="B2" s="3" t="s">
        <v>1</v>
      </c>
    </row>
    <row r="3" ht="16.5" hidden="1" customHeight="1" outlineLevel="1">
      <c r="A3" s="1"/>
      <c r="B3" s="3" t="s">
        <v>2</v>
      </c>
    </row>
    <row r="4" ht="16.5" hidden="1" customHeight="1" outlineLevel="1">
      <c r="A4" s="1"/>
      <c r="B4" s="3" t="s">
        <v>3</v>
      </c>
    </row>
    <row r="5" ht="16.5" hidden="1" customHeight="1" outlineLevel="1">
      <c r="A5" s="1"/>
    </row>
    <row r="6" ht="16.5" hidden="1" customHeight="1" outlineLevel="1">
      <c r="A6" s="1"/>
      <c r="B6" s="4" t="s">
        <v>4</v>
      </c>
      <c r="C6" s="5"/>
      <c r="D6" s="5"/>
      <c r="E6" s="5"/>
      <c r="F6" s="5"/>
      <c r="G6" s="5"/>
      <c r="H6" s="6"/>
    </row>
    <row r="7" ht="16.5" customHeight="1" collapsed="1">
      <c r="A7" s="1"/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9" t="s">
        <v>10</v>
      </c>
      <c r="H7" s="10" t="s">
        <v>11</v>
      </c>
      <c r="I7" s="11" t="s">
        <v>12</v>
      </c>
      <c r="J7" s="12"/>
      <c r="K7" s="13" t="s">
        <v>13</v>
      </c>
      <c r="L7" s="12"/>
      <c r="M7" s="13" t="s">
        <v>14</v>
      </c>
      <c r="N7" s="14"/>
      <c r="O7" s="15">
        <f>SUM(O11:O29)</f>
        <v>3773</v>
      </c>
    </row>
    <row r="8" ht="16.5" customHeight="1">
      <c r="A8" s="1"/>
      <c r="B8" s="16"/>
      <c r="C8" s="17" t="s">
        <v>15</v>
      </c>
      <c r="D8" s="17" t="s">
        <v>16</v>
      </c>
      <c r="E8" s="17" t="s">
        <v>17</v>
      </c>
      <c r="F8" s="17" t="s">
        <v>18</v>
      </c>
      <c r="G8" s="18" t="s">
        <v>19</v>
      </c>
      <c r="H8" s="19"/>
      <c r="I8" s="20"/>
      <c r="J8" s="21"/>
      <c r="K8" s="22"/>
      <c r="L8" s="21"/>
      <c r="M8" s="22"/>
      <c r="N8" s="23"/>
      <c r="O8" s="24" t="s">
        <v>20</v>
      </c>
      <c r="P8" s="24" t="s">
        <v>21</v>
      </c>
    </row>
    <row r="9" ht="16.5" customHeight="1">
      <c r="A9" s="1"/>
      <c r="B9" s="25" t="s">
        <v>11</v>
      </c>
      <c r="C9" s="26">
        <f t="shared" ref="C9:G9" si="1">SUM(C11:C28)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 t="shared" si="1"/>
        <v>0</v>
      </c>
      <c r="H9" s="28">
        <f>SUM(H11:H29)</f>
        <v>3773</v>
      </c>
      <c r="I9" s="29" t="s">
        <v>22</v>
      </c>
      <c r="J9" s="30" t="s">
        <v>23</v>
      </c>
      <c r="K9" s="31" t="s">
        <v>22</v>
      </c>
      <c r="L9" s="30" t="s">
        <v>23</v>
      </c>
      <c r="M9" s="31" t="s">
        <v>22</v>
      </c>
      <c r="N9" s="32" t="s">
        <v>23</v>
      </c>
    </row>
    <row r="10" ht="16.5" customHeight="1">
      <c r="A10" s="1"/>
      <c r="B10" s="16"/>
      <c r="C10" s="33"/>
      <c r="D10" s="33"/>
      <c r="E10" s="33"/>
      <c r="F10" s="33"/>
      <c r="G10" s="34"/>
      <c r="H10" s="19"/>
      <c r="I10" s="35">
        <f>SUM(I11:I29)</f>
        <v>0</v>
      </c>
      <c r="J10" s="36">
        <f>I10/H9</f>
        <v>0</v>
      </c>
      <c r="K10" s="37">
        <f>SUM(K11:K29)</f>
        <v>0</v>
      </c>
      <c r="L10" s="36">
        <f>K10/H9</f>
        <v>0</v>
      </c>
      <c r="M10" s="38">
        <f>SUM(M11:M29)</f>
        <v>3773</v>
      </c>
      <c r="N10" s="39">
        <f>M10/H9</f>
        <v>1</v>
      </c>
    </row>
    <row r="11" ht="16.5" customHeight="1">
      <c r="A11" s="40" t="s">
        <v>24</v>
      </c>
      <c r="B11" s="41" t="s">
        <v>25</v>
      </c>
      <c r="C11" s="42">
        <f>'사적'!B4</f>
        <v>0</v>
      </c>
      <c r="D11" s="42">
        <f>'사적'!C4</f>
        <v>0</v>
      </c>
      <c r="E11" s="42">
        <f>'사적'!D4</f>
        <v>0</v>
      </c>
      <c r="F11" s="42">
        <f>'사적'!E4</f>
        <v>0</v>
      </c>
      <c r="G11" s="42">
        <f>'사적'!F4</f>
        <v>0</v>
      </c>
      <c r="H11" s="43">
        <f>'사적'!B5</f>
        <v>156</v>
      </c>
      <c r="I11" s="44">
        <f>'사적'!F7</f>
        <v>0</v>
      </c>
      <c r="J11" s="45">
        <f t="shared" ref="J11:J29" si="2">I11/H11</f>
        <v>0</v>
      </c>
      <c r="K11" s="46">
        <f>SUM('사적'!B7:E7)</f>
        <v>0</v>
      </c>
      <c r="L11" s="45">
        <f t="shared" ref="L11:L29" si="3">K11/H11</f>
        <v>0</v>
      </c>
      <c r="M11" s="47">
        <f t="shared" ref="M11:M29" si="4">H11-(I11+K11)</f>
        <v>156</v>
      </c>
      <c r="N11" s="48">
        <f t="shared" ref="N11:N29" si="5">M11/H11</f>
        <v>1</v>
      </c>
      <c r="O11" s="24">
        <v>156.0</v>
      </c>
      <c r="P11" s="3">
        <f t="shared" ref="P11:P29" si="6">M11-O11</f>
        <v>0</v>
      </c>
    </row>
    <row r="12" ht="16.5" customHeight="1">
      <c r="A12" s="49"/>
      <c r="B12" s="50" t="s">
        <v>26</v>
      </c>
      <c r="C12" s="51">
        <f>'종교건축물'!B4</f>
        <v>0</v>
      </c>
      <c r="D12" s="51">
        <f>'종교건축물'!C4</f>
        <v>0</v>
      </c>
      <c r="E12" s="51">
        <f>'종교건축물'!D4</f>
        <v>0</v>
      </c>
      <c r="F12" s="51">
        <f>'종교건축물'!E4</f>
        <v>0</v>
      </c>
      <c r="G12" s="51">
        <f>'종교건축물'!F4</f>
        <v>0</v>
      </c>
      <c r="H12" s="52">
        <f>'종교건축물'!B5</f>
        <v>89</v>
      </c>
      <c r="I12" s="53">
        <f>'종교건축물'!F7</f>
        <v>0</v>
      </c>
      <c r="J12" s="54">
        <f t="shared" si="2"/>
        <v>0</v>
      </c>
      <c r="K12" s="55">
        <f>SUM('종교건축물'!B7:E7)</f>
        <v>0</v>
      </c>
      <c r="L12" s="54">
        <f t="shared" si="3"/>
        <v>0</v>
      </c>
      <c r="M12" s="56">
        <f t="shared" si="4"/>
        <v>89</v>
      </c>
      <c r="N12" s="57">
        <f t="shared" si="5"/>
        <v>1</v>
      </c>
      <c r="O12" s="24">
        <v>89.0</v>
      </c>
      <c r="P12" s="3">
        <f t="shared" si="6"/>
        <v>0</v>
      </c>
    </row>
    <row r="13" ht="16.5" customHeight="1">
      <c r="A13" s="49"/>
      <c r="B13" s="50" t="s">
        <v>27</v>
      </c>
      <c r="C13" s="51">
        <f>'역사유물'!B4</f>
        <v>0</v>
      </c>
      <c r="D13" s="51">
        <f>'역사유물'!C4</f>
        <v>0</v>
      </c>
      <c r="E13" s="51">
        <f>'역사유물'!D4</f>
        <v>0</v>
      </c>
      <c r="F13" s="51">
        <f>'역사유물'!E4</f>
        <v>0</v>
      </c>
      <c r="G13" s="51">
        <f>'역사유물'!F4</f>
        <v>0</v>
      </c>
      <c r="H13" s="52">
        <f>'역사유물'!B5</f>
        <v>521</v>
      </c>
      <c r="I13" s="53">
        <f>'역사유물'!F7</f>
        <v>0</v>
      </c>
      <c r="J13" s="54">
        <f t="shared" si="2"/>
        <v>0</v>
      </c>
      <c r="K13" s="55">
        <f>SUM('역사유물'!B7:E7)</f>
        <v>0</v>
      </c>
      <c r="L13" s="54">
        <f t="shared" si="3"/>
        <v>0</v>
      </c>
      <c r="M13" s="56">
        <f t="shared" si="4"/>
        <v>521</v>
      </c>
      <c r="N13" s="57">
        <f t="shared" si="5"/>
        <v>1</v>
      </c>
      <c r="O13" s="24">
        <v>521.0</v>
      </c>
      <c r="P13" s="3">
        <f t="shared" si="6"/>
        <v>0</v>
      </c>
    </row>
    <row r="14" ht="16.5" customHeight="1">
      <c r="A14" s="19"/>
      <c r="B14" s="58" t="s">
        <v>28</v>
      </c>
      <c r="C14" s="59">
        <f>'종교유물'!B4</f>
        <v>0</v>
      </c>
      <c r="D14" s="59">
        <f>'종교유물'!C4</f>
        <v>0</v>
      </c>
      <c r="E14" s="59">
        <f>'종교유물'!D4</f>
        <v>0</v>
      </c>
      <c r="F14" s="59">
        <f>'종교유물'!E4</f>
        <v>0</v>
      </c>
      <c r="G14" s="59">
        <f>'종교유물'!F4</f>
        <v>0</v>
      </c>
      <c r="H14" s="60">
        <f>'종교유물'!B5</f>
        <v>305</v>
      </c>
      <c r="I14" s="61">
        <f>'종교유물'!F7</f>
        <v>0</v>
      </c>
      <c r="J14" s="62">
        <f t="shared" si="2"/>
        <v>0</v>
      </c>
      <c r="K14" s="63">
        <f>SUM('종교유물'!B7:E7)</f>
        <v>0</v>
      </c>
      <c r="L14" s="62">
        <f t="shared" si="3"/>
        <v>0</v>
      </c>
      <c r="M14" s="64">
        <f t="shared" si="4"/>
        <v>305</v>
      </c>
      <c r="N14" s="65">
        <f t="shared" si="5"/>
        <v>1</v>
      </c>
      <c r="O14" s="24">
        <v>305.0</v>
      </c>
      <c r="P14" s="3">
        <f t="shared" si="6"/>
        <v>0</v>
      </c>
    </row>
    <row r="15" ht="16.5" customHeight="1">
      <c r="A15" s="66" t="s">
        <v>29</v>
      </c>
      <c r="B15" s="41" t="s">
        <v>30</v>
      </c>
      <c r="C15" s="42">
        <f>'미술품'!B4</f>
        <v>0</v>
      </c>
      <c r="D15" s="42">
        <f>'미술품'!C4</f>
        <v>0</v>
      </c>
      <c r="E15" s="42">
        <f>'미술품'!D4</f>
        <v>0</v>
      </c>
      <c r="F15" s="42">
        <f>'미술품'!E4</f>
        <v>0</v>
      </c>
      <c r="G15" s="42">
        <f>'미술품'!F4</f>
        <v>0</v>
      </c>
      <c r="H15" s="67">
        <f>'미술품'!B5</f>
        <v>171</v>
      </c>
      <c r="I15" s="68">
        <f>'미술품'!F7</f>
        <v>0</v>
      </c>
      <c r="J15" s="69">
        <f t="shared" si="2"/>
        <v>0</v>
      </c>
      <c r="K15" s="70">
        <f>SUM('미술품'!B7:E7)</f>
        <v>0</v>
      </c>
      <c r="L15" s="69">
        <f t="shared" si="3"/>
        <v>0</v>
      </c>
      <c r="M15" s="71">
        <f t="shared" si="4"/>
        <v>171</v>
      </c>
      <c r="N15" s="72">
        <f t="shared" si="5"/>
        <v>1</v>
      </c>
      <c r="O15" s="24">
        <v>171.0</v>
      </c>
      <c r="P15" s="3">
        <f t="shared" si="6"/>
        <v>0</v>
      </c>
    </row>
    <row r="16" ht="16.5" customHeight="1">
      <c r="A16" s="49"/>
      <c r="B16" s="50" t="s">
        <v>29</v>
      </c>
      <c r="C16" s="51">
        <f>'보물'!B4</f>
        <v>0</v>
      </c>
      <c r="D16" s="51">
        <f>'보물'!C4</f>
        <v>0</v>
      </c>
      <c r="E16" s="51">
        <f>'보물'!D4</f>
        <v>0</v>
      </c>
      <c r="F16" s="51">
        <f>'보물'!E4</f>
        <v>0</v>
      </c>
      <c r="G16" s="51">
        <f>'보물'!F4</f>
        <v>0</v>
      </c>
      <c r="H16" s="52">
        <f>'보물'!B5</f>
        <v>431</v>
      </c>
      <c r="I16" s="53">
        <f>'보물'!F7</f>
        <v>0</v>
      </c>
      <c r="J16" s="54">
        <f t="shared" si="2"/>
        <v>0</v>
      </c>
      <c r="K16" s="55">
        <f>SUM('보물'!B7:E7)</f>
        <v>0</v>
      </c>
      <c r="L16" s="54">
        <f t="shared" si="3"/>
        <v>0</v>
      </c>
      <c r="M16" s="56">
        <f t="shared" si="4"/>
        <v>431</v>
      </c>
      <c r="N16" s="57">
        <f t="shared" si="5"/>
        <v>1</v>
      </c>
      <c r="O16" s="24">
        <v>431.0</v>
      </c>
      <c r="P16" s="3">
        <f t="shared" si="6"/>
        <v>0</v>
      </c>
    </row>
    <row r="17" ht="16.5" customHeight="1">
      <c r="A17" s="19"/>
      <c r="B17" s="58" t="s">
        <v>31</v>
      </c>
      <c r="C17" s="59">
        <f>'화석'!B4</f>
        <v>0</v>
      </c>
      <c r="D17" s="59">
        <f>'화석'!C4</f>
        <v>0</v>
      </c>
      <c r="E17" s="59">
        <f>'화석'!D4</f>
        <v>0</v>
      </c>
      <c r="F17" s="59">
        <f>'화석'!E4</f>
        <v>0</v>
      </c>
      <c r="G17" s="59">
        <f>'화석'!F4</f>
        <v>0</v>
      </c>
      <c r="H17" s="60">
        <f>'화석'!B5</f>
        <v>61</v>
      </c>
      <c r="I17" s="61">
        <f>'화석'!F7</f>
        <v>0</v>
      </c>
      <c r="J17" s="62">
        <f t="shared" si="2"/>
        <v>0</v>
      </c>
      <c r="K17" s="63">
        <f>SUM('화석'!B7:E7)</f>
        <v>0</v>
      </c>
      <c r="L17" s="62">
        <f t="shared" si="3"/>
        <v>0</v>
      </c>
      <c r="M17" s="64">
        <f t="shared" si="4"/>
        <v>61</v>
      </c>
      <c r="N17" s="65">
        <f t="shared" si="5"/>
        <v>1</v>
      </c>
      <c r="O17" s="24">
        <v>61.0</v>
      </c>
      <c r="P17" s="3">
        <f t="shared" si="6"/>
        <v>0</v>
      </c>
    </row>
    <row r="18" ht="16.5" customHeight="1">
      <c r="A18" s="73" t="s">
        <v>32</v>
      </c>
      <c r="B18" s="41" t="s">
        <v>33</v>
      </c>
      <c r="C18" s="42">
        <f>'식물'!B4</f>
        <v>0</v>
      </c>
      <c r="D18" s="42">
        <f>'식물'!C4</f>
        <v>0</v>
      </c>
      <c r="E18" s="42">
        <f>'식물'!D4</f>
        <v>0</v>
      </c>
      <c r="F18" s="42">
        <f>'식물'!E4</f>
        <v>0</v>
      </c>
      <c r="G18" s="42">
        <f>'식물'!F4</f>
        <v>0</v>
      </c>
      <c r="H18" s="67">
        <f>'식물'!B5</f>
        <v>201</v>
      </c>
      <c r="I18" s="68">
        <f>'식물'!F7</f>
        <v>0</v>
      </c>
      <c r="J18" s="69">
        <f t="shared" si="2"/>
        <v>0</v>
      </c>
      <c r="K18" s="70">
        <f>SUM('식물'!B7:E7)</f>
        <v>0</v>
      </c>
      <c r="L18" s="69">
        <f t="shared" si="3"/>
        <v>0</v>
      </c>
      <c r="M18" s="71">
        <f t="shared" si="4"/>
        <v>201</v>
      </c>
      <c r="N18" s="72">
        <f t="shared" si="5"/>
        <v>1</v>
      </c>
      <c r="O18" s="24">
        <v>201.0</v>
      </c>
      <c r="P18" s="3">
        <f t="shared" si="6"/>
        <v>0</v>
      </c>
    </row>
    <row r="19" ht="16.5" customHeight="1">
      <c r="A19" s="49"/>
      <c r="B19" s="50" t="s">
        <v>34</v>
      </c>
      <c r="C19" s="51">
        <f>'곤충'!B4</f>
        <v>0</v>
      </c>
      <c r="D19" s="51">
        <f>'곤충'!C4</f>
        <v>0</v>
      </c>
      <c r="E19" s="51">
        <f>'곤충'!D4</f>
        <v>0</v>
      </c>
      <c r="F19" s="51">
        <f>'곤충'!E4</f>
        <v>0</v>
      </c>
      <c r="G19" s="51">
        <f>'곤충'!F4</f>
        <v>0</v>
      </c>
      <c r="H19" s="52">
        <f>'곤충'!B5</f>
        <v>87</v>
      </c>
      <c r="I19" s="53">
        <f>'곤충'!F7</f>
        <v>0</v>
      </c>
      <c r="J19" s="54">
        <f t="shared" si="2"/>
        <v>0</v>
      </c>
      <c r="K19" s="55">
        <f>SUM('곤충'!B7:E7)</f>
        <v>0</v>
      </c>
      <c r="L19" s="54">
        <f t="shared" si="3"/>
        <v>0</v>
      </c>
      <c r="M19" s="56">
        <f t="shared" si="4"/>
        <v>87</v>
      </c>
      <c r="N19" s="57">
        <f t="shared" si="5"/>
        <v>1</v>
      </c>
      <c r="O19" s="24">
        <v>87.0</v>
      </c>
      <c r="P19" s="3">
        <f t="shared" si="6"/>
        <v>0</v>
      </c>
    </row>
    <row r="20" ht="16.5" customHeight="1">
      <c r="A20" s="49"/>
      <c r="B20" s="50" t="s">
        <v>35</v>
      </c>
      <c r="C20" s="51">
        <f>'조류'!B4</f>
        <v>0</v>
      </c>
      <c r="D20" s="51">
        <f>'조류'!C4</f>
        <v>0</v>
      </c>
      <c r="E20" s="51">
        <f>'조류'!D4</f>
        <v>0</v>
      </c>
      <c r="F20" s="51">
        <f>'조류'!E4</f>
        <v>0</v>
      </c>
      <c r="G20" s="51">
        <f>'조류'!F4</f>
        <v>0</v>
      </c>
      <c r="H20" s="52">
        <f>'조류'!B5</f>
        <v>169</v>
      </c>
      <c r="I20" s="53">
        <f>'조류'!F7</f>
        <v>0</v>
      </c>
      <c r="J20" s="54">
        <f t="shared" si="2"/>
        <v>0</v>
      </c>
      <c r="K20" s="55">
        <f>SUM('조류'!B7:E7)</f>
        <v>0</v>
      </c>
      <c r="L20" s="54">
        <f t="shared" si="3"/>
        <v>0</v>
      </c>
      <c r="M20" s="56">
        <f t="shared" si="4"/>
        <v>169</v>
      </c>
      <c r="N20" s="57">
        <f t="shared" si="5"/>
        <v>1</v>
      </c>
      <c r="O20" s="24">
        <v>169.0</v>
      </c>
      <c r="P20" s="3">
        <f t="shared" si="6"/>
        <v>0</v>
      </c>
    </row>
    <row r="21" ht="16.5" customHeight="1">
      <c r="A21" s="49"/>
      <c r="B21" s="50" t="s">
        <v>36</v>
      </c>
      <c r="C21" s="51">
        <f>'소형생물'!B4</f>
        <v>0</v>
      </c>
      <c r="D21" s="51">
        <f>'소형생물'!C4</f>
        <v>0</v>
      </c>
      <c r="E21" s="51">
        <f>'소형생물'!D4</f>
        <v>0</v>
      </c>
      <c r="F21" s="51">
        <f>'소형생물'!E4</f>
        <v>0</v>
      </c>
      <c r="G21" s="51">
        <f>'소형생물'!F4</f>
        <v>0</v>
      </c>
      <c r="H21" s="52">
        <f>'소형생물'!B5</f>
        <v>129</v>
      </c>
      <c r="I21" s="53">
        <f>'소형생물'!F7</f>
        <v>0</v>
      </c>
      <c r="J21" s="54">
        <f t="shared" si="2"/>
        <v>0</v>
      </c>
      <c r="K21" s="55">
        <f>SUM('소형생물'!B7:E7)</f>
        <v>0</v>
      </c>
      <c r="L21" s="54">
        <f t="shared" si="3"/>
        <v>0</v>
      </c>
      <c r="M21" s="56">
        <f t="shared" si="4"/>
        <v>129</v>
      </c>
      <c r="N21" s="57">
        <f t="shared" si="5"/>
        <v>1</v>
      </c>
      <c r="O21" s="24">
        <v>129.0</v>
      </c>
      <c r="P21" s="3">
        <f t="shared" si="6"/>
        <v>0</v>
      </c>
    </row>
    <row r="22" ht="16.5" customHeight="1">
      <c r="A22" s="49"/>
      <c r="B22" s="50" t="s">
        <v>37</v>
      </c>
      <c r="C22" s="51">
        <f>'중형생물'!B4</f>
        <v>0</v>
      </c>
      <c r="D22" s="51">
        <f>'중형생물'!C4</f>
        <v>0</v>
      </c>
      <c r="E22" s="51">
        <f>'중형생물'!D4</f>
        <v>0</v>
      </c>
      <c r="F22" s="51">
        <f>'중형생물'!E4</f>
        <v>0</v>
      </c>
      <c r="G22" s="51">
        <f>'중형생물'!F4</f>
        <v>0</v>
      </c>
      <c r="H22" s="52">
        <f>'중형생물'!B5</f>
        <v>144</v>
      </c>
      <c r="I22" s="53">
        <f>'중형생물'!F7</f>
        <v>0</v>
      </c>
      <c r="J22" s="54">
        <f t="shared" si="2"/>
        <v>0</v>
      </c>
      <c r="K22" s="55">
        <f>SUM('중형생물'!B7:E7)</f>
        <v>0</v>
      </c>
      <c r="L22" s="54">
        <f t="shared" si="3"/>
        <v>0</v>
      </c>
      <c r="M22" s="56">
        <f t="shared" si="4"/>
        <v>144</v>
      </c>
      <c r="N22" s="57">
        <f t="shared" si="5"/>
        <v>1</v>
      </c>
      <c r="O22" s="24">
        <v>144.0</v>
      </c>
      <c r="P22" s="3">
        <f t="shared" si="6"/>
        <v>0</v>
      </c>
    </row>
    <row r="23" ht="16.5" customHeight="1">
      <c r="A23" s="49"/>
      <c r="B23" s="50" t="s">
        <v>38</v>
      </c>
      <c r="C23" s="51">
        <f>'대형생물'!B4</f>
        <v>0</v>
      </c>
      <c r="D23" s="51">
        <f>'대형생물'!C4</f>
        <v>0</v>
      </c>
      <c r="E23" s="51">
        <f>'대형생물'!D4</f>
        <v>0</v>
      </c>
      <c r="F23" s="51">
        <f>'대형생물'!E4</f>
        <v>0</v>
      </c>
      <c r="G23" s="51">
        <f>'대형생물'!F4</f>
        <v>0</v>
      </c>
      <c r="H23" s="52">
        <f>'대형생물'!B5</f>
        <v>89</v>
      </c>
      <c r="I23" s="53">
        <f>'대형생물'!F7</f>
        <v>0</v>
      </c>
      <c r="J23" s="54">
        <f t="shared" si="2"/>
        <v>0</v>
      </c>
      <c r="K23" s="55">
        <f>SUM('대형생물'!B7:E7)</f>
        <v>0</v>
      </c>
      <c r="L23" s="54">
        <f t="shared" si="3"/>
        <v>0</v>
      </c>
      <c r="M23" s="56">
        <f t="shared" si="4"/>
        <v>89</v>
      </c>
      <c r="N23" s="57">
        <f t="shared" si="5"/>
        <v>1</v>
      </c>
      <c r="O23" s="24">
        <v>89.0</v>
      </c>
      <c r="P23" s="3">
        <f t="shared" si="6"/>
        <v>0</v>
      </c>
    </row>
    <row r="24" ht="16.5" customHeight="1">
      <c r="A24" s="19"/>
      <c r="B24" s="58" t="s">
        <v>39</v>
      </c>
      <c r="C24" s="59">
        <f>'해양생물'!B4</f>
        <v>0</v>
      </c>
      <c r="D24" s="59">
        <f>'해양생물'!C4</f>
        <v>0</v>
      </c>
      <c r="E24" s="59">
        <f>'해양생물'!D4</f>
        <v>0</v>
      </c>
      <c r="F24" s="59">
        <f>'해양생물'!E4</f>
        <v>0</v>
      </c>
      <c r="G24" s="59">
        <f>'해양생물'!F4</f>
        <v>0</v>
      </c>
      <c r="H24" s="60">
        <f>'해양생물'!B5</f>
        <v>209</v>
      </c>
      <c r="I24" s="61">
        <f>'해양생물'!F7</f>
        <v>0</v>
      </c>
      <c r="J24" s="62">
        <f t="shared" si="2"/>
        <v>0</v>
      </c>
      <c r="K24" s="63">
        <f>SUM('해양생물'!B7:E7)</f>
        <v>0</v>
      </c>
      <c r="L24" s="62">
        <f t="shared" si="3"/>
        <v>0</v>
      </c>
      <c r="M24" s="64">
        <f t="shared" si="4"/>
        <v>209</v>
      </c>
      <c r="N24" s="65">
        <f t="shared" si="5"/>
        <v>1</v>
      </c>
      <c r="O24" s="24">
        <v>209.0</v>
      </c>
      <c r="P24" s="3">
        <f t="shared" si="6"/>
        <v>0</v>
      </c>
    </row>
    <row r="25" ht="16.5" customHeight="1">
      <c r="A25" s="74" t="s">
        <v>40</v>
      </c>
      <c r="B25" s="41" t="s">
        <v>41</v>
      </c>
      <c r="C25" s="42">
        <f>'항구-마을'!B4</f>
        <v>0</v>
      </c>
      <c r="D25" s="42">
        <f>'항구-마을'!C4</f>
        <v>0</v>
      </c>
      <c r="E25" s="42">
        <f>'항구-마을'!D4</f>
        <v>0</v>
      </c>
      <c r="F25" s="42">
        <f>'항구-마을'!E4</f>
        <v>0</v>
      </c>
      <c r="G25" s="42">
        <f>'항구-마을'!F4</f>
        <v>0</v>
      </c>
      <c r="H25" s="67">
        <f>'항구-마을'!B5</f>
        <v>206</v>
      </c>
      <c r="I25" s="68">
        <f>'항구-마을'!F7</f>
        <v>0</v>
      </c>
      <c r="J25" s="69">
        <f t="shared" si="2"/>
        <v>0</v>
      </c>
      <c r="K25" s="70">
        <f>SUM('항구-마을'!B7:E7)</f>
        <v>0</v>
      </c>
      <c r="L25" s="69">
        <f t="shared" si="3"/>
        <v>0</v>
      </c>
      <c r="M25" s="71">
        <f t="shared" si="4"/>
        <v>206</v>
      </c>
      <c r="N25" s="72">
        <f t="shared" si="5"/>
        <v>1</v>
      </c>
      <c r="O25" s="24">
        <v>206.0</v>
      </c>
      <c r="P25" s="3">
        <f t="shared" si="6"/>
        <v>0</v>
      </c>
    </row>
    <row r="26" ht="16.5" customHeight="1">
      <c r="A26" s="49"/>
      <c r="B26" s="50" t="s">
        <v>42</v>
      </c>
      <c r="C26" s="51">
        <f>'지리'!B4</f>
        <v>0</v>
      </c>
      <c r="D26" s="51">
        <f>'지리'!C4</f>
        <v>0</v>
      </c>
      <c r="E26" s="51">
        <f>'지리'!D4</f>
        <v>0</v>
      </c>
      <c r="F26" s="51">
        <f>'지리'!E4</f>
        <v>0</v>
      </c>
      <c r="G26" s="51">
        <f>'지리'!F4</f>
        <v>0</v>
      </c>
      <c r="H26" s="52">
        <f>'지리'!B5</f>
        <v>470</v>
      </c>
      <c r="I26" s="53">
        <f>'지리'!F7</f>
        <v>0</v>
      </c>
      <c r="J26" s="54">
        <f t="shared" si="2"/>
        <v>0</v>
      </c>
      <c r="K26" s="55">
        <f>SUM('지리'!B7:E7)</f>
        <v>0</v>
      </c>
      <c r="L26" s="54">
        <f t="shared" si="3"/>
        <v>0</v>
      </c>
      <c r="M26" s="56">
        <f t="shared" si="4"/>
        <v>470</v>
      </c>
      <c r="N26" s="57">
        <f t="shared" si="5"/>
        <v>1</v>
      </c>
      <c r="O26" s="24">
        <v>470.0</v>
      </c>
      <c r="P26" s="3">
        <f t="shared" si="6"/>
        <v>0</v>
      </c>
    </row>
    <row r="27" ht="16.5" customHeight="1">
      <c r="A27" s="19"/>
      <c r="B27" s="58" t="s">
        <v>43</v>
      </c>
      <c r="C27" s="59">
        <f>'천문'!B4</f>
        <v>0</v>
      </c>
      <c r="D27" s="59">
        <f>'천문'!C4</f>
        <v>0</v>
      </c>
      <c r="E27" s="59">
        <f>'천문'!D4</f>
        <v>0</v>
      </c>
      <c r="F27" s="59">
        <f>'천문'!E4</f>
        <v>0</v>
      </c>
      <c r="G27" s="59">
        <f>'천문'!F4</f>
        <v>0</v>
      </c>
      <c r="H27" s="60">
        <f>'천문'!B5</f>
        <v>227</v>
      </c>
      <c r="I27" s="61">
        <f>'천문'!F7</f>
        <v>0</v>
      </c>
      <c r="J27" s="62">
        <f t="shared" si="2"/>
        <v>0</v>
      </c>
      <c r="K27" s="63">
        <f>SUM('천문'!B7:E7)</f>
        <v>0</v>
      </c>
      <c r="L27" s="62">
        <f t="shared" si="3"/>
        <v>0</v>
      </c>
      <c r="M27" s="64">
        <f t="shared" si="4"/>
        <v>227</v>
      </c>
      <c r="N27" s="65">
        <f t="shared" si="5"/>
        <v>1</v>
      </c>
      <c r="O27" s="24">
        <v>227.0</v>
      </c>
      <c r="P27" s="3">
        <f t="shared" si="6"/>
        <v>0</v>
      </c>
    </row>
    <row r="28" ht="16.5" customHeight="1">
      <c r="A28" s="75" t="s">
        <v>44</v>
      </c>
      <c r="B28" s="41" t="s">
        <v>45</v>
      </c>
      <c r="C28" s="42">
        <f>'기상현상'!B4</f>
        <v>0</v>
      </c>
      <c r="D28" s="42">
        <f>'기상현상'!C4</f>
        <v>0</v>
      </c>
      <c r="E28" s="42">
        <f>'기상현상'!D4</f>
        <v>0</v>
      </c>
      <c r="F28" s="42">
        <f>'기상현상'!E4</f>
        <v>0</v>
      </c>
      <c r="G28" s="42">
        <f>'기상현상'!F4</f>
        <v>0</v>
      </c>
      <c r="H28" s="67">
        <f>'기상현상'!B5</f>
        <v>77</v>
      </c>
      <c r="I28" s="68">
        <f>'기상현상'!F7</f>
        <v>0</v>
      </c>
      <c r="J28" s="69">
        <f t="shared" si="2"/>
        <v>0</v>
      </c>
      <c r="K28" s="70">
        <f>SUM('기상현상'!B7:E7)</f>
        <v>0</v>
      </c>
      <c r="L28" s="69">
        <f t="shared" si="3"/>
        <v>0</v>
      </c>
      <c r="M28" s="71">
        <f t="shared" si="4"/>
        <v>77</v>
      </c>
      <c r="N28" s="72">
        <f t="shared" si="5"/>
        <v>1</v>
      </c>
      <c r="O28" s="24">
        <v>77.0</v>
      </c>
      <c r="P28" s="3">
        <f t="shared" si="6"/>
        <v>0</v>
      </c>
    </row>
    <row r="29" ht="16.5" customHeight="1">
      <c r="A29" s="19"/>
      <c r="B29" s="76" t="s">
        <v>46</v>
      </c>
      <c r="C29" s="59">
        <f>'전승'!B$4</f>
        <v>0</v>
      </c>
      <c r="D29" s="59">
        <f>'전승'!C$4</f>
        <v>0</v>
      </c>
      <c r="E29" s="59">
        <f>'전승'!D$4</f>
        <v>0</v>
      </c>
      <c r="F29" s="59">
        <f>'전승'!E$4</f>
        <v>0</v>
      </c>
      <c r="G29" s="59">
        <f>'전승'!F$4</f>
        <v>0</v>
      </c>
      <c r="H29" s="60">
        <f>'전승'!B$5</f>
        <v>31</v>
      </c>
      <c r="I29" s="61">
        <f>'전승'!F$7</f>
        <v>0</v>
      </c>
      <c r="J29" s="62">
        <f t="shared" si="2"/>
        <v>0</v>
      </c>
      <c r="K29" s="63">
        <f>SUM('전승'!B8:E8)</f>
        <v>0</v>
      </c>
      <c r="L29" s="62">
        <f t="shared" si="3"/>
        <v>0</v>
      </c>
      <c r="M29" s="64">
        <f t="shared" si="4"/>
        <v>31</v>
      </c>
      <c r="N29" s="65">
        <f t="shared" si="5"/>
        <v>1</v>
      </c>
      <c r="O29" s="24">
        <v>31.0</v>
      </c>
      <c r="P29" s="3">
        <f t="shared" si="6"/>
        <v>0</v>
      </c>
    </row>
    <row r="30" ht="16.5" customHeight="1">
      <c r="A30" s="1"/>
      <c r="B30" s="77" t="s">
        <v>47</v>
      </c>
      <c r="C30" s="78"/>
      <c r="D30" s="78"/>
      <c r="E30" s="78"/>
      <c r="F30" s="78"/>
      <c r="G30" s="78"/>
      <c r="H30" s="79"/>
    </row>
    <row r="31" ht="16.5" customHeight="1">
      <c r="A31" s="1"/>
      <c r="B31" s="80" t="s">
        <v>48</v>
      </c>
      <c r="C31" s="81"/>
      <c r="D31" s="81"/>
      <c r="E31" s="81"/>
      <c r="F31" s="81"/>
      <c r="G31" s="81"/>
      <c r="H31" s="82"/>
    </row>
    <row r="32" ht="16.5" customHeight="1">
      <c r="A32" s="1"/>
      <c r="B32" s="83" t="s">
        <v>49</v>
      </c>
      <c r="C32" s="84"/>
      <c r="D32" s="84"/>
      <c r="E32" s="84"/>
      <c r="F32" s="84"/>
      <c r="G32" s="84"/>
      <c r="H32" s="85"/>
    </row>
    <row r="33" ht="16.5" customHeight="1">
      <c r="A33" s="1"/>
      <c r="B33" s="83" t="s">
        <v>50</v>
      </c>
      <c r="C33" s="84"/>
      <c r="D33" s="84"/>
      <c r="E33" s="84"/>
      <c r="F33" s="84"/>
      <c r="G33" s="84"/>
      <c r="H33" s="85"/>
    </row>
    <row r="34" ht="16.5" customHeight="1">
      <c r="A34" s="1"/>
      <c r="B34" s="86" t="s">
        <v>51</v>
      </c>
      <c r="C34" s="87"/>
      <c r="D34" s="87"/>
      <c r="E34" s="87"/>
      <c r="F34" s="87"/>
      <c r="G34" s="87"/>
      <c r="H34" s="88"/>
    </row>
    <row r="35" ht="16.5" customHeight="1">
      <c r="A35" s="1"/>
    </row>
    <row r="36" ht="16.5" customHeight="1">
      <c r="A36" s="1"/>
    </row>
    <row r="37" ht="16.5" customHeight="1">
      <c r="A37" s="1"/>
    </row>
    <row r="38" ht="16.5" customHeight="1">
      <c r="A38" s="1"/>
    </row>
    <row r="39" ht="16.5" customHeight="1">
      <c r="A39" s="1"/>
    </row>
    <row r="40" ht="16.5" customHeight="1">
      <c r="A40" s="1"/>
    </row>
    <row r="41" ht="16.5" customHeight="1">
      <c r="A41" s="1"/>
    </row>
    <row r="42" ht="16.5" customHeight="1">
      <c r="A42" s="1"/>
    </row>
    <row r="43" ht="16.5" customHeight="1">
      <c r="A43" s="1"/>
    </row>
    <row r="44" ht="16.5" customHeight="1">
      <c r="A44" s="1"/>
    </row>
    <row r="45" ht="16.5" customHeight="1">
      <c r="A45" s="1"/>
    </row>
    <row r="46" ht="16.5" customHeight="1">
      <c r="A46" s="1"/>
    </row>
    <row r="47" ht="16.5" customHeight="1">
      <c r="A47" s="1"/>
    </row>
    <row r="48" ht="16.5" customHeight="1">
      <c r="A48" s="1"/>
    </row>
    <row r="49" ht="16.5" customHeight="1">
      <c r="A49" s="1"/>
    </row>
    <row r="50" ht="16.5" customHeight="1">
      <c r="A50" s="1"/>
    </row>
    <row r="51" ht="16.5" customHeight="1">
      <c r="A51" s="1"/>
    </row>
    <row r="52" ht="16.5" customHeight="1">
      <c r="A52" s="1"/>
    </row>
    <row r="53" ht="16.5" customHeight="1">
      <c r="A53" s="1"/>
    </row>
    <row r="54" ht="16.5" customHeight="1">
      <c r="A54" s="1"/>
    </row>
    <row r="55" ht="16.5" customHeight="1">
      <c r="A55" s="1"/>
    </row>
    <row r="56" ht="16.5" customHeight="1">
      <c r="A56" s="1"/>
    </row>
    <row r="57" ht="16.5" customHeight="1">
      <c r="A57" s="1"/>
    </row>
    <row r="58" ht="16.5" customHeight="1">
      <c r="A58" s="1"/>
    </row>
    <row r="59" ht="16.5" customHeight="1">
      <c r="A59" s="1"/>
    </row>
    <row r="60" ht="16.5" customHeight="1">
      <c r="A60" s="1"/>
    </row>
    <row r="61" ht="16.5" customHeight="1">
      <c r="A61" s="1"/>
    </row>
    <row r="62" ht="16.5" customHeight="1">
      <c r="A62" s="1"/>
    </row>
    <row r="63" ht="16.5" customHeight="1">
      <c r="A63" s="1"/>
    </row>
    <row r="64" ht="16.5" customHeight="1">
      <c r="A64" s="1"/>
    </row>
    <row r="65" ht="16.5" customHeight="1">
      <c r="A65" s="1"/>
    </row>
    <row r="66" ht="16.5" customHeight="1">
      <c r="A66" s="1"/>
    </row>
    <row r="67" ht="16.5" customHeight="1">
      <c r="A67" s="1"/>
    </row>
    <row r="68" ht="16.5" customHeight="1">
      <c r="A68" s="1"/>
    </row>
    <row r="69" ht="16.5" customHeight="1">
      <c r="A69" s="1"/>
    </row>
    <row r="70" ht="16.5" customHeight="1">
      <c r="A70" s="1"/>
    </row>
    <row r="71" ht="16.5" customHeight="1">
      <c r="A71" s="1"/>
    </row>
    <row r="72" ht="16.5" customHeight="1">
      <c r="A72" s="1"/>
    </row>
    <row r="73" ht="16.5" customHeight="1">
      <c r="A73" s="1"/>
    </row>
    <row r="74" ht="16.5" customHeight="1">
      <c r="A74" s="1"/>
    </row>
    <row r="75" ht="16.5" customHeight="1">
      <c r="A75" s="1"/>
    </row>
    <row r="76" ht="16.5" customHeight="1">
      <c r="A76" s="1"/>
    </row>
    <row r="77" ht="16.5" customHeight="1">
      <c r="A77" s="1"/>
    </row>
    <row r="78" ht="16.5" customHeight="1">
      <c r="A78" s="1"/>
    </row>
    <row r="79" ht="16.5" customHeight="1">
      <c r="A79" s="1"/>
    </row>
    <row r="80" ht="16.5" customHeight="1">
      <c r="A80" s="1"/>
    </row>
    <row r="81" ht="16.5" customHeight="1">
      <c r="A81" s="1"/>
    </row>
    <row r="82" ht="16.5" customHeight="1">
      <c r="A82" s="1"/>
    </row>
    <row r="83" ht="16.5" customHeight="1">
      <c r="A83" s="1"/>
    </row>
    <row r="84" ht="16.5" customHeight="1">
      <c r="A84" s="1"/>
    </row>
    <row r="85" ht="16.5" customHeight="1">
      <c r="A85" s="1"/>
    </row>
    <row r="86" ht="16.5" customHeight="1">
      <c r="A86" s="1"/>
    </row>
    <row r="87" ht="16.5" customHeight="1">
      <c r="A87" s="1"/>
    </row>
    <row r="88" ht="16.5" customHeight="1">
      <c r="A88" s="1"/>
    </row>
    <row r="89" ht="16.5" customHeight="1">
      <c r="A89" s="1"/>
    </row>
    <row r="90" ht="16.5" customHeight="1">
      <c r="A90" s="1"/>
    </row>
    <row r="91" ht="16.5" customHeight="1">
      <c r="A91" s="1"/>
    </row>
    <row r="92" ht="16.5" customHeight="1">
      <c r="A92" s="1"/>
    </row>
    <row r="93" ht="16.5" customHeight="1">
      <c r="A93" s="1"/>
    </row>
    <row r="94" ht="16.5" customHeight="1">
      <c r="A94" s="1"/>
    </row>
    <row r="95" ht="16.5" customHeight="1">
      <c r="A95" s="1"/>
    </row>
    <row r="96" ht="16.5" customHeight="1">
      <c r="A96" s="1"/>
    </row>
    <row r="97" ht="16.5" customHeight="1">
      <c r="A97" s="1"/>
    </row>
    <row r="98" ht="16.5" customHeight="1">
      <c r="A98" s="1"/>
    </row>
    <row r="99" ht="16.5" customHeight="1">
      <c r="A99" s="1"/>
    </row>
    <row r="100" ht="16.5" customHeight="1">
      <c r="A100" s="1"/>
    </row>
    <row r="101" ht="16.5" customHeight="1">
      <c r="A101" s="1"/>
    </row>
    <row r="102" ht="16.5" customHeight="1">
      <c r="A102" s="1"/>
    </row>
    <row r="103" ht="16.5" customHeight="1">
      <c r="A103" s="1"/>
    </row>
    <row r="104" ht="16.5" customHeight="1">
      <c r="A104" s="1"/>
    </row>
    <row r="105" ht="16.5" customHeight="1">
      <c r="A105" s="1"/>
    </row>
    <row r="106" ht="16.5" customHeight="1">
      <c r="A106" s="1"/>
    </row>
    <row r="107" ht="16.5" customHeight="1">
      <c r="A107" s="1"/>
    </row>
    <row r="108" ht="16.5" customHeight="1">
      <c r="A108" s="1"/>
    </row>
    <row r="109" ht="16.5" customHeight="1">
      <c r="A109" s="1"/>
    </row>
    <row r="110" ht="16.5" customHeight="1">
      <c r="A110" s="1"/>
    </row>
    <row r="111" ht="16.5" customHeight="1">
      <c r="A111" s="1"/>
    </row>
    <row r="112" ht="16.5" customHeight="1">
      <c r="A112" s="1"/>
    </row>
    <row r="113" ht="16.5" customHeight="1">
      <c r="A113" s="1"/>
    </row>
    <row r="114" ht="16.5" customHeight="1">
      <c r="A114" s="1"/>
    </row>
    <row r="115" ht="16.5" customHeight="1">
      <c r="A115" s="1"/>
    </row>
    <row r="116" ht="16.5" customHeight="1">
      <c r="A116" s="1"/>
    </row>
    <row r="117" ht="16.5" customHeight="1">
      <c r="A117" s="1"/>
    </row>
    <row r="118" ht="16.5" customHeight="1">
      <c r="A118" s="1"/>
    </row>
    <row r="119" ht="16.5" customHeight="1">
      <c r="A119" s="1"/>
    </row>
    <row r="120" ht="16.5" customHeight="1">
      <c r="A120" s="1"/>
    </row>
    <row r="121" ht="16.5" customHeight="1">
      <c r="A121" s="1"/>
    </row>
    <row r="122" ht="16.5" customHeight="1">
      <c r="A122" s="1"/>
    </row>
    <row r="123" ht="16.5" customHeight="1">
      <c r="A123" s="1"/>
    </row>
    <row r="124" ht="16.5" customHeight="1">
      <c r="A124" s="1"/>
    </row>
    <row r="125" ht="16.5" customHeight="1">
      <c r="A125" s="1"/>
    </row>
    <row r="126" ht="16.5" customHeight="1">
      <c r="A126" s="1"/>
    </row>
    <row r="127" ht="16.5" customHeight="1">
      <c r="A127" s="1"/>
    </row>
    <row r="128" ht="16.5" customHeight="1">
      <c r="A128" s="1"/>
    </row>
    <row r="129" ht="16.5" customHeight="1">
      <c r="A129" s="1"/>
    </row>
    <row r="130" ht="16.5" customHeight="1">
      <c r="A130" s="1"/>
    </row>
    <row r="131" ht="16.5" customHeight="1">
      <c r="A131" s="1"/>
    </row>
    <row r="132" ht="16.5" customHeight="1">
      <c r="A132" s="1"/>
    </row>
    <row r="133" ht="16.5" customHeight="1">
      <c r="A133" s="1"/>
    </row>
    <row r="134" ht="16.5" customHeight="1">
      <c r="A134" s="1"/>
    </row>
    <row r="135" ht="16.5" customHeight="1">
      <c r="A135" s="1"/>
    </row>
    <row r="136" ht="16.5" customHeight="1">
      <c r="A136" s="1"/>
    </row>
    <row r="137" ht="16.5" customHeight="1">
      <c r="A137" s="1"/>
    </row>
    <row r="138" ht="16.5" customHeight="1">
      <c r="A138" s="1"/>
    </row>
    <row r="139" ht="16.5" customHeight="1">
      <c r="A139" s="1"/>
    </row>
    <row r="140" ht="16.5" customHeight="1">
      <c r="A140" s="1"/>
    </row>
    <row r="141" ht="16.5" customHeight="1">
      <c r="A141" s="1"/>
    </row>
    <row r="142" ht="16.5" customHeight="1">
      <c r="A142" s="1"/>
    </row>
    <row r="143" ht="16.5" customHeight="1">
      <c r="A143" s="1"/>
    </row>
    <row r="144" ht="16.5" customHeight="1">
      <c r="A144" s="1"/>
    </row>
    <row r="145" ht="16.5" customHeight="1">
      <c r="A145" s="1"/>
    </row>
    <row r="146" ht="16.5" customHeight="1">
      <c r="A146" s="1"/>
    </row>
    <row r="147" ht="16.5" customHeight="1">
      <c r="A147" s="1"/>
    </row>
    <row r="148" ht="16.5" customHeight="1">
      <c r="A148" s="1"/>
    </row>
    <row r="149" ht="16.5" customHeight="1">
      <c r="A149" s="1"/>
    </row>
    <row r="150" ht="16.5" customHeight="1">
      <c r="A150" s="1"/>
    </row>
    <row r="151" ht="16.5" customHeight="1">
      <c r="A151" s="1"/>
    </row>
    <row r="152" ht="16.5" customHeight="1">
      <c r="A152" s="1"/>
    </row>
    <row r="153" ht="16.5" customHeight="1">
      <c r="A153" s="1"/>
    </row>
    <row r="154" ht="16.5" customHeight="1">
      <c r="A154" s="1"/>
    </row>
    <row r="155" ht="16.5" customHeight="1">
      <c r="A155" s="1"/>
    </row>
    <row r="156" ht="16.5" customHeight="1">
      <c r="A156" s="1"/>
    </row>
    <row r="157" ht="16.5" customHeight="1">
      <c r="A157" s="1"/>
    </row>
    <row r="158" ht="16.5" customHeight="1">
      <c r="A158" s="1"/>
    </row>
    <row r="159" ht="16.5" customHeight="1">
      <c r="A159" s="1"/>
    </row>
    <row r="160" ht="16.5" customHeight="1">
      <c r="A160" s="1"/>
    </row>
    <row r="161" ht="16.5" customHeight="1">
      <c r="A161" s="1"/>
    </row>
    <row r="162" ht="16.5" customHeight="1">
      <c r="A162" s="1"/>
    </row>
    <row r="163" ht="16.5" customHeight="1">
      <c r="A163" s="1"/>
    </row>
    <row r="164" ht="16.5" customHeight="1">
      <c r="A164" s="1"/>
    </row>
    <row r="165" ht="16.5" customHeight="1">
      <c r="A165" s="1"/>
    </row>
    <row r="166" ht="16.5" customHeight="1">
      <c r="A166" s="1"/>
    </row>
    <row r="167" ht="16.5" customHeight="1">
      <c r="A167" s="1"/>
    </row>
    <row r="168" ht="16.5" customHeight="1">
      <c r="A168" s="1"/>
    </row>
    <row r="169" ht="16.5" customHeight="1">
      <c r="A169" s="1"/>
    </row>
    <row r="170" ht="16.5" customHeight="1">
      <c r="A170" s="1"/>
    </row>
    <row r="171" ht="16.5" customHeight="1">
      <c r="A171" s="1"/>
    </row>
    <row r="172" ht="16.5" customHeight="1">
      <c r="A172" s="1"/>
    </row>
    <row r="173" ht="16.5" customHeight="1">
      <c r="A173" s="1"/>
    </row>
    <row r="174" ht="16.5" customHeight="1">
      <c r="A174" s="1"/>
    </row>
    <row r="175" ht="16.5" customHeight="1">
      <c r="A175" s="1"/>
    </row>
    <row r="176" ht="16.5" customHeight="1">
      <c r="A176" s="1"/>
    </row>
    <row r="177" ht="16.5" customHeight="1">
      <c r="A177" s="1"/>
    </row>
    <row r="178" ht="16.5" customHeight="1">
      <c r="A178" s="1"/>
    </row>
    <row r="179" ht="16.5" customHeight="1">
      <c r="A179" s="1"/>
    </row>
    <row r="180" ht="16.5" customHeight="1">
      <c r="A180" s="1"/>
    </row>
    <row r="181" ht="16.5" customHeight="1">
      <c r="A181" s="1"/>
    </row>
    <row r="182" ht="16.5" customHeight="1">
      <c r="A182" s="1"/>
    </row>
    <row r="183" ht="16.5" customHeight="1">
      <c r="A183" s="1"/>
    </row>
    <row r="184" ht="16.5" customHeight="1">
      <c r="A184" s="1"/>
    </row>
    <row r="185" ht="16.5" customHeight="1">
      <c r="A185" s="1"/>
    </row>
    <row r="186" ht="16.5" customHeight="1">
      <c r="A186" s="1"/>
    </row>
    <row r="187" ht="16.5" customHeight="1">
      <c r="A187" s="1"/>
    </row>
    <row r="188" ht="16.5" customHeight="1">
      <c r="A188" s="1"/>
    </row>
    <row r="189" ht="16.5" customHeight="1">
      <c r="A189" s="1"/>
    </row>
    <row r="190" ht="16.5" customHeight="1">
      <c r="A190" s="1"/>
    </row>
    <row r="191" ht="16.5" customHeight="1">
      <c r="A191" s="1"/>
    </row>
    <row r="192" ht="16.5" customHeight="1">
      <c r="A192" s="1"/>
    </row>
    <row r="193" ht="16.5" customHeight="1">
      <c r="A193" s="1"/>
    </row>
    <row r="194" ht="16.5" customHeight="1">
      <c r="A194" s="1"/>
    </row>
    <row r="195" ht="16.5" customHeight="1">
      <c r="A195" s="1"/>
    </row>
    <row r="196" ht="16.5" customHeight="1">
      <c r="A196" s="1"/>
    </row>
    <row r="197" ht="16.5" customHeight="1">
      <c r="A197" s="1"/>
    </row>
    <row r="198" ht="16.5" customHeight="1">
      <c r="A198" s="1"/>
    </row>
    <row r="199" ht="16.5" customHeight="1">
      <c r="A199" s="1"/>
    </row>
    <row r="200" ht="16.5" customHeight="1">
      <c r="A200" s="1"/>
    </row>
    <row r="201" ht="16.5" customHeight="1">
      <c r="A201" s="1"/>
    </row>
    <row r="202" ht="16.5" customHeight="1">
      <c r="A202" s="1"/>
    </row>
    <row r="203" ht="16.5" customHeight="1">
      <c r="A203" s="1"/>
    </row>
    <row r="204" ht="16.5" customHeight="1">
      <c r="A204" s="1"/>
    </row>
    <row r="205" ht="16.5" customHeight="1">
      <c r="A205" s="1"/>
    </row>
    <row r="206" ht="16.5" customHeight="1">
      <c r="A206" s="1"/>
    </row>
    <row r="207" ht="16.5" customHeight="1">
      <c r="A207" s="1"/>
    </row>
    <row r="208" ht="16.5" customHeight="1">
      <c r="A208" s="1"/>
    </row>
    <row r="209" ht="16.5" customHeight="1">
      <c r="A209" s="1"/>
    </row>
    <row r="210" ht="16.5" customHeight="1">
      <c r="A210" s="1"/>
    </row>
    <row r="211" ht="16.5" customHeight="1">
      <c r="A211" s="1"/>
    </row>
    <row r="212" ht="16.5" customHeight="1">
      <c r="A212" s="1"/>
    </row>
    <row r="213" ht="16.5" customHeight="1">
      <c r="A213" s="1"/>
    </row>
    <row r="214" ht="16.5" customHeight="1">
      <c r="A214" s="1"/>
    </row>
    <row r="215" ht="16.5" customHeight="1">
      <c r="A215" s="1"/>
    </row>
    <row r="216" ht="16.5" customHeight="1">
      <c r="A216" s="1"/>
    </row>
    <row r="217" ht="16.5" customHeight="1">
      <c r="A217" s="1"/>
    </row>
    <row r="218" ht="16.5" customHeight="1">
      <c r="A218" s="1"/>
    </row>
    <row r="219" ht="16.5" customHeight="1">
      <c r="A219" s="1"/>
    </row>
    <row r="220" ht="16.5" customHeight="1">
      <c r="A220" s="1"/>
    </row>
    <row r="221" ht="16.5" customHeight="1">
      <c r="A221" s="1"/>
    </row>
    <row r="222" ht="16.5" customHeight="1">
      <c r="A222" s="1"/>
    </row>
    <row r="223" ht="16.5" customHeight="1">
      <c r="A223" s="1"/>
    </row>
    <row r="224" ht="16.5" customHeight="1">
      <c r="A224" s="1"/>
    </row>
    <row r="225" ht="16.5" customHeight="1">
      <c r="A225" s="1"/>
    </row>
    <row r="226" ht="16.5" customHeight="1">
      <c r="A226" s="1"/>
    </row>
    <row r="227" ht="16.5" customHeight="1">
      <c r="A227" s="1"/>
    </row>
    <row r="228" ht="16.5" customHeight="1">
      <c r="A228" s="1"/>
    </row>
    <row r="229" ht="16.5" customHeight="1">
      <c r="A229" s="1"/>
    </row>
    <row r="230" ht="16.5" customHeight="1">
      <c r="A230" s="1"/>
    </row>
    <row r="231" ht="16.5" customHeight="1">
      <c r="A231" s="1"/>
    </row>
    <row r="232" ht="16.5" customHeight="1">
      <c r="A232" s="1"/>
    </row>
    <row r="233" ht="16.5" customHeight="1">
      <c r="A233" s="1"/>
    </row>
    <row r="234" ht="16.5" customHeight="1">
      <c r="A234" s="1"/>
    </row>
    <row r="235" ht="16.5" customHeight="1">
      <c r="A235" s="1"/>
    </row>
    <row r="236" ht="16.5" customHeight="1">
      <c r="A236" s="1"/>
    </row>
    <row r="237" ht="16.5" customHeight="1">
      <c r="A237" s="1"/>
    </row>
    <row r="238" ht="16.5" customHeight="1">
      <c r="A238" s="1"/>
    </row>
    <row r="239" ht="16.5" customHeight="1">
      <c r="A239" s="1"/>
    </row>
    <row r="240" ht="16.5" customHeight="1">
      <c r="A240" s="1"/>
    </row>
    <row r="241" ht="16.5" customHeight="1">
      <c r="A241" s="1"/>
    </row>
    <row r="242" ht="16.5" customHeight="1">
      <c r="A242" s="1"/>
    </row>
    <row r="243" ht="16.5" customHeight="1">
      <c r="A243" s="1"/>
    </row>
    <row r="244" ht="16.5" customHeight="1">
      <c r="A244" s="1"/>
    </row>
    <row r="245" ht="16.5" customHeight="1">
      <c r="A245" s="1"/>
    </row>
    <row r="246" ht="16.5" customHeight="1">
      <c r="A246" s="1"/>
    </row>
    <row r="247" ht="16.5" customHeight="1">
      <c r="A247" s="1"/>
    </row>
    <row r="248" ht="16.5" customHeight="1">
      <c r="A248" s="1"/>
    </row>
    <row r="249" ht="16.5" customHeight="1">
      <c r="A249" s="1"/>
    </row>
    <row r="250" ht="16.5" customHeight="1">
      <c r="A250" s="1"/>
    </row>
    <row r="251" ht="16.5" customHeight="1">
      <c r="A251" s="1"/>
    </row>
    <row r="252" ht="16.5" customHeight="1">
      <c r="A252" s="1"/>
    </row>
    <row r="253" ht="16.5" customHeight="1">
      <c r="A253" s="1"/>
    </row>
    <row r="254" ht="16.5" customHeight="1">
      <c r="A254" s="1"/>
    </row>
    <row r="255" ht="16.5" customHeight="1">
      <c r="A255" s="1"/>
    </row>
    <row r="256" ht="16.5" customHeight="1">
      <c r="A256" s="1"/>
    </row>
    <row r="257" ht="16.5" customHeight="1">
      <c r="A257" s="1"/>
    </row>
    <row r="258" ht="16.5" customHeight="1">
      <c r="A258" s="1"/>
    </row>
    <row r="259" ht="16.5" customHeight="1">
      <c r="A259" s="1"/>
    </row>
    <row r="260" ht="16.5" customHeight="1">
      <c r="A260" s="1"/>
    </row>
    <row r="261" ht="16.5" customHeight="1">
      <c r="A261" s="1"/>
    </row>
    <row r="262" ht="16.5" customHeight="1">
      <c r="A262" s="1"/>
    </row>
    <row r="263" ht="16.5" customHeight="1">
      <c r="A263" s="1"/>
    </row>
    <row r="264" ht="16.5" customHeight="1">
      <c r="A264" s="1"/>
    </row>
    <row r="265" ht="16.5" customHeight="1">
      <c r="A265" s="1"/>
    </row>
    <row r="266" ht="16.5" customHeight="1">
      <c r="A266" s="1"/>
    </row>
    <row r="267" ht="16.5" customHeight="1">
      <c r="A267" s="1"/>
    </row>
    <row r="268" ht="16.5" customHeight="1">
      <c r="A268" s="1"/>
    </row>
    <row r="269" ht="16.5" customHeight="1">
      <c r="A269" s="1"/>
    </row>
    <row r="270" ht="16.5" customHeight="1">
      <c r="A270" s="1"/>
    </row>
    <row r="271" ht="16.5" customHeight="1">
      <c r="A271" s="1"/>
    </row>
    <row r="272" ht="16.5" customHeight="1">
      <c r="A272" s="1"/>
    </row>
    <row r="273" ht="16.5" customHeight="1">
      <c r="A273" s="1"/>
    </row>
    <row r="274" ht="16.5" customHeight="1">
      <c r="A274" s="1"/>
    </row>
    <row r="275" ht="16.5" customHeight="1">
      <c r="A275" s="1"/>
    </row>
    <row r="276" ht="16.5" customHeight="1">
      <c r="A276" s="1"/>
    </row>
    <row r="277" ht="16.5" customHeight="1">
      <c r="A277" s="1"/>
    </row>
    <row r="278" ht="16.5" customHeight="1">
      <c r="A278" s="1"/>
    </row>
    <row r="279" ht="16.5" customHeight="1">
      <c r="A279" s="1"/>
    </row>
    <row r="280" ht="16.5" customHeight="1">
      <c r="A280" s="1"/>
    </row>
    <row r="281" ht="16.5" customHeight="1">
      <c r="A281" s="1"/>
    </row>
    <row r="282" ht="16.5" customHeight="1">
      <c r="A282" s="1"/>
    </row>
    <row r="283" ht="16.5" customHeight="1">
      <c r="A283" s="1"/>
    </row>
    <row r="284" ht="16.5" customHeight="1">
      <c r="A284" s="1"/>
    </row>
    <row r="285" ht="16.5" customHeight="1">
      <c r="A285" s="1"/>
    </row>
    <row r="286" ht="16.5" customHeight="1">
      <c r="A286" s="1"/>
    </row>
    <row r="287" ht="16.5" customHeight="1">
      <c r="A287" s="1"/>
    </row>
    <row r="288" ht="16.5" customHeight="1">
      <c r="A288" s="1"/>
    </row>
    <row r="289" ht="16.5" customHeight="1">
      <c r="A289" s="1"/>
    </row>
    <row r="290" ht="16.5" customHeight="1">
      <c r="A290" s="1"/>
    </row>
    <row r="291" ht="16.5" customHeight="1">
      <c r="A291" s="1"/>
    </row>
    <row r="292" ht="16.5" customHeight="1">
      <c r="A292" s="1"/>
    </row>
    <row r="293" ht="16.5" customHeight="1">
      <c r="A293" s="1"/>
    </row>
    <row r="294" ht="16.5" customHeight="1">
      <c r="A294" s="1"/>
    </row>
    <row r="295" ht="16.5" customHeight="1">
      <c r="A295" s="1"/>
    </row>
    <row r="296" ht="16.5" customHeight="1">
      <c r="A296" s="1"/>
    </row>
    <row r="297" ht="16.5" customHeight="1">
      <c r="A297" s="1"/>
    </row>
    <row r="298" ht="16.5" customHeight="1">
      <c r="A298" s="1"/>
    </row>
    <row r="299" ht="16.5" customHeight="1">
      <c r="A299" s="1"/>
    </row>
    <row r="300" ht="16.5" customHeight="1">
      <c r="A300" s="1"/>
    </row>
    <row r="301" ht="16.5" customHeight="1">
      <c r="A301" s="1"/>
    </row>
    <row r="302" ht="16.5" customHeight="1">
      <c r="A302" s="1"/>
    </row>
    <row r="303" ht="16.5" customHeight="1">
      <c r="A303" s="1"/>
    </row>
    <row r="304" ht="16.5" customHeight="1">
      <c r="A304" s="1"/>
    </row>
    <row r="305" ht="16.5" customHeight="1">
      <c r="A305" s="1"/>
    </row>
    <row r="306" ht="16.5" customHeight="1">
      <c r="A306" s="1"/>
    </row>
    <row r="307" ht="16.5" customHeight="1">
      <c r="A307" s="1"/>
    </row>
    <row r="308" ht="16.5" customHeight="1">
      <c r="A308" s="1"/>
    </row>
    <row r="309" ht="16.5" customHeight="1">
      <c r="A309" s="1"/>
    </row>
    <row r="310" ht="16.5" customHeight="1">
      <c r="A310" s="1"/>
    </row>
    <row r="311" ht="16.5" customHeight="1">
      <c r="A311" s="1"/>
    </row>
    <row r="312" ht="16.5" customHeight="1">
      <c r="A312" s="1"/>
    </row>
    <row r="313" ht="16.5" customHeight="1">
      <c r="A313" s="1"/>
    </row>
    <row r="314" ht="16.5" customHeight="1">
      <c r="A314" s="1"/>
    </row>
    <row r="315" ht="16.5" customHeight="1">
      <c r="A315" s="1"/>
    </row>
    <row r="316" ht="16.5" customHeight="1">
      <c r="A316" s="1"/>
    </row>
    <row r="317" ht="16.5" customHeight="1">
      <c r="A317" s="1"/>
    </row>
    <row r="318" ht="16.5" customHeight="1">
      <c r="A318" s="1"/>
    </row>
    <row r="319" ht="16.5" customHeight="1">
      <c r="A319" s="1"/>
    </row>
    <row r="320" ht="16.5" customHeight="1">
      <c r="A320" s="1"/>
    </row>
    <row r="321" ht="16.5" customHeight="1">
      <c r="A321" s="1"/>
    </row>
    <row r="322" ht="16.5" customHeight="1">
      <c r="A322" s="1"/>
    </row>
    <row r="323" ht="16.5" customHeight="1">
      <c r="A323" s="1"/>
    </row>
    <row r="324" ht="16.5" customHeight="1">
      <c r="A324" s="1"/>
    </row>
    <row r="325" ht="16.5" customHeight="1">
      <c r="A325" s="1"/>
    </row>
    <row r="326" ht="16.5" customHeight="1">
      <c r="A326" s="1"/>
    </row>
    <row r="327" ht="16.5" customHeight="1">
      <c r="A327" s="1"/>
    </row>
    <row r="328" ht="16.5" customHeight="1">
      <c r="A328" s="1"/>
    </row>
    <row r="329" ht="16.5" customHeight="1">
      <c r="A329" s="1"/>
    </row>
    <row r="330" ht="16.5" customHeight="1">
      <c r="A330" s="1"/>
    </row>
    <row r="331" ht="16.5" customHeight="1">
      <c r="A331" s="1"/>
    </row>
    <row r="332" ht="16.5" customHeight="1">
      <c r="A332" s="1"/>
    </row>
    <row r="333" ht="16.5" customHeight="1">
      <c r="A333" s="1"/>
    </row>
    <row r="334" ht="16.5" customHeight="1">
      <c r="A334" s="1"/>
    </row>
    <row r="335" ht="16.5" customHeight="1">
      <c r="A335" s="1"/>
    </row>
    <row r="336" ht="16.5" customHeight="1">
      <c r="A336" s="1"/>
    </row>
    <row r="337" ht="16.5" customHeight="1">
      <c r="A337" s="1"/>
    </row>
    <row r="338" ht="16.5" customHeight="1">
      <c r="A338" s="1"/>
    </row>
    <row r="339" ht="16.5" customHeight="1">
      <c r="A339" s="1"/>
    </row>
    <row r="340" ht="16.5" customHeight="1">
      <c r="A340" s="1"/>
    </row>
    <row r="341" ht="16.5" customHeight="1">
      <c r="A341" s="1"/>
    </row>
    <row r="342" ht="16.5" customHeight="1">
      <c r="A342" s="1"/>
    </row>
    <row r="343" ht="16.5" customHeight="1">
      <c r="A343" s="1"/>
    </row>
    <row r="344" ht="16.5" customHeight="1">
      <c r="A344" s="1"/>
    </row>
    <row r="345" ht="16.5" customHeight="1">
      <c r="A345" s="1"/>
    </row>
    <row r="346" ht="16.5" customHeight="1">
      <c r="A346" s="1"/>
    </row>
    <row r="347" ht="16.5" customHeight="1">
      <c r="A347" s="1"/>
    </row>
    <row r="348" ht="16.5" customHeight="1">
      <c r="A348" s="1"/>
    </row>
    <row r="349" ht="16.5" customHeight="1">
      <c r="A349" s="1"/>
    </row>
    <row r="350" ht="16.5" customHeight="1">
      <c r="A350" s="1"/>
    </row>
    <row r="351" ht="16.5" customHeight="1">
      <c r="A351" s="1"/>
    </row>
    <row r="352" ht="16.5" customHeight="1">
      <c r="A352" s="1"/>
    </row>
    <row r="353" ht="16.5" customHeight="1">
      <c r="A353" s="1"/>
    </row>
    <row r="354" ht="16.5" customHeight="1">
      <c r="A354" s="1"/>
    </row>
    <row r="355" ht="16.5" customHeight="1">
      <c r="A355" s="1"/>
    </row>
    <row r="356" ht="16.5" customHeight="1">
      <c r="A356" s="1"/>
    </row>
    <row r="357" ht="16.5" customHeight="1">
      <c r="A357" s="1"/>
    </row>
    <row r="358" ht="16.5" customHeight="1">
      <c r="A358" s="1"/>
    </row>
    <row r="359" ht="16.5" customHeight="1">
      <c r="A359" s="1"/>
    </row>
    <row r="360" ht="16.5" customHeight="1">
      <c r="A360" s="1"/>
    </row>
    <row r="361" ht="16.5" customHeight="1">
      <c r="A361" s="1"/>
    </row>
    <row r="362" ht="16.5" customHeight="1">
      <c r="A362" s="1"/>
    </row>
    <row r="363" ht="16.5" customHeight="1">
      <c r="A363" s="1"/>
    </row>
    <row r="364" ht="16.5" customHeight="1">
      <c r="A364" s="1"/>
    </row>
    <row r="365" ht="16.5" customHeight="1">
      <c r="A365" s="1"/>
    </row>
    <row r="366" ht="16.5" customHeight="1">
      <c r="A366" s="1"/>
    </row>
    <row r="367" ht="16.5" customHeight="1">
      <c r="A367" s="1"/>
    </row>
    <row r="368" ht="16.5" customHeight="1">
      <c r="A368" s="1"/>
    </row>
    <row r="369" ht="16.5" customHeight="1">
      <c r="A369" s="1"/>
    </row>
    <row r="370" ht="16.5" customHeight="1">
      <c r="A370" s="1"/>
    </row>
    <row r="371" ht="16.5" customHeight="1">
      <c r="A371" s="1"/>
    </row>
    <row r="372" ht="16.5" customHeight="1">
      <c r="A372" s="1"/>
    </row>
    <row r="373" ht="16.5" customHeight="1">
      <c r="A373" s="1"/>
    </row>
    <row r="374" ht="16.5" customHeight="1">
      <c r="A374" s="1"/>
    </row>
    <row r="375" ht="16.5" customHeight="1">
      <c r="A375" s="1"/>
    </row>
    <row r="376" ht="16.5" customHeight="1">
      <c r="A376" s="1"/>
    </row>
    <row r="377" ht="16.5" customHeight="1">
      <c r="A377" s="1"/>
    </row>
    <row r="378" ht="16.5" customHeight="1">
      <c r="A378" s="1"/>
    </row>
    <row r="379" ht="16.5" customHeight="1">
      <c r="A379" s="1"/>
    </row>
    <row r="380" ht="16.5" customHeight="1">
      <c r="A380" s="1"/>
    </row>
    <row r="381" ht="16.5" customHeight="1">
      <c r="A381" s="1"/>
    </row>
    <row r="382" ht="16.5" customHeight="1">
      <c r="A382" s="1"/>
    </row>
    <row r="383" ht="16.5" customHeight="1">
      <c r="A383" s="1"/>
    </row>
    <row r="384" ht="16.5" customHeight="1">
      <c r="A384" s="1"/>
    </row>
    <row r="385" ht="16.5" customHeight="1">
      <c r="A385" s="1"/>
    </row>
    <row r="386" ht="16.5" customHeight="1">
      <c r="A386" s="1"/>
    </row>
    <row r="387" ht="16.5" customHeight="1">
      <c r="A387" s="1"/>
    </row>
    <row r="388" ht="16.5" customHeight="1">
      <c r="A388" s="1"/>
    </row>
    <row r="389" ht="16.5" customHeight="1">
      <c r="A389" s="1"/>
    </row>
    <row r="390" ht="16.5" customHeight="1">
      <c r="A390" s="1"/>
    </row>
    <row r="391" ht="16.5" customHeight="1">
      <c r="A391" s="1"/>
    </row>
    <row r="392" ht="16.5" customHeight="1">
      <c r="A392" s="1"/>
    </row>
    <row r="393" ht="16.5" customHeight="1">
      <c r="A393" s="1"/>
    </row>
    <row r="394" ht="16.5" customHeight="1">
      <c r="A394" s="1"/>
    </row>
    <row r="395" ht="16.5" customHeight="1">
      <c r="A395" s="1"/>
    </row>
    <row r="396" ht="16.5" customHeight="1">
      <c r="A396" s="1"/>
    </row>
    <row r="397" ht="16.5" customHeight="1">
      <c r="A397" s="1"/>
    </row>
    <row r="398" ht="16.5" customHeight="1">
      <c r="A398" s="1"/>
    </row>
    <row r="399" ht="16.5" customHeight="1">
      <c r="A399" s="1"/>
    </row>
    <row r="400" ht="16.5" customHeight="1">
      <c r="A400" s="1"/>
    </row>
    <row r="401" ht="16.5" customHeight="1">
      <c r="A401" s="1"/>
    </row>
    <row r="402" ht="16.5" customHeight="1">
      <c r="A402" s="1"/>
    </row>
    <row r="403" ht="16.5" customHeight="1">
      <c r="A403" s="1"/>
    </row>
    <row r="404" ht="16.5" customHeight="1">
      <c r="A404" s="1"/>
    </row>
    <row r="405" ht="16.5" customHeight="1">
      <c r="A405" s="1"/>
    </row>
    <row r="406" ht="16.5" customHeight="1">
      <c r="A406" s="1"/>
    </row>
    <row r="407" ht="16.5" customHeight="1">
      <c r="A407" s="1"/>
    </row>
    <row r="408" ht="16.5" customHeight="1">
      <c r="A408" s="1"/>
    </row>
    <row r="409" ht="16.5" customHeight="1">
      <c r="A409" s="1"/>
    </row>
    <row r="410" ht="16.5" customHeight="1">
      <c r="A410" s="1"/>
    </row>
    <row r="411" ht="16.5" customHeight="1">
      <c r="A411" s="1"/>
    </row>
    <row r="412" ht="16.5" customHeight="1">
      <c r="A412" s="1"/>
    </row>
    <row r="413" ht="16.5" customHeight="1">
      <c r="A413" s="1"/>
    </row>
    <row r="414" ht="16.5" customHeight="1">
      <c r="A414" s="1"/>
    </row>
    <row r="415" ht="16.5" customHeight="1">
      <c r="A415" s="1"/>
    </row>
    <row r="416" ht="16.5" customHeight="1">
      <c r="A416" s="1"/>
    </row>
    <row r="417" ht="16.5" customHeight="1">
      <c r="A417" s="1"/>
    </row>
    <row r="418" ht="16.5" customHeight="1">
      <c r="A418" s="1"/>
    </row>
    <row r="419" ht="16.5" customHeight="1">
      <c r="A419" s="1"/>
    </row>
    <row r="420" ht="16.5" customHeight="1">
      <c r="A420" s="1"/>
    </row>
    <row r="421" ht="16.5" customHeight="1">
      <c r="A421" s="1"/>
    </row>
    <row r="422" ht="16.5" customHeight="1">
      <c r="A422" s="1"/>
    </row>
    <row r="423" ht="16.5" customHeight="1">
      <c r="A423" s="1"/>
    </row>
    <row r="424" ht="16.5" customHeight="1">
      <c r="A424" s="1"/>
    </row>
    <row r="425" ht="16.5" customHeight="1">
      <c r="A425" s="1"/>
    </row>
    <row r="426" ht="16.5" customHeight="1">
      <c r="A426" s="1"/>
    </row>
    <row r="427" ht="16.5" customHeight="1">
      <c r="A427" s="1"/>
    </row>
    <row r="428" ht="16.5" customHeight="1">
      <c r="A428" s="1"/>
    </row>
    <row r="429" ht="16.5" customHeight="1">
      <c r="A429" s="1"/>
    </row>
    <row r="430" ht="16.5" customHeight="1">
      <c r="A430" s="1"/>
    </row>
    <row r="431" ht="16.5" customHeight="1">
      <c r="A431" s="1"/>
    </row>
    <row r="432" ht="16.5" customHeight="1">
      <c r="A432" s="1"/>
    </row>
    <row r="433" ht="16.5" customHeight="1">
      <c r="A433" s="1"/>
    </row>
    <row r="434" ht="16.5" customHeight="1">
      <c r="A434" s="1"/>
    </row>
    <row r="435" ht="16.5" customHeight="1">
      <c r="A435" s="1"/>
    </row>
    <row r="436" ht="16.5" customHeight="1">
      <c r="A436" s="1"/>
    </row>
    <row r="437" ht="16.5" customHeight="1">
      <c r="A437" s="1"/>
    </row>
    <row r="438" ht="16.5" customHeight="1">
      <c r="A438" s="1"/>
    </row>
    <row r="439" ht="16.5" customHeight="1">
      <c r="A439" s="1"/>
    </row>
    <row r="440" ht="16.5" customHeight="1">
      <c r="A440" s="1"/>
    </row>
    <row r="441" ht="16.5" customHeight="1">
      <c r="A441" s="1"/>
    </row>
    <row r="442" ht="16.5" customHeight="1">
      <c r="A442" s="1"/>
    </row>
    <row r="443" ht="16.5" customHeight="1">
      <c r="A443" s="1"/>
    </row>
    <row r="444" ht="16.5" customHeight="1">
      <c r="A444" s="1"/>
    </row>
    <row r="445" ht="16.5" customHeight="1">
      <c r="A445" s="1"/>
    </row>
    <row r="446" ht="16.5" customHeight="1">
      <c r="A446" s="1"/>
    </row>
    <row r="447" ht="16.5" customHeight="1">
      <c r="A447" s="1"/>
    </row>
    <row r="448" ht="16.5" customHeight="1">
      <c r="A448" s="1"/>
    </row>
    <row r="449" ht="16.5" customHeight="1">
      <c r="A449" s="1"/>
    </row>
    <row r="450" ht="16.5" customHeight="1">
      <c r="A450" s="1"/>
    </row>
    <row r="451" ht="16.5" customHeight="1">
      <c r="A451" s="1"/>
    </row>
    <row r="452" ht="16.5" customHeight="1">
      <c r="A452" s="1"/>
    </row>
    <row r="453" ht="16.5" customHeight="1">
      <c r="A453" s="1"/>
    </row>
    <row r="454" ht="16.5" customHeight="1">
      <c r="A454" s="1"/>
    </row>
    <row r="455" ht="16.5" customHeight="1">
      <c r="A455" s="1"/>
    </row>
    <row r="456" ht="16.5" customHeight="1">
      <c r="A456" s="1"/>
    </row>
    <row r="457" ht="16.5" customHeight="1">
      <c r="A457" s="1"/>
    </row>
    <row r="458" ht="16.5" customHeight="1">
      <c r="A458" s="1"/>
    </row>
    <row r="459" ht="16.5" customHeight="1">
      <c r="A459" s="1"/>
    </row>
    <row r="460" ht="16.5" customHeight="1">
      <c r="A460" s="1"/>
    </row>
    <row r="461" ht="16.5" customHeight="1">
      <c r="A461" s="1"/>
    </row>
    <row r="462" ht="16.5" customHeight="1">
      <c r="A462" s="1"/>
    </row>
    <row r="463" ht="16.5" customHeight="1">
      <c r="A463" s="1"/>
    </row>
    <row r="464" ht="16.5" customHeight="1">
      <c r="A464" s="1"/>
    </row>
    <row r="465" ht="16.5" customHeight="1">
      <c r="A465" s="1"/>
    </row>
    <row r="466" ht="16.5" customHeight="1">
      <c r="A466" s="1"/>
    </row>
    <row r="467" ht="16.5" customHeight="1">
      <c r="A467" s="1"/>
    </row>
    <row r="468" ht="16.5" customHeight="1">
      <c r="A468" s="1"/>
    </row>
    <row r="469" ht="16.5" customHeight="1">
      <c r="A469" s="1"/>
    </row>
    <row r="470" ht="16.5" customHeight="1">
      <c r="A470" s="1"/>
    </row>
    <row r="471" ht="16.5" customHeight="1">
      <c r="A471" s="1"/>
    </row>
    <row r="472" ht="16.5" customHeight="1">
      <c r="A472" s="1"/>
    </row>
    <row r="473" ht="16.5" customHeight="1">
      <c r="A473" s="1"/>
    </row>
    <row r="474" ht="16.5" customHeight="1">
      <c r="A474" s="1"/>
    </row>
    <row r="475" ht="16.5" customHeight="1">
      <c r="A475" s="1"/>
    </row>
    <row r="476" ht="16.5" customHeight="1">
      <c r="A476" s="1"/>
    </row>
    <row r="477" ht="16.5" customHeight="1">
      <c r="A477" s="1"/>
    </row>
    <row r="478" ht="16.5" customHeight="1">
      <c r="A478" s="1"/>
    </row>
    <row r="479" ht="16.5" customHeight="1">
      <c r="A479" s="1"/>
    </row>
    <row r="480" ht="16.5" customHeight="1">
      <c r="A480" s="1"/>
    </row>
    <row r="481" ht="16.5" customHeight="1">
      <c r="A481" s="1"/>
    </row>
    <row r="482" ht="16.5" customHeight="1">
      <c r="A482" s="1"/>
    </row>
    <row r="483" ht="16.5" customHeight="1">
      <c r="A483" s="1"/>
    </row>
    <row r="484" ht="16.5" customHeight="1">
      <c r="A484" s="1"/>
    </row>
    <row r="485" ht="16.5" customHeight="1">
      <c r="A485" s="1"/>
    </row>
    <row r="486" ht="16.5" customHeight="1">
      <c r="A486" s="1"/>
    </row>
    <row r="487" ht="16.5" customHeight="1">
      <c r="A487" s="1"/>
    </row>
    <row r="488" ht="16.5" customHeight="1">
      <c r="A488" s="1"/>
    </row>
    <row r="489" ht="16.5" customHeight="1">
      <c r="A489" s="1"/>
    </row>
    <row r="490" ht="16.5" customHeight="1">
      <c r="A490" s="1"/>
    </row>
    <row r="491" ht="16.5" customHeight="1">
      <c r="A491" s="1"/>
    </row>
    <row r="492" ht="16.5" customHeight="1">
      <c r="A492" s="1"/>
    </row>
    <row r="493" ht="16.5" customHeight="1">
      <c r="A493" s="1"/>
    </row>
    <row r="494" ht="16.5" customHeight="1">
      <c r="A494" s="1"/>
    </row>
    <row r="495" ht="16.5" customHeight="1">
      <c r="A495" s="1"/>
    </row>
    <row r="496" ht="16.5" customHeight="1">
      <c r="A496" s="1"/>
    </row>
    <row r="497" ht="16.5" customHeight="1">
      <c r="A497" s="1"/>
    </row>
    <row r="498" ht="16.5" customHeight="1">
      <c r="A498" s="1"/>
    </row>
    <row r="499" ht="16.5" customHeight="1">
      <c r="A499" s="1"/>
    </row>
    <row r="500" ht="16.5" customHeight="1">
      <c r="A500" s="1"/>
    </row>
    <row r="501" ht="16.5" customHeight="1">
      <c r="A501" s="1"/>
    </row>
    <row r="502" ht="16.5" customHeight="1">
      <c r="A502" s="1"/>
    </row>
    <row r="503" ht="16.5" customHeight="1">
      <c r="A503" s="1"/>
    </row>
    <row r="504" ht="16.5" customHeight="1">
      <c r="A504" s="1"/>
    </row>
    <row r="505" ht="16.5" customHeight="1">
      <c r="A505" s="1"/>
    </row>
    <row r="506" ht="16.5" customHeight="1">
      <c r="A506" s="1"/>
    </row>
    <row r="507" ht="16.5" customHeight="1">
      <c r="A507" s="1"/>
    </row>
    <row r="508" ht="16.5" customHeight="1">
      <c r="A508" s="1"/>
    </row>
    <row r="509" ht="16.5" customHeight="1">
      <c r="A509" s="1"/>
    </row>
    <row r="510" ht="16.5" customHeight="1">
      <c r="A510" s="1"/>
    </row>
    <row r="511" ht="16.5" customHeight="1">
      <c r="A511" s="1"/>
    </row>
    <row r="512" ht="16.5" customHeight="1">
      <c r="A512" s="1"/>
    </row>
    <row r="513" ht="16.5" customHeight="1">
      <c r="A513" s="1"/>
    </row>
    <row r="514" ht="16.5" customHeight="1">
      <c r="A514" s="1"/>
    </row>
    <row r="515" ht="16.5" customHeight="1">
      <c r="A515" s="1"/>
    </row>
    <row r="516" ht="16.5" customHeight="1">
      <c r="A516" s="1"/>
    </row>
    <row r="517" ht="16.5" customHeight="1">
      <c r="A517" s="1"/>
    </row>
    <row r="518" ht="16.5" customHeight="1">
      <c r="A518" s="1"/>
    </row>
    <row r="519" ht="16.5" customHeight="1">
      <c r="A519" s="1"/>
    </row>
    <row r="520" ht="16.5" customHeight="1">
      <c r="A520" s="1"/>
    </row>
    <row r="521" ht="16.5" customHeight="1">
      <c r="A521" s="1"/>
    </row>
    <row r="522" ht="16.5" customHeight="1">
      <c r="A522" s="1"/>
    </row>
    <row r="523" ht="16.5" customHeight="1">
      <c r="A523" s="1"/>
    </row>
    <row r="524" ht="16.5" customHeight="1">
      <c r="A524" s="1"/>
    </row>
    <row r="525" ht="16.5" customHeight="1">
      <c r="A525" s="1"/>
    </row>
    <row r="526" ht="16.5" customHeight="1">
      <c r="A526" s="1"/>
    </row>
    <row r="527" ht="16.5" customHeight="1">
      <c r="A527" s="1"/>
    </row>
    <row r="528" ht="16.5" customHeight="1">
      <c r="A528" s="1"/>
    </row>
    <row r="529" ht="16.5" customHeight="1">
      <c r="A529" s="1"/>
    </row>
    <row r="530" ht="16.5" customHeight="1">
      <c r="A530" s="1"/>
    </row>
    <row r="531" ht="16.5" customHeight="1">
      <c r="A531" s="1"/>
    </row>
    <row r="532" ht="16.5" customHeight="1">
      <c r="A532" s="1"/>
    </row>
    <row r="533" ht="16.5" customHeight="1">
      <c r="A533" s="1"/>
    </row>
    <row r="534" ht="16.5" customHeight="1">
      <c r="A534" s="1"/>
    </row>
    <row r="535" ht="16.5" customHeight="1">
      <c r="A535" s="1"/>
    </row>
    <row r="536" ht="16.5" customHeight="1">
      <c r="A536" s="1"/>
    </row>
    <row r="537" ht="16.5" customHeight="1">
      <c r="A537" s="1"/>
    </row>
    <row r="538" ht="16.5" customHeight="1">
      <c r="A538" s="1"/>
    </row>
    <row r="539" ht="16.5" customHeight="1">
      <c r="A539" s="1"/>
    </row>
    <row r="540" ht="16.5" customHeight="1">
      <c r="A540" s="1"/>
    </row>
    <row r="541" ht="16.5" customHeight="1">
      <c r="A541" s="1"/>
    </row>
    <row r="542" ht="16.5" customHeight="1">
      <c r="A542" s="1"/>
    </row>
    <row r="543" ht="16.5" customHeight="1">
      <c r="A543" s="1"/>
    </row>
    <row r="544" ht="16.5" customHeight="1">
      <c r="A544" s="1"/>
    </row>
    <row r="545" ht="16.5" customHeight="1">
      <c r="A545" s="1"/>
    </row>
    <row r="546" ht="16.5" customHeight="1">
      <c r="A546" s="1"/>
    </row>
    <row r="547" ht="16.5" customHeight="1">
      <c r="A547" s="1"/>
    </row>
    <row r="548" ht="16.5" customHeight="1">
      <c r="A548" s="1"/>
    </row>
    <row r="549" ht="16.5" customHeight="1">
      <c r="A549" s="1"/>
    </row>
    <row r="550" ht="16.5" customHeight="1">
      <c r="A550" s="1"/>
    </row>
    <row r="551" ht="16.5" customHeight="1">
      <c r="A551" s="1"/>
    </row>
    <row r="552" ht="16.5" customHeight="1">
      <c r="A552" s="1"/>
    </row>
    <row r="553" ht="16.5" customHeight="1">
      <c r="A553" s="1"/>
    </row>
    <row r="554" ht="16.5" customHeight="1">
      <c r="A554" s="1"/>
    </row>
    <row r="555" ht="16.5" customHeight="1">
      <c r="A555" s="1"/>
    </row>
    <row r="556" ht="16.5" customHeight="1">
      <c r="A556" s="1"/>
    </row>
    <row r="557" ht="16.5" customHeight="1">
      <c r="A557" s="1"/>
    </row>
    <row r="558" ht="16.5" customHeight="1">
      <c r="A558" s="1"/>
    </row>
    <row r="559" ht="16.5" customHeight="1">
      <c r="A559" s="1"/>
    </row>
    <row r="560" ht="16.5" customHeight="1">
      <c r="A560" s="1"/>
    </row>
    <row r="561" ht="16.5" customHeight="1">
      <c r="A561" s="1"/>
    </row>
    <row r="562" ht="16.5" customHeight="1">
      <c r="A562" s="1"/>
    </row>
    <row r="563" ht="16.5" customHeight="1">
      <c r="A563" s="1"/>
    </row>
    <row r="564" ht="16.5" customHeight="1">
      <c r="A564" s="1"/>
    </row>
    <row r="565" ht="16.5" customHeight="1">
      <c r="A565" s="1"/>
    </row>
    <row r="566" ht="16.5" customHeight="1">
      <c r="A566" s="1"/>
    </row>
    <row r="567" ht="16.5" customHeight="1">
      <c r="A567" s="1"/>
    </row>
    <row r="568" ht="16.5" customHeight="1">
      <c r="A568" s="1"/>
    </row>
    <row r="569" ht="16.5" customHeight="1">
      <c r="A569" s="1"/>
    </row>
    <row r="570" ht="16.5" customHeight="1">
      <c r="A570" s="1"/>
    </row>
    <row r="571" ht="16.5" customHeight="1">
      <c r="A571" s="1"/>
    </row>
    <row r="572" ht="16.5" customHeight="1">
      <c r="A572" s="1"/>
    </row>
    <row r="573" ht="16.5" customHeight="1">
      <c r="A573" s="1"/>
    </row>
    <row r="574" ht="16.5" customHeight="1">
      <c r="A574" s="1"/>
    </row>
    <row r="575" ht="16.5" customHeight="1">
      <c r="A575" s="1"/>
    </row>
    <row r="576" ht="16.5" customHeight="1">
      <c r="A576" s="1"/>
    </row>
    <row r="577" ht="16.5" customHeight="1">
      <c r="A577" s="1"/>
    </row>
    <row r="578" ht="16.5" customHeight="1">
      <c r="A578" s="1"/>
    </row>
    <row r="579" ht="16.5" customHeight="1">
      <c r="A579" s="1"/>
    </row>
    <row r="580" ht="16.5" customHeight="1">
      <c r="A580" s="1"/>
    </row>
    <row r="581" ht="16.5" customHeight="1">
      <c r="A581" s="1"/>
    </row>
    <row r="582" ht="16.5" customHeight="1">
      <c r="A582" s="1"/>
    </row>
    <row r="583" ht="16.5" customHeight="1">
      <c r="A583" s="1"/>
    </row>
    <row r="584" ht="16.5" customHeight="1">
      <c r="A584" s="1"/>
    </row>
    <row r="585" ht="16.5" customHeight="1">
      <c r="A585" s="1"/>
    </row>
    <row r="586" ht="16.5" customHeight="1">
      <c r="A586" s="1"/>
    </row>
    <row r="587" ht="16.5" customHeight="1">
      <c r="A587" s="1"/>
    </row>
    <row r="588" ht="16.5" customHeight="1">
      <c r="A588" s="1"/>
    </row>
    <row r="589" ht="16.5" customHeight="1">
      <c r="A589" s="1"/>
    </row>
    <row r="590" ht="16.5" customHeight="1">
      <c r="A590" s="1"/>
    </row>
    <row r="591" ht="16.5" customHeight="1">
      <c r="A591" s="1"/>
    </row>
    <row r="592" ht="16.5" customHeight="1">
      <c r="A592" s="1"/>
    </row>
    <row r="593" ht="16.5" customHeight="1">
      <c r="A593" s="1"/>
    </row>
    <row r="594" ht="16.5" customHeight="1">
      <c r="A594" s="1"/>
    </row>
    <row r="595" ht="16.5" customHeight="1">
      <c r="A595" s="1"/>
    </row>
    <row r="596" ht="16.5" customHeight="1">
      <c r="A596" s="1"/>
    </row>
    <row r="597" ht="16.5" customHeight="1">
      <c r="A597" s="1"/>
    </row>
    <row r="598" ht="16.5" customHeight="1">
      <c r="A598" s="1"/>
    </row>
    <row r="599" ht="16.5" customHeight="1">
      <c r="A599" s="1"/>
    </row>
    <row r="600" ht="16.5" customHeight="1">
      <c r="A600" s="1"/>
    </row>
    <row r="601" ht="16.5" customHeight="1">
      <c r="A601" s="1"/>
    </row>
    <row r="602" ht="16.5" customHeight="1">
      <c r="A602" s="1"/>
    </row>
    <row r="603" ht="16.5" customHeight="1">
      <c r="A603" s="1"/>
    </row>
    <row r="604" ht="16.5" customHeight="1">
      <c r="A604" s="1"/>
    </row>
    <row r="605" ht="16.5" customHeight="1">
      <c r="A605" s="1"/>
    </row>
    <row r="606" ht="16.5" customHeight="1">
      <c r="A606" s="1"/>
    </row>
    <row r="607" ht="16.5" customHeight="1">
      <c r="A607" s="1"/>
    </row>
    <row r="608" ht="16.5" customHeight="1">
      <c r="A608" s="1"/>
    </row>
    <row r="609" ht="16.5" customHeight="1">
      <c r="A609" s="1"/>
    </row>
    <row r="610" ht="16.5" customHeight="1">
      <c r="A610" s="1"/>
    </row>
    <row r="611" ht="16.5" customHeight="1">
      <c r="A611" s="1"/>
    </row>
    <row r="612" ht="16.5" customHeight="1">
      <c r="A612" s="1"/>
    </row>
    <row r="613" ht="16.5" customHeight="1">
      <c r="A613" s="1"/>
    </row>
    <row r="614" ht="16.5" customHeight="1">
      <c r="A614" s="1"/>
    </row>
    <row r="615" ht="16.5" customHeight="1">
      <c r="A615" s="1"/>
    </row>
    <row r="616" ht="16.5" customHeight="1">
      <c r="A616" s="1"/>
    </row>
    <row r="617" ht="16.5" customHeight="1">
      <c r="A617" s="1"/>
    </row>
    <row r="618" ht="16.5" customHeight="1">
      <c r="A618" s="1"/>
    </row>
    <row r="619" ht="16.5" customHeight="1">
      <c r="A619" s="1"/>
    </row>
    <row r="620" ht="16.5" customHeight="1">
      <c r="A620" s="1"/>
    </row>
    <row r="621" ht="16.5" customHeight="1">
      <c r="A621" s="1"/>
    </row>
    <row r="622" ht="16.5" customHeight="1">
      <c r="A622" s="1"/>
    </row>
    <row r="623" ht="16.5" customHeight="1">
      <c r="A623" s="1"/>
    </row>
    <row r="624" ht="16.5" customHeight="1">
      <c r="A624" s="1"/>
    </row>
    <row r="625" ht="16.5" customHeight="1">
      <c r="A625" s="1"/>
    </row>
    <row r="626" ht="16.5" customHeight="1">
      <c r="A626" s="1"/>
    </row>
    <row r="627" ht="16.5" customHeight="1">
      <c r="A627" s="1"/>
    </row>
    <row r="628" ht="16.5" customHeight="1">
      <c r="A628" s="1"/>
    </row>
    <row r="629" ht="16.5" customHeight="1">
      <c r="A629" s="1"/>
    </row>
    <row r="630" ht="16.5" customHeight="1">
      <c r="A630" s="1"/>
    </row>
    <row r="631" ht="16.5" customHeight="1">
      <c r="A631" s="1"/>
    </row>
    <row r="632" ht="16.5" customHeight="1">
      <c r="A632" s="1"/>
    </row>
    <row r="633" ht="16.5" customHeight="1">
      <c r="A633" s="1"/>
    </row>
    <row r="634" ht="16.5" customHeight="1">
      <c r="A634" s="1"/>
    </row>
    <row r="635" ht="16.5" customHeight="1">
      <c r="A635" s="1"/>
    </row>
    <row r="636" ht="16.5" customHeight="1">
      <c r="A636" s="1"/>
    </row>
    <row r="637" ht="16.5" customHeight="1">
      <c r="A637" s="1"/>
    </row>
    <row r="638" ht="16.5" customHeight="1">
      <c r="A638" s="1"/>
    </row>
    <row r="639" ht="16.5" customHeight="1">
      <c r="A639" s="1"/>
    </row>
    <row r="640" ht="16.5" customHeight="1">
      <c r="A640" s="1"/>
    </row>
    <row r="641" ht="16.5" customHeight="1">
      <c r="A641" s="1"/>
    </row>
    <row r="642" ht="16.5" customHeight="1">
      <c r="A642" s="1"/>
    </row>
    <row r="643" ht="16.5" customHeight="1">
      <c r="A643" s="1"/>
    </row>
    <row r="644" ht="16.5" customHeight="1">
      <c r="A644" s="1"/>
    </row>
    <row r="645" ht="16.5" customHeight="1">
      <c r="A645" s="1"/>
    </row>
    <row r="646" ht="16.5" customHeight="1">
      <c r="A646" s="1"/>
    </row>
    <row r="647" ht="16.5" customHeight="1">
      <c r="A647" s="1"/>
    </row>
    <row r="648" ht="16.5" customHeight="1">
      <c r="A648" s="1"/>
    </row>
    <row r="649" ht="16.5" customHeight="1">
      <c r="A649" s="1"/>
    </row>
    <row r="650" ht="16.5" customHeight="1">
      <c r="A650" s="1"/>
    </row>
    <row r="651" ht="16.5" customHeight="1">
      <c r="A651" s="1"/>
    </row>
    <row r="652" ht="16.5" customHeight="1">
      <c r="A652" s="1"/>
    </row>
    <row r="653" ht="16.5" customHeight="1">
      <c r="A653" s="1"/>
    </row>
    <row r="654" ht="16.5" customHeight="1">
      <c r="A654" s="1"/>
    </row>
    <row r="655" ht="16.5" customHeight="1">
      <c r="A655" s="1"/>
    </row>
    <row r="656" ht="16.5" customHeight="1">
      <c r="A656" s="1"/>
    </row>
    <row r="657" ht="16.5" customHeight="1">
      <c r="A657" s="1"/>
    </row>
    <row r="658" ht="16.5" customHeight="1">
      <c r="A658" s="1"/>
    </row>
    <row r="659" ht="16.5" customHeight="1">
      <c r="A659" s="1"/>
    </row>
    <row r="660" ht="16.5" customHeight="1">
      <c r="A660" s="1"/>
    </row>
    <row r="661" ht="16.5" customHeight="1">
      <c r="A661" s="1"/>
    </row>
    <row r="662" ht="16.5" customHeight="1">
      <c r="A662" s="1"/>
    </row>
    <row r="663" ht="16.5" customHeight="1">
      <c r="A663" s="1"/>
    </row>
    <row r="664" ht="16.5" customHeight="1">
      <c r="A664" s="1"/>
    </row>
    <row r="665" ht="16.5" customHeight="1">
      <c r="A665" s="1"/>
    </row>
    <row r="666" ht="16.5" customHeight="1">
      <c r="A666" s="1"/>
    </row>
    <row r="667" ht="16.5" customHeight="1">
      <c r="A667" s="1"/>
    </row>
    <row r="668" ht="16.5" customHeight="1">
      <c r="A668" s="1"/>
    </row>
    <row r="669" ht="16.5" customHeight="1">
      <c r="A669" s="1"/>
    </row>
    <row r="670" ht="16.5" customHeight="1">
      <c r="A670" s="1"/>
    </row>
    <row r="671" ht="16.5" customHeight="1">
      <c r="A671" s="1"/>
    </row>
    <row r="672" ht="16.5" customHeight="1">
      <c r="A672" s="1"/>
    </row>
    <row r="673" ht="16.5" customHeight="1">
      <c r="A673" s="1"/>
    </row>
    <row r="674" ht="16.5" customHeight="1">
      <c r="A674" s="1"/>
    </row>
    <row r="675" ht="16.5" customHeight="1">
      <c r="A675" s="1"/>
    </row>
    <row r="676" ht="16.5" customHeight="1">
      <c r="A676" s="1"/>
    </row>
    <row r="677" ht="16.5" customHeight="1">
      <c r="A677" s="1"/>
    </row>
    <row r="678" ht="16.5" customHeight="1">
      <c r="A678" s="1"/>
    </row>
    <row r="679" ht="16.5" customHeight="1">
      <c r="A679" s="1"/>
    </row>
    <row r="680" ht="16.5" customHeight="1">
      <c r="A680" s="1"/>
    </row>
    <row r="681" ht="16.5" customHeight="1">
      <c r="A681" s="1"/>
    </row>
    <row r="682" ht="16.5" customHeight="1">
      <c r="A682" s="1"/>
    </row>
    <row r="683" ht="16.5" customHeight="1">
      <c r="A683" s="1"/>
    </row>
    <row r="684" ht="16.5" customHeight="1">
      <c r="A684" s="1"/>
    </row>
    <row r="685" ht="16.5" customHeight="1">
      <c r="A685" s="1"/>
    </row>
    <row r="686" ht="16.5" customHeight="1">
      <c r="A686" s="1"/>
    </row>
    <row r="687" ht="16.5" customHeight="1">
      <c r="A687" s="1"/>
    </row>
    <row r="688" ht="16.5" customHeight="1">
      <c r="A688" s="1"/>
    </row>
    <row r="689" ht="16.5" customHeight="1">
      <c r="A689" s="1"/>
    </row>
    <row r="690" ht="16.5" customHeight="1">
      <c r="A690" s="1"/>
    </row>
    <row r="691" ht="16.5" customHeight="1">
      <c r="A691" s="1"/>
    </row>
    <row r="692" ht="16.5" customHeight="1">
      <c r="A692" s="1"/>
    </row>
    <row r="693" ht="16.5" customHeight="1">
      <c r="A693" s="1"/>
    </row>
    <row r="694" ht="16.5" customHeight="1">
      <c r="A694" s="1"/>
    </row>
    <row r="695" ht="16.5" customHeight="1">
      <c r="A695" s="1"/>
    </row>
    <row r="696" ht="16.5" customHeight="1">
      <c r="A696" s="1"/>
    </row>
    <row r="697" ht="16.5" customHeight="1">
      <c r="A697" s="1"/>
    </row>
    <row r="698" ht="16.5" customHeight="1">
      <c r="A698" s="1"/>
    </row>
    <row r="699" ht="16.5" customHeight="1">
      <c r="A699" s="1"/>
    </row>
    <row r="700" ht="16.5" customHeight="1">
      <c r="A700" s="1"/>
    </row>
    <row r="701" ht="16.5" customHeight="1">
      <c r="A701" s="1"/>
    </row>
    <row r="702" ht="16.5" customHeight="1">
      <c r="A702" s="1"/>
    </row>
    <row r="703" ht="16.5" customHeight="1">
      <c r="A703" s="1"/>
    </row>
    <row r="704" ht="16.5" customHeight="1">
      <c r="A704" s="1"/>
    </row>
    <row r="705" ht="16.5" customHeight="1">
      <c r="A705" s="1"/>
    </row>
    <row r="706" ht="16.5" customHeight="1">
      <c r="A706" s="1"/>
    </row>
    <row r="707" ht="16.5" customHeight="1">
      <c r="A707" s="1"/>
    </row>
    <row r="708" ht="16.5" customHeight="1">
      <c r="A708" s="1"/>
    </row>
    <row r="709" ht="16.5" customHeight="1">
      <c r="A709" s="1"/>
    </row>
    <row r="710" ht="16.5" customHeight="1">
      <c r="A710" s="1"/>
    </row>
    <row r="711" ht="16.5" customHeight="1">
      <c r="A711" s="1"/>
    </row>
    <row r="712" ht="16.5" customHeight="1">
      <c r="A712" s="1"/>
    </row>
    <row r="713" ht="16.5" customHeight="1">
      <c r="A713" s="1"/>
    </row>
    <row r="714" ht="16.5" customHeight="1">
      <c r="A714" s="1"/>
    </row>
    <row r="715" ht="16.5" customHeight="1">
      <c r="A715" s="1"/>
    </row>
    <row r="716" ht="16.5" customHeight="1">
      <c r="A716" s="1"/>
    </row>
    <row r="717" ht="16.5" customHeight="1">
      <c r="A717" s="1"/>
    </row>
    <row r="718" ht="16.5" customHeight="1">
      <c r="A718" s="1"/>
    </row>
    <row r="719" ht="16.5" customHeight="1">
      <c r="A719" s="1"/>
    </row>
    <row r="720" ht="16.5" customHeight="1">
      <c r="A720" s="1"/>
    </row>
    <row r="721" ht="16.5" customHeight="1">
      <c r="A721" s="1"/>
    </row>
    <row r="722" ht="16.5" customHeight="1">
      <c r="A722" s="1"/>
    </row>
    <row r="723" ht="16.5" customHeight="1">
      <c r="A723" s="1"/>
    </row>
    <row r="724" ht="16.5" customHeight="1">
      <c r="A724" s="1"/>
    </row>
    <row r="725" ht="16.5" customHeight="1">
      <c r="A725" s="1"/>
    </row>
    <row r="726" ht="16.5" customHeight="1">
      <c r="A726" s="1"/>
    </row>
    <row r="727" ht="16.5" customHeight="1">
      <c r="A727" s="1"/>
    </row>
    <row r="728" ht="16.5" customHeight="1">
      <c r="A728" s="1"/>
    </row>
    <row r="729" ht="16.5" customHeight="1">
      <c r="A729" s="1"/>
    </row>
    <row r="730" ht="16.5" customHeight="1">
      <c r="A730" s="1"/>
    </row>
    <row r="731" ht="16.5" customHeight="1">
      <c r="A731" s="1"/>
    </row>
    <row r="732" ht="16.5" customHeight="1">
      <c r="A732" s="1"/>
    </row>
    <row r="733" ht="16.5" customHeight="1">
      <c r="A733" s="1"/>
    </row>
    <row r="734" ht="16.5" customHeight="1">
      <c r="A734" s="1"/>
    </row>
    <row r="735" ht="16.5" customHeight="1">
      <c r="A735" s="1"/>
    </row>
    <row r="736" ht="16.5" customHeight="1">
      <c r="A736" s="1"/>
    </row>
    <row r="737" ht="16.5" customHeight="1">
      <c r="A737" s="1"/>
    </row>
    <row r="738" ht="16.5" customHeight="1">
      <c r="A738" s="1"/>
    </row>
    <row r="739" ht="16.5" customHeight="1">
      <c r="A739" s="1"/>
    </row>
    <row r="740" ht="16.5" customHeight="1">
      <c r="A740" s="1"/>
    </row>
    <row r="741" ht="16.5" customHeight="1">
      <c r="A741" s="1"/>
    </row>
    <row r="742" ht="16.5" customHeight="1">
      <c r="A742" s="1"/>
    </row>
    <row r="743" ht="16.5" customHeight="1">
      <c r="A743" s="1"/>
    </row>
    <row r="744" ht="16.5" customHeight="1">
      <c r="A744" s="1"/>
    </row>
    <row r="745" ht="16.5" customHeight="1">
      <c r="A745" s="1"/>
    </row>
    <row r="746" ht="16.5" customHeight="1">
      <c r="A746" s="1"/>
    </row>
    <row r="747" ht="16.5" customHeight="1">
      <c r="A747" s="1"/>
    </row>
    <row r="748" ht="16.5" customHeight="1">
      <c r="A748" s="1"/>
    </row>
    <row r="749" ht="16.5" customHeight="1">
      <c r="A749" s="1"/>
    </row>
    <row r="750" ht="16.5" customHeight="1">
      <c r="A750" s="1"/>
    </row>
    <row r="751" ht="16.5" customHeight="1">
      <c r="A751" s="1"/>
    </row>
    <row r="752" ht="16.5" customHeight="1">
      <c r="A752" s="1"/>
    </row>
    <row r="753" ht="16.5" customHeight="1">
      <c r="A753" s="1"/>
    </row>
    <row r="754" ht="16.5" customHeight="1">
      <c r="A754" s="1"/>
    </row>
    <row r="755" ht="16.5" customHeight="1">
      <c r="A755" s="1"/>
    </row>
    <row r="756" ht="16.5" customHeight="1">
      <c r="A756" s="1"/>
    </row>
    <row r="757" ht="16.5" customHeight="1">
      <c r="A757" s="1"/>
    </row>
    <row r="758" ht="16.5" customHeight="1">
      <c r="A758" s="1"/>
    </row>
    <row r="759" ht="16.5" customHeight="1">
      <c r="A759" s="1"/>
    </row>
    <row r="760" ht="16.5" customHeight="1">
      <c r="A760" s="1"/>
    </row>
    <row r="761" ht="16.5" customHeight="1">
      <c r="A761" s="1"/>
    </row>
    <row r="762" ht="16.5" customHeight="1">
      <c r="A762" s="1"/>
    </row>
    <row r="763" ht="16.5" customHeight="1">
      <c r="A763" s="1"/>
    </row>
    <row r="764" ht="16.5" customHeight="1">
      <c r="A764" s="1"/>
    </row>
    <row r="765" ht="16.5" customHeight="1">
      <c r="A765" s="1"/>
    </row>
    <row r="766" ht="16.5" customHeight="1">
      <c r="A766" s="1"/>
    </row>
    <row r="767" ht="16.5" customHeight="1">
      <c r="A767" s="1"/>
    </row>
    <row r="768" ht="16.5" customHeight="1">
      <c r="A768" s="1"/>
    </row>
    <row r="769" ht="16.5" customHeight="1">
      <c r="A769" s="1"/>
    </row>
    <row r="770" ht="16.5" customHeight="1">
      <c r="A770" s="1"/>
    </row>
    <row r="771" ht="16.5" customHeight="1">
      <c r="A771" s="1"/>
    </row>
    <row r="772" ht="16.5" customHeight="1">
      <c r="A772" s="1"/>
    </row>
    <row r="773" ht="16.5" customHeight="1">
      <c r="A773" s="1"/>
    </row>
    <row r="774" ht="16.5" customHeight="1">
      <c r="A774" s="1"/>
    </row>
    <row r="775" ht="16.5" customHeight="1">
      <c r="A775" s="1"/>
    </row>
    <row r="776" ht="16.5" customHeight="1">
      <c r="A776" s="1"/>
    </row>
    <row r="777" ht="16.5" customHeight="1">
      <c r="A777" s="1"/>
    </row>
    <row r="778" ht="16.5" customHeight="1">
      <c r="A778" s="1"/>
    </row>
    <row r="779" ht="16.5" customHeight="1">
      <c r="A779" s="1"/>
    </row>
    <row r="780" ht="16.5" customHeight="1">
      <c r="A780" s="1"/>
    </row>
    <row r="781" ht="16.5" customHeight="1">
      <c r="A781" s="1"/>
    </row>
    <row r="782" ht="16.5" customHeight="1">
      <c r="A782" s="1"/>
    </row>
    <row r="783" ht="16.5" customHeight="1">
      <c r="A783" s="1"/>
    </row>
    <row r="784" ht="16.5" customHeight="1">
      <c r="A784" s="1"/>
    </row>
    <row r="785" ht="16.5" customHeight="1">
      <c r="A785" s="1"/>
    </row>
    <row r="786" ht="16.5" customHeight="1">
      <c r="A786" s="1"/>
    </row>
    <row r="787" ht="16.5" customHeight="1">
      <c r="A787" s="1"/>
    </row>
    <row r="788" ht="16.5" customHeight="1">
      <c r="A788" s="1"/>
    </row>
    <row r="789" ht="16.5" customHeight="1">
      <c r="A789" s="1"/>
    </row>
    <row r="790" ht="16.5" customHeight="1">
      <c r="A790" s="1"/>
    </row>
    <row r="791" ht="16.5" customHeight="1">
      <c r="A791" s="1"/>
    </row>
    <row r="792" ht="16.5" customHeight="1">
      <c r="A792" s="1"/>
    </row>
    <row r="793" ht="16.5" customHeight="1">
      <c r="A793" s="1"/>
    </row>
    <row r="794" ht="16.5" customHeight="1">
      <c r="A794" s="1"/>
    </row>
    <row r="795" ht="16.5" customHeight="1">
      <c r="A795" s="1"/>
    </row>
    <row r="796" ht="16.5" customHeight="1">
      <c r="A796" s="1"/>
    </row>
    <row r="797" ht="16.5" customHeight="1">
      <c r="A797" s="1"/>
    </row>
    <row r="798" ht="16.5" customHeight="1">
      <c r="A798" s="1"/>
    </row>
    <row r="799" ht="16.5" customHeight="1">
      <c r="A799" s="1"/>
    </row>
    <row r="800" ht="16.5" customHeight="1">
      <c r="A800" s="1"/>
    </row>
    <row r="801" ht="16.5" customHeight="1">
      <c r="A801" s="1"/>
    </row>
    <row r="802" ht="16.5" customHeight="1">
      <c r="A802" s="1"/>
    </row>
    <row r="803" ht="16.5" customHeight="1">
      <c r="A803" s="1"/>
    </row>
    <row r="804" ht="16.5" customHeight="1">
      <c r="A804" s="1"/>
    </row>
    <row r="805" ht="16.5" customHeight="1">
      <c r="A805" s="1"/>
    </row>
    <row r="806" ht="16.5" customHeight="1">
      <c r="A806" s="1"/>
    </row>
    <row r="807" ht="16.5" customHeight="1">
      <c r="A807" s="1"/>
    </row>
    <row r="808" ht="16.5" customHeight="1">
      <c r="A808" s="1"/>
    </row>
    <row r="809" ht="16.5" customHeight="1">
      <c r="A809" s="1"/>
    </row>
    <row r="810" ht="16.5" customHeight="1">
      <c r="A810" s="1"/>
    </row>
    <row r="811" ht="16.5" customHeight="1">
      <c r="A811" s="1"/>
    </row>
    <row r="812" ht="16.5" customHeight="1">
      <c r="A812" s="1"/>
    </row>
    <row r="813" ht="16.5" customHeight="1">
      <c r="A813" s="1"/>
    </row>
    <row r="814" ht="16.5" customHeight="1">
      <c r="A814" s="1"/>
    </row>
    <row r="815" ht="16.5" customHeight="1">
      <c r="A815" s="1"/>
    </row>
    <row r="816" ht="16.5" customHeight="1">
      <c r="A816" s="1"/>
    </row>
    <row r="817" ht="16.5" customHeight="1">
      <c r="A817" s="1"/>
    </row>
    <row r="818" ht="16.5" customHeight="1">
      <c r="A818" s="1"/>
    </row>
    <row r="819" ht="16.5" customHeight="1">
      <c r="A819" s="1"/>
    </row>
    <row r="820" ht="16.5" customHeight="1">
      <c r="A820" s="1"/>
    </row>
    <row r="821" ht="16.5" customHeight="1">
      <c r="A821" s="1"/>
    </row>
    <row r="822" ht="16.5" customHeight="1">
      <c r="A822" s="1"/>
    </row>
    <row r="823" ht="16.5" customHeight="1">
      <c r="A823" s="1"/>
    </row>
    <row r="824" ht="16.5" customHeight="1">
      <c r="A824" s="1"/>
    </row>
    <row r="825" ht="16.5" customHeight="1">
      <c r="A825" s="1"/>
    </row>
    <row r="826" ht="16.5" customHeight="1">
      <c r="A826" s="1"/>
    </row>
    <row r="827" ht="16.5" customHeight="1">
      <c r="A827" s="1"/>
    </row>
    <row r="828" ht="16.5" customHeight="1">
      <c r="A828" s="1"/>
    </row>
    <row r="829" ht="16.5" customHeight="1">
      <c r="A829" s="1"/>
    </row>
    <row r="830" ht="16.5" customHeight="1">
      <c r="A830" s="1"/>
    </row>
    <row r="831" ht="16.5" customHeight="1">
      <c r="A831" s="1"/>
    </row>
    <row r="832" ht="16.5" customHeight="1">
      <c r="A832" s="1"/>
    </row>
    <row r="833" ht="16.5" customHeight="1">
      <c r="A833" s="1"/>
    </row>
    <row r="834" ht="16.5" customHeight="1">
      <c r="A834" s="1"/>
    </row>
    <row r="835" ht="16.5" customHeight="1">
      <c r="A835" s="1"/>
    </row>
    <row r="836" ht="16.5" customHeight="1">
      <c r="A836" s="1"/>
    </row>
    <row r="837" ht="16.5" customHeight="1">
      <c r="A837" s="1"/>
    </row>
    <row r="838" ht="16.5" customHeight="1">
      <c r="A838" s="1"/>
    </row>
    <row r="839" ht="16.5" customHeight="1">
      <c r="A839" s="1"/>
    </row>
    <row r="840" ht="16.5" customHeight="1">
      <c r="A840" s="1"/>
    </row>
    <row r="841" ht="16.5" customHeight="1">
      <c r="A841" s="1"/>
    </row>
    <row r="842" ht="16.5" customHeight="1">
      <c r="A842" s="1"/>
    </row>
    <row r="843" ht="16.5" customHeight="1">
      <c r="A843" s="1"/>
    </row>
    <row r="844" ht="16.5" customHeight="1">
      <c r="A844" s="1"/>
    </row>
    <row r="845" ht="16.5" customHeight="1">
      <c r="A845" s="1"/>
    </row>
    <row r="846" ht="16.5" customHeight="1">
      <c r="A846" s="1"/>
    </row>
    <row r="847" ht="16.5" customHeight="1">
      <c r="A847" s="1"/>
    </row>
    <row r="848" ht="16.5" customHeight="1">
      <c r="A848" s="1"/>
    </row>
    <row r="849" ht="16.5" customHeight="1">
      <c r="A849" s="1"/>
    </row>
    <row r="850" ht="16.5" customHeight="1">
      <c r="A850" s="1"/>
    </row>
    <row r="851" ht="16.5" customHeight="1">
      <c r="A851" s="1"/>
    </row>
    <row r="852" ht="16.5" customHeight="1">
      <c r="A852" s="1"/>
    </row>
    <row r="853" ht="16.5" customHeight="1">
      <c r="A853" s="1"/>
    </row>
    <row r="854" ht="16.5" customHeight="1">
      <c r="A854" s="1"/>
    </row>
    <row r="855" ht="16.5" customHeight="1">
      <c r="A855" s="1"/>
    </row>
    <row r="856" ht="16.5" customHeight="1">
      <c r="A856" s="1"/>
    </row>
    <row r="857" ht="16.5" customHeight="1">
      <c r="A857" s="1"/>
    </row>
    <row r="858" ht="16.5" customHeight="1">
      <c r="A858" s="1"/>
    </row>
    <row r="859" ht="16.5" customHeight="1">
      <c r="A859" s="1"/>
    </row>
    <row r="860" ht="16.5" customHeight="1">
      <c r="A860" s="1"/>
    </row>
    <row r="861" ht="16.5" customHeight="1">
      <c r="A861" s="1"/>
    </row>
    <row r="862" ht="16.5" customHeight="1">
      <c r="A862" s="1"/>
    </row>
    <row r="863" ht="16.5" customHeight="1">
      <c r="A863" s="1"/>
    </row>
    <row r="864" ht="16.5" customHeight="1">
      <c r="A864" s="1"/>
    </row>
    <row r="865" ht="16.5" customHeight="1">
      <c r="A865" s="1"/>
    </row>
    <row r="866" ht="16.5" customHeight="1">
      <c r="A866" s="1"/>
    </row>
    <row r="867" ht="16.5" customHeight="1">
      <c r="A867" s="1"/>
    </row>
    <row r="868" ht="16.5" customHeight="1">
      <c r="A868" s="1"/>
    </row>
    <row r="869" ht="16.5" customHeight="1">
      <c r="A869" s="1"/>
    </row>
    <row r="870" ht="16.5" customHeight="1">
      <c r="A870" s="1"/>
    </row>
    <row r="871" ht="16.5" customHeight="1">
      <c r="A871" s="1"/>
    </row>
    <row r="872" ht="16.5" customHeight="1">
      <c r="A872" s="1"/>
    </row>
    <row r="873" ht="16.5" customHeight="1">
      <c r="A873" s="1"/>
    </row>
    <row r="874" ht="16.5" customHeight="1">
      <c r="A874" s="1"/>
    </row>
    <row r="875" ht="16.5" customHeight="1">
      <c r="A875" s="1"/>
    </row>
    <row r="876" ht="16.5" customHeight="1">
      <c r="A876" s="1"/>
    </row>
    <row r="877" ht="16.5" customHeight="1">
      <c r="A877" s="1"/>
    </row>
    <row r="878" ht="16.5" customHeight="1">
      <c r="A878" s="1"/>
    </row>
    <row r="879" ht="16.5" customHeight="1">
      <c r="A879" s="1"/>
    </row>
    <row r="880" ht="16.5" customHeight="1">
      <c r="A880" s="1"/>
    </row>
    <row r="881" ht="16.5" customHeight="1">
      <c r="A881" s="1"/>
    </row>
    <row r="882" ht="16.5" customHeight="1">
      <c r="A882" s="1"/>
    </row>
    <row r="883" ht="16.5" customHeight="1">
      <c r="A883" s="1"/>
    </row>
    <row r="884" ht="16.5" customHeight="1">
      <c r="A884" s="1"/>
    </row>
    <row r="885" ht="16.5" customHeight="1">
      <c r="A885" s="1"/>
    </row>
    <row r="886" ht="16.5" customHeight="1">
      <c r="A886" s="1"/>
    </row>
    <row r="887" ht="16.5" customHeight="1">
      <c r="A887" s="1"/>
    </row>
    <row r="888" ht="16.5" customHeight="1">
      <c r="A888" s="1"/>
    </row>
    <row r="889" ht="16.5" customHeight="1">
      <c r="A889" s="1"/>
    </row>
    <row r="890" ht="16.5" customHeight="1">
      <c r="A890" s="1"/>
    </row>
    <row r="891" ht="16.5" customHeight="1">
      <c r="A891" s="1"/>
    </row>
    <row r="892" ht="16.5" customHeight="1">
      <c r="A892" s="1"/>
    </row>
    <row r="893" ht="16.5" customHeight="1">
      <c r="A893" s="1"/>
    </row>
    <row r="894" ht="16.5" customHeight="1">
      <c r="A894" s="1"/>
    </row>
    <row r="895" ht="16.5" customHeight="1">
      <c r="A895" s="1"/>
    </row>
    <row r="896" ht="16.5" customHeight="1">
      <c r="A896" s="1"/>
    </row>
    <row r="897" ht="16.5" customHeight="1">
      <c r="A897" s="1"/>
    </row>
    <row r="898" ht="16.5" customHeight="1">
      <c r="A898" s="1"/>
    </row>
    <row r="899" ht="16.5" customHeight="1">
      <c r="A899" s="1"/>
    </row>
    <row r="900" ht="16.5" customHeight="1">
      <c r="A900" s="1"/>
    </row>
    <row r="901" ht="16.5" customHeight="1">
      <c r="A901" s="1"/>
    </row>
    <row r="902" ht="16.5" customHeight="1">
      <c r="A902" s="1"/>
    </row>
    <row r="903" ht="16.5" customHeight="1">
      <c r="A903" s="1"/>
    </row>
    <row r="904" ht="16.5" customHeight="1">
      <c r="A904" s="1"/>
    </row>
    <row r="905" ht="16.5" customHeight="1">
      <c r="A905" s="1"/>
    </row>
    <row r="906" ht="16.5" customHeight="1">
      <c r="A906" s="1"/>
    </row>
    <row r="907" ht="16.5" customHeight="1">
      <c r="A907" s="1"/>
    </row>
    <row r="908" ht="16.5" customHeight="1">
      <c r="A908" s="1"/>
    </row>
    <row r="909" ht="16.5" customHeight="1">
      <c r="A909" s="1"/>
    </row>
    <row r="910" ht="16.5" customHeight="1">
      <c r="A910" s="1"/>
    </row>
    <row r="911" ht="16.5" customHeight="1">
      <c r="A911" s="1"/>
    </row>
    <row r="912" ht="16.5" customHeight="1">
      <c r="A912" s="1"/>
    </row>
    <row r="913" ht="16.5" customHeight="1">
      <c r="A913" s="1"/>
    </row>
    <row r="914" ht="16.5" customHeight="1">
      <c r="A914" s="1"/>
    </row>
    <row r="915" ht="16.5" customHeight="1">
      <c r="A915" s="1"/>
    </row>
    <row r="916" ht="16.5" customHeight="1">
      <c r="A916" s="1"/>
    </row>
    <row r="917" ht="16.5" customHeight="1">
      <c r="A917" s="1"/>
    </row>
    <row r="918" ht="16.5" customHeight="1">
      <c r="A918" s="1"/>
    </row>
    <row r="919" ht="16.5" customHeight="1">
      <c r="A919" s="1"/>
    </row>
    <row r="920" ht="16.5" customHeight="1">
      <c r="A920" s="1"/>
    </row>
    <row r="921" ht="16.5" customHeight="1">
      <c r="A921" s="1"/>
    </row>
    <row r="922" ht="16.5" customHeight="1">
      <c r="A922" s="1"/>
    </row>
    <row r="923" ht="16.5" customHeight="1">
      <c r="A923" s="1"/>
    </row>
    <row r="924" ht="16.5" customHeight="1">
      <c r="A924" s="1"/>
    </row>
    <row r="925" ht="16.5" customHeight="1">
      <c r="A925" s="1"/>
    </row>
    <row r="926" ht="16.5" customHeight="1">
      <c r="A926" s="1"/>
    </row>
    <row r="927" ht="16.5" customHeight="1">
      <c r="A927" s="1"/>
    </row>
    <row r="928" ht="16.5" customHeight="1">
      <c r="A928" s="1"/>
    </row>
    <row r="929" ht="16.5" customHeight="1">
      <c r="A929" s="1"/>
    </row>
    <row r="930" ht="16.5" customHeight="1">
      <c r="A930" s="1"/>
    </row>
    <row r="931" ht="16.5" customHeight="1">
      <c r="A931" s="1"/>
    </row>
    <row r="932" ht="16.5" customHeight="1">
      <c r="A932" s="1"/>
    </row>
    <row r="933" ht="16.5" customHeight="1">
      <c r="A933" s="1"/>
    </row>
    <row r="934" ht="16.5" customHeight="1">
      <c r="A934" s="1"/>
    </row>
    <row r="935" ht="16.5" customHeight="1">
      <c r="A935" s="1"/>
    </row>
    <row r="936" ht="16.5" customHeight="1">
      <c r="A936" s="1"/>
    </row>
    <row r="937" ht="16.5" customHeight="1">
      <c r="A937" s="1"/>
    </row>
    <row r="938" ht="16.5" customHeight="1">
      <c r="A938" s="1"/>
    </row>
    <row r="939" ht="16.5" customHeight="1">
      <c r="A939" s="1"/>
    </row>
    <row r="940" ht="16.5" customHeight="1">
      <c r="A940" s="1"/>
    </row>
    <row r="941" ht="16.5" customHeight="1">
      <c r="A941" s="1"/>
    </row>
    <row r="942" ht="16.5" customHeight="1">
      <c r="A942" s="1"/>
    </row>
    <row r="943" ht="16.5" customHeight="1">
      <c r="A943" s="1"/>
    </row>
    <row r="944" ht="16.5" customHeight="1">
      <c r="A944" s="1"/>
    </row>
    <row r="945" ht="16.5" customHeight="1">
      <c r="A945" s="1"/>
    </row>
    <row r="946" ht="16.5" customHeight="1">
      <c r="A946" s="1"/>
    </row>
    <row r="947" ht="16.5" customHeight="1">
      <c r="A947" s="1"/>
    </row>
    <row r="948" ht="16.5" customHeight="1">
      <c r="A948" s="1"/>
    </row>
    <row r="949" ht="16.5" customHeight="1">
      <c r="A949" s="1"/>
    </row>
    <row r="950" ht="16.5" customHeight="1">
      <c r="A950" s="1"/>
    </row>
    <row r="951" ht="16.5" customHeight="1">
      <c r="A951" s="1"/>
    </row>
    <row r="952" ht="16.5" customHeight="1">
      <c r="A952" s="1"/>
    </row>
    <row r="953" ht="16.5" customHeight="1">
      <c r="A953" s="1"/>
    </row>
    <row r="954" ht="16.5" customHeight="1">
      <c r="A954" s="1"/>
    </row>
    <row r="955" ht="16.5" customHeight="1">
      <c r="A955" s="1"/>
    </row>
    <row r="956" ht="16.5" customHeight="1">
      <c r="A956" s="1"/>
    </row>
    <row r="957" ht="16.5" customHeight="1">
      <c r="A957" s="1"/>
    </row>
    <row r="958" ht="16.5" customHeight="1">
      <c r="A958" s="1"/>
    </row>
    <row r="959" ht="16.5" customHeight="1">
      <c r="A959" s="1"/>
    </row>
    <row r="960" ht="16.5" customHeight="1">
      <c r="A960" s="1"/>
    </row>
    <row r="961" ht="16.5" customHeight="1">
      <c r="A961" s="1"/>
    </row>
    <row r="962" ht="16.5" customHeight="1">
      <c r="A962" s="1"/>
    </row>
    <row r="963" ht="16.5" customHeight="1">
      <c r="A963" s="1"/>
    </row>
    <row r="964" ht="16.5" customHeight="1">
      <c r="A964" s="1"/>
    </row>
    <row r="965" ht="16.5" customHeight="1">
      <c r="A965" s="1"/>
    </row>
    <row r="966" ht="16.5" customHeight="1">
      <c r="A966" s="1"/>
    </row>
    <row r="967" ht="16.5" customHeight="1">
      <c r="A967" s="1"/>
    </row>
    <row r="968" ht="16.5" customHeight="1">
      <c r="A968" s="1"/>
    </row>
    <row r="969" ht="16.5" customHeight="1">
      <c r="A969" s="1"/>
    </row>
    <row r="970" ht="16.5" customHeight="1">
      <c r="A970" s="1"/>
    </row>
    <row r="971" ht="16.5" customHeight="1">
      <c r="A971" s="1"/>
    </row>
    <row r="972" ht="16.5" customHeight="1">
      <c r="A972" s="1"/>
    </row>
    <row r="973" ht="16.5" customHeight="1">
      <c r="A973" s="1"/>
    </row>
    <row r="974" ht="16.5" customHeight="1">
      <c r="A974" s="1"/>
    </row>
    <row r="975" ht="16.5" customHeight="1">
      <c r="A975" s="1"/>
    </row>
    <row r="976" ht="16.5" customHeight="1">
      <c r="A976" s="1"/>
    </row>
    <row r="977" ht="16.5" customHeight="1">
      <c r="A977" s="1"/>
    </row>
    <row r="978" ht="16.5" customHeight="1">
      <c r="A978" s="1"/>
    </row>
    <row r="979" ht="16.5" customHeight="1">
      <c r="A979" s="1"/>
    </row>
    <row r="980" ht="16.5" customHeight="1">
      <c r="A980" s="1"/>
    </row>
    <row r="981" ht="16.5" customHeight="1">
      <c r="A981" s="1"/>
    </row>
    <row r="982" ht="16.5" customHeight="1">
      <c r="A982" s="1"/>
    </row>
    <row r="983" ht="16.5" customHeight="1">
      <c r="A983" s="1"/>
    </row>
    <row r="984" ht="16.5" customHeight="1">
      <c r="A984" s="1"/>
    </row>
    <row r="985" ht="16.5" customHeight="1">
      <c r="A985" s="1"/>
    </row>
    <row r="986" ht="16.5" customHeight="1">
      <c r="A986" s="1"/>
    </row>
    <row r="987" ht="16.5" customHeight="1">
      <c r="A987" s="1"/>
    </row>
    <row r="988" ht="16.5" customHeight="1">
      <c r="A988" s="1"/>
    </row>
    <row r="989" ht="16.5" customHeight="1">
      <c r="A989" s="1"/>
    </row>
    <row r="990" ht="16.5" customHeight="1">
      <c r="A990" s="1"/>
    </row>
    <row r="991" ht="16.5" customHeight="1">
      <c r="A991" s="1"/>
    </row>
    <row r="992" ht="16.5" customHeight="1">
      <c r="A992" s="1"/>
    </row>
    <row r="993" ht="16.5" customHeight="1">
      <c r="A993" s="1"/>
    </row>
    <row r="994" ht="16.5" customHeight="1">
      <c r="A994" s="1"/>
    </row>
    <row r="995" ht="16.5" customHeight="1">
      <c r="A995" s="1"/>
    </row>
    <row r="996" ht="16.5" customHeight="1">
      <c r="A996" s="1"/>
    </row>
    <row r="997" ht="16.5" customHeight="1">
      <c r="A997" s="1"/>
    </row>
    <row r="998" ht="16.5" customHeight="1">
      <c r="A998" s="1"/>
    </row>
    <row r="999" ht="16.5" customHeight="1">
      <c r="A999" s="1"/>
    </row>
    <row r="1000" ht="16.5" customHeight="1">
      <c r="A1000" s="1"/>
    </row>
    <row r="1001" ht="16.5" customHeight="1">
      <c r="A1001" s="1"/>
    </row>
  </sheetData>
  <mergeCells count="17">
    <mergeCell ref="D9:D10"/>
    <mergeCell ref="E9:E10"/>
    <mergeCell ref="A11:A14"/>
    <mergeCell ref="A15:A17"/>
    <mergeCell ref="A18:A24"/>
    <mergeCell ref="A25:A27"/>
    <mergeCell ref="A28:A29"/>
    <mergeCell ref="F9:F10"/>
    <mergeCell ref="G9:G10"/>
    <mergeCell ref="B7:B8"/>
    <mergeCell ref="H7:H8"/>
    <mergeCell ref="I7:J8"/>
    <mergeCell ref="K7:L8"/>
    <mergeCell ref="M7:N8"/>
    <mergeCell ref="B9:B10"/>
    <mergeCell ref="C9:C10"/>
    <mergeCell ref="H9:H10"/>
  </mergeCells>
  <conditionalFormatting sqref="C28:G31">
    <cfRule type="colorScale" priority="1">
      <colorScale>
        <cfvo type="formula" val="0"/>
        <cfvo type="formula" val="$H$28"/>
        <color theme="0"/>
        <color rgb="FFC00000"/>
      </colorScale>
    </cfRule>
  </conditionalFormatting>
  <conditionalFormatting sqref="C15:G15">
    <cfRule type="colorScale" priority="2">
      <colorScale>
        <cfvo type="formula" val="0"/>
        <cfvo type="formula" val="$H$15"/>
        <color theme="0"/>
        <color rgb="FFC00000"/>
      </colorScale>
    </cfRule>
  </conditionalFormatting>
  <conditionalFormatting sqref="C11:G17">
    <cfRule type="colorScale" priority="3">
      <colorScale>
        <cfvo type="formula" val="0"/>
        <cfvo type="formula" val="$H$11"/>
        <color theme="0"/>
        <color rgb="FFC00000"/>
      </colorScale>
    </cfRule>
  </conditionalFormatting>
  <conditionalFormatting sqref="C12:G12">
    <cfRule type="colorScale" priority="4">
      <colorScale>
        <cfvo type="formula" val="0"/>
        <cfvo type="formula" val="$H$12"/>
        <color theme="0"/>
        <color rgb="FFC00000"/>
      </colorScale>
    </cfRule>
  </conditionalFormatting>
  <conditionalFormatting sqref="C25:G25">
    <cfRule type="colorScale" priority="5">
      <colorScale>
        <cfvo type="formula" val="0"/>
        <cfvo type="formula" val="$H$25"/>
        <color theme="0"/>
        <color rgb="FFC00000"/>
      </colorScale>
    </cfRule>
  </conditionalFormatting>
  <conditionalFormatting sqref="C24:G24">
    <cfRule type="colorScale" priority="6">
      <colorScale>
        <cfvo type="formula" val="0"/>
        <cfvo type="formula" val="$H$24"/>
        <color theme="0"/>
        <color rgb="FFC00000"/>
      </colorScale>
    </cfRule>
  </conditionalFormatting>
  <conditionalFormatting sqref="C13:G13">
    <cfRule type="colorScale" priority="7">
      <colorScale>
        <cfvo type="formula" val="0"/>
        <cfvo type="formula" val="$H$13"/>
        <color theme="0"/>
        <color rgb="FFC00000"/>
      </colorScale>
    </cfRule>
  </conditionalFormatting>
  <conditionalFormatting sqref="C23:G23">
    <cfRule type="colorScale" priority="8">
      <colorScale>
        <cfvo type="formula" val="0"/>
        <cfvo type="formula" val="$H$23"/>
        <color theme="0"/>
        <color rgb="FFC00000"/>
      </colorScale>
    </cfRule>
  </conditionalFormatting>
  <conditionalFormatting sqref="C22:G22">
    <cfRule type="colorScale" priority="9">
      <colorScale>
        <cfvo type="formula" val="0"/>
        <cfvo type="formula" val="$H$22"/>
        <color theme="0"/>
        <color rgb="FFC00000"/>
      </colorScale>
    </cfRule>
  </conditionalFormatting>
  <conditionalFormatting sqref="C21:G21">
    <cfRule type="colorScale" priority="10">
      <colorScale>
        <cfvo type="formula" val="0"/>
        <cfvo type="formula" val="$H$21"/>
        <color theme="0"/>
        <color rgb="FFC00000"/>
      </colorScale>
    </cfRule>
  </conditionalFormatting>
  <conditionalFormatting sqref="C20:G20">
    <cfRule type="colorScale" priority="11">
      <colorScale>
        <cfvo type="formula" val="0"/>
        <cfvo type="formula" val="$H$20"/>
        <color theme="0"/>
        <color rgb="FFC00000"/>
      </colorScale>
    </cfRule>
  </conditionalFormatting>
  <conditionalFormatting sqref="C14:G14">
    <cfRule type="colorScale" priority="12">
      <colorScale>
        <cfvo type="formula" val="0"/>
        <cfvo type="formula" val="$H$14"/>
        <color theme="0"/>
        <color rgb="FFC00000"/>
      </colorScale>
    </cfRule>
  </conditionalFormatting>
  <conditionalFormatting sqref="C16:G16">
    <cfRule type="colorScale" priority="13">
      <colorScale>
        <cfvo type="formula" val="0"/>
        <cfvo type="formula" val="$H$16"/>
        <color theme="0"/>
        <color rgb="FFC00000"/>
      </colorScale>
    </cfRule>
  </conditionalFormatting>
  <conditionalFormatting sqref="C17:G17">
    <cfRule type="colorScale" priority="14">
      <colorScale>
        <cfvo type="formula" val="0"/>
        <cfvo type="formula" val="$H$17"/>
        <color theme="0"/>
        <color rgb="FFC00000"/>
      </colorScale>
    </cfRule>
  </conditionalFormatting>
  <conditionalFormatting sqref="C18:G18">
    <cfRule type="colorScale" priority="15">
      <colorScale>
        <cfvo type="formula" val="0"/>
        <cfvo type="formula" val="$H$18"/>
        <color theme="0"/>
        <color rgb="FFC00000"/>
      </colorScale>
    </cfRule>
  </conditionalFormatting>
  <conditionalFormatting sqref="N11:N25 N28:N29">
    <cfRule type="colorScale" priority="16">
      <colorScale>
        <cfvo type="formula" val="0"/>
        <cfvo type="formula" val="1"/>
        <color rgb="FFC00000"/>
        <color theme="0"/>
      </colorScale>
    </cfRule>
  </conditionalFormatting>
  <conditionalFormatting sqref="J11:J25 J28:J29">
    <cfRule type="colorScale" priority="17">
      <colorScale>
        <cfvo type="formula" val="0"/>
        <cfvo type="formula" val="1"/>
        <color theme="0"/>
        <color rgb="FFC00000"/>
      </colorScale>
    </cfRule>
  </conditionalFormatting>
  <conditionalFormatting sqref="J11:J25 J28:J29">
    <cfRule type="colorScale" priority="18">
      <colorScale>
        <cfvo type="formula" val="0"/>
        <cfvo type="formula" val="0"/>
        <color rgb="FFC00000"/>
        <color theme="0"/>
      </colorScale>
    </cfRule>
  </conditionalFormatting>
  <conditionalFormatting sqref="L11:L25 L28:L29">
    <cfRule type="colorScale" priority="19">
      <colorScale>
        <cfvo type="formula" val="0"/>
        <cfvo type="formula" val="0.25"/>
        <color theme="0"/>
        <color rgb="FFC00000"/>
      </colorScale>
    </cfRule>
  </conditionalFormatting>
  <conditionalFormatting sqref="L11:L25 L28:L29">
    <cfRule type="colorScale" priority="20">
      <colorScale>
        <cfvo type="percent" val="0"/>
        <cfvo type="percent" val="30"/>
        <color theme="0"/>
        <color rgb="FFC00000"/>
      </colorScale>
    </cfRule>
  </conditionalFormatting>
  <conditionalFormatting sqref="C26:G26">
    <cfRule type="colorScale" priority="21">
      <colorScale>
        <cfvo type="formula" val="0"/>
        <cfvo type="formula" val="$H$28"/>
        <color theme="0"/>
        <color rgb="FFC00000"/>
      </colorScale>
    </cfRule>
  </conditionalFormatting>
  <conditionalFormatting sqref="N26">
    <cfRule type="colorScale" priority="22">
      <colorScale>
        <cfvo type="formula" val="0"/>
        <cfvo type="formula" val="1"/>
        <color rgb="FFC00000"/>
        <color theme="0"/>
      </colorScale>
    </cfRule>
  </conditionalFormatting>
  <conditionalFormatting sqref="J26">
    <cfRule type="colorScale" priority="23">
      <colorScale>
        <cfvo type="formula" val="0"/>
        <cfvo type="formula" val="1"/>
        <color theme="0"/>
        <color rgb="FFC00000"/>
      </colorScale>
    </cfRule>
  </conditionalFormatting>
  <conditionalFormatting sqref="J26">
    <cfRule type="colorScale" priority="24">
      <colorScale>
        <cfvo type="formula" val="0"/>
        <cfvo type="formula" val="0"/>
        <color rgb="FFC00000"/>
        <color theme="0"/>
      </colorScale>
    </cfRule>
  </conditionalFormatting>
  <conditionalFormatting sqref="L26">
    <cfRule type="colorScale" priority="25">
      <colorScale>
        <cfvo type="formula" val="0"/>
        <cfvo type="formula" val="0.25"/>
        <color theme="0"/>
        <color rgb="FFC00000"/>
      </colorScale>
    </cfRule>
  </conditionalFormatting>
  <conditionalFormatting sqref="L26">
    <cfRule type="colorScale" priority="26">
      <colorScale>
        <cfvo type="percent" val="0"/>
        <cfvo type="percent" val="30"/>
        <color theme="0"/>
        <color rgb="FFC00000"/>
      </colorScale>
    </cfRule>
  </conditionalFormatting>
  <conditionalFormatting sqref="C27:G28">
    <cfRule type="colorScale" priority="27">
      <colorScale>
        <cfvo type="formula" val="0"/>
        <cfvo type="formula" val="$H$28"/>
        <color theme="0"/>
        <color rgb="FFC00000"/>
      </colorScale>
    </cfRule>
  </conditionalFormatting>
  <conditionalFormatting sqref="N27:N28">
    <cfRule type="colorScale" priority="28">
      <colorScale>
        <cfvo type="formula" val="0"/>
        <cfvo type="formula" val="1"/>
        <color rgb="FFC00000"/>
        <color theme="0"/>
      </colorScale>
    </cfRule>
  </conditionalFormatting>
  <conditionalFormatting sqref="J27:J28">
    <cfRule type="colorScale" priority="29">
      <colorScale>
        <cfvo type="formula" val="0"/>
        <cfvo type="formula" val="1"/>
        <color theme="0"/>
        <color rgb="FFC00000"/>
      </colorScale>
    </cfRule>
  </conditionalFormatting>
  <conditionalFormatting sqref="J27:J28">
    <cfRule type="colorScale" priority="30">
      <colorScale>
        <cfvo type="formula" val="0"/>
        <cfvo type="formula" val="0"/>
        <color rgb="FFC00000"/>
        <color theme="0"/>
      </colorScale>
    </cfRule>
  </conditionalFormatting>
  <conditionalFormatting sqref="L27:L28">
    <cfRule type="colorScale" priority="31">
      <colorScale>
        <cfvo type="formula" val="0"/>
        <cfvo type="formula" val="0.25"/>
        <color theme="0"/>
        <color rgb="FFC00000"/>
      </colorScale>
    </cfRule>
  </conditionalFormatting>
  <conditionalFormatting sqref="L27:L28">
    <cfRule type="colorScale" priority="32">
      <colorScale>
        <cfvo type="percent" val="0"/>
        <cfvo type="percent" val="30"/>
        <color theme="0"/>
        <color rgb="FFC00000"/>
      </colorScale>
    </cfRule>
  </conditionalFormatting>
  <conditionalFormatting sqref="B11:P29">
    <cfRule type="expression" dxfId="0" priority="33">
      <formula>$P11&lt;0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 outlineLevel="1"/>
    <col customWidth="1" min="12" max="16" width="8.71"/>
  </cols>
  <sheetData>
    <row r="1" ht="34.5" customHeight="1" outlineLevel="1">
      <c r="A1" s="89"/>
      <c r="B1" s="90" t="s">
        <v>25</v>
      </c>
      <c r="C1" s="91"/>
      <c r="D1" s="91"/>
      <c r="E1" s="91"/>
      <c r="F1" s="91"/>
      <c r="G1" s="92" t="s">
        <v>52</v>
      </c>
      <c r="H1" s="93"/>
      <c r="I1" s="94"/>
      <c r="J1" s="95" t="s">
        <v>53</v>
      </c>
      <c r="K1" s="96"/>
      <c r="L1" s="89"/>
      <c r="M1" s="89"/>
      <c r="N1" s="89"/>
      <c r="O1" s="89"/>
      <c r="P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9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  <c r="O2" s="89"/>
      <c r="P2" s="89"/>
    </row>
    <row r="3" ht="16.5" customHeight="1" outlineLevel="1">
      <c r="A3" s="105" t="s">
        <v>57</v>
      </c>
      <c r="B3" s="106">
        <f t="shared" ref="B3:F3" si="1">$B$5-B$4</f>
        <v>156</v>
      </c>
      <c r="C3" s="106">
        <f t="shared" si="1"/>
        <v>156</v>
      </c>
      <c r="D3" s="106">
        <f t="shared" si="1"/>
        <v>156</v>
      </c>
      <c r="E3" s="106">
        <f t="shared" si="1"/>
        <v>156</v>
      </c>
      <c r="F3" s="106">
        <f t="shared" si="1"/>
        <v>156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  <c r="O3" s="89"/>
      <c r="P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  <c r="O4" s="89"/>
      <c r="P4" s="89"/>
    </row>
    <row r="5" ht="16.5" customHeight="1" outlineLevel="1">
      <c r="A5" s="119" t="s">
        <v>64</v>
      </c>
      <c r="B5" s="120">
        <f>COUNTA($B$9:$B594)</f>
        <v>156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  <c r="N5" s="89"/>
      <c r="O5" s="89"/>
      <c r="P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25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  <c r="O6" s="89"/>
      <c r="P6" s="89"/>
    </row>
    <row r="7" ht="16.5" customHeight="1" outlineLevel="1">
      <c r="A7" s="16"/>
      <c r="B7" s="130">
        <f>COUNTIF(A14:A87,"1")</f>
        <v>0</v>
      </c>
      <c r="C7" s="131">
        <f>COUNTIF(A14:A87,"2")</f>
        <v>0</v>
      </c>
      <c r="D7" s="131">
        <f>COUNTIF(A14:A87,"3")</f>
        <v>0</v>
      </c>
      <c r="E7" s="131">
        <f>COUNTIF(A14:A87,"4")</f>
        <v>0</v>
      </c>
      <c r="F7" s="132">
        <f>COUNTIF(A14:A87,"5")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  <c r="O7" s="89"/>
      <c r="P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36" t="s">
        <v>82</v>
      </c>
      <c r="H8" s="136" t="s">
        <v>83</v>
      </c>
      <c r="I8" s="136" t="s">
        <v>84</v>
      </c>
      <c r="J8" s="136" t="s">
        <v>85</v>
      </c>
      <c r="K8" s="136" t="s">
        <v>86</v>
      </c>
      <c r="L8" s="89"/>
      <c r="M8" s="89"/>
      <c r="N8" s="89"/>
      <c r="O8" s="89"/>
      <c r="P8" s="89"/>
    </row>
    <row r="9" ht="16.5" customHeight="1">
      <c r="A9" s="89">
        <f t="shared" ref="A9:A164" si="3">COUNTIF(B9:F9,"&gt;0")</f>
        <v>0</v>
      </c>
      <c r="B9" s="137">
        <v>0.0</v>
      </c>
      <c r="C9" s="137">
        <v>0.0</v>
      </c>
      <c r="D9" s="137">
        <v>0.0</v>
      </c>
      <c r="E9" s="137">
        <v>0.0</v>
      </c>
      <c r="F9" s="137">
        <v>0.0</v>
      </c>
      <c r="G9" s="138" t="s">
        <v>87</v>
      </c>
      <c r="H9" s="139" t="s">
        <v>88</v>
      </c>
      <c r="I9" s="140" t="s">
        <v>89</v>
      </c>
      <c r="J9" s="140" t="s">
        <v>90</v>
      </c>
      <c r="K9" s="138" t="s">
        <v>91</v>
      </c>
      <c r="L9" s="89"/>
      <c r="M9" s="89"/>
      <c r="N9" s="89"/>
      <c r="O9" s="89"/>
      <c r="P9" s="89"/>
    </row>
    <row r="10" ht="16.5" customHeight="1">
      <c r="A10" s="89">
        <f t="shared" si="3"/>
        <v>0</v>
      </c>
      <c r="B10" s="141">
        <v>0.0</v>
      </c>
      <c r="C10" s="137">
        <v>0.0</v>
      </c>
      <c r="D10" s="137">
        <v>0.0</v>
      </c>
      <c r="E10" s="137">
        <v>0.0</v>
      </c>
      <c r="F10" s="137">
        <v>0.0</v>
      </c>
      <c r="G10" s="140" t="s">
        <v>92</v>
      </c>
      <c r="H10" s="139" t="s">
        <v>93</v>
      </c>
      <c r="I10" s="140" t="s">
        <v>94</v>
      </c>
      <c r="J10" s="140" t="s">
        <v>95</v>
      </c>
      <c r="K10" s="138" t="s">
        <v>96</v>
      </c>
      <c r="L10" s="89"/>
      <c r="M10" s="89"/>
      <c r="N10" s="89"/>
      <c r="O10" s="89"/>
      <c r="P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37">
        <v>0.0</v>
      </c>
      <c r="E11" s="137">
        <v>0.0</v>
      </c>
      <c r="F11" s="137">
        <v>0.0</v>
      </c>
      <c r="G11" s="142" t="s">
        <v>97</v>
      </c>
      <c r="H11" s="143" t="s">
        <v>98</v>
      </c>
      <c r="I11" s="144" t="s">
        <v>99</v>
      </c>
      <c r="J11" s="145" t="s">
        <v>100</v>
      </c>
      <c r="K11" s="146" t="s">
        <v>101</v>
      </c>
      <c r="L11" s="89"/>
      <c r="M11" s="89"/>
      <c r="N11" s="89"/>
      <c r="O11" s="89"/>
      <c r="P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37">
        <v>0.0</v>
      </c>
      <c r="E12" s="137">
        <v>0.0</v>
      </c>
      <c r="F12" s="137">
        <v>0.0</v>
      </c>
      <c r="G12" s="139" t="s">
        <v>102</v>
      </c>
      <c r="H12" s="139" t="s">
        <v>103</v>
      </c>
      <c r="I12" s="139" t="s">
        <v>104</v>
      </c>
      <c r="J12" s="139" t="s">
        <v>105</v>
      </c>
      <c r="K12" s="138" t="s">
        <v>106</v>
      </c>
      <c r="L12" s="89"/>
      <c r="M12" s="89"/>
      <c r="N12" s="89"/>
      <c r="O12" s="89"/>
      <c r="P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37">
        <v>0.0</v>
      </c>
      <c r="E13" s="137">
        <v>0.0</v>
      </c>
      <c r="F13" s="137">
        <v>0.0</v>
      </c>
      <c r="G13" s="147" t="s">
        <v>107</v>
      </c>
      <c r="H13" s="148" t="s">
        <v>108</v>
      </c>
      <c r="I13" s="140"/>
      <c r="J13" s="140"/>
      <c r="K13" s="138"/>
      <c r="L13" s="89"/>
      <c r="M13" s="89"/>
      <c r="N13" s="89"/>
      <c r="O13" s="89"/>
      <c r="P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40" t="s">
        <v>109</v>
      </c>
      <c r="H14" s="139" t="s">
        <v>110</v>
      </c>
      <c r="I14" s="140" t="s">
        <v>111</v>
      </c>
      <c r="J14" s="140" t="s">
        <v>112</v>
      </c>
      <c r="K14" s="140" t="s">
        <v>113</v>
      </c>
      <c r="L14" s="89"/>
      <c r="M14" s="89"/>
      <c r="N14" s="89"/>
      <c r="O14" s="89"/>
      <c r="P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42" t="s">
        <v>114</v>
      </c>
      <c r="H15" s="149" t="s">
        <v>114</v>
      </c>
      <c r="I15" s="139"/>
      <c r="J15" s="139"/>
      <c r="K15" s="140"/>
      <c r="L15" s="89"/>
      <c r="M15" s="89"/>
      <c r="N15" s="89"/>
      <c r="O15" s="89"/>
      <c r="P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42" t="s">
        <v>115</v>
      </c>
      <c r="H16" s="149" t="s">
        <v>115</v>
      </c>
      <c r="I16" s="139"/>
      <c r="J16" s="139"/>
      <c r="K16" s="140"/>
      <c r="L16" s="89"/>
      <c r="M16" s="89"/>
      <c r="N16" s="89"/>
      <c r="O16" s="89"/>
      <c r="P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42" t="s">
        <v>116</v>
      </c>
      <c r="H17" s="149" t="s">
        <v>116</v>
      </c>
      <c r="I17" s="139"/>
      <c r="J17" s="139"/>
      <c r="K17" s="140"/>
      <c r="L17" s="89"/>
      <c r="M17" s="89"/>
      <c r="N17" s="89"/>
      <c r="O17" s="89"/>
      <c r="P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42" t="s">
        <v>117</v>
      </c>
      <c r="H18" s="149" t="s">
        <v>117</v>
      </c>
      <c r="I18" s="139"/>
      <c r="J18" s="139"/>
      <c r="K18" s="140"/>
      <c r="L18" s="89"/>
      <c r="M18" s="89"/>
      <c r="N18" s="89"/>
      <c r="O18" s="89"/>
      <c r="P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2" t="s">
        <v>118</v>
      </c>
      <c r="H19" s="149" t="s">
        <v>118</v>
      </c>
      <c r="I19" s="139"/>
      <c r="J19" s="139"/>
      <c r="K19" s="140"/>
      <c r="L19" s="89"/>
      <c r="M19" s="89"/>
      <c r="N19" s="89"/>
      <c r="O19" s="89"/>
      <c r="P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49" t="s">
        <v>119</v>
      </c>
      <c r="H20" s="150" t="s">
        <v>120</v>
      </c>
      <c r="I20" s="139"/>
      <c r="J20" s="139"/>
      <c r="K20" s="140"/>
      <c r="L20" s="89"/>
      <c r="M20" s="89"/>
      <c r="N20" s="89"/>
      <c r="O20" s="89"/>
      <c r="P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40" t="s">
        <v>121</v>
      </c>
      <c r="H21" s="139" t="s">
        <v>122</v>
      </c>
      <c r="I21" s="140" t="s">
        <v>123</v>
      </c>
      <c r="J21" s="140" t="s">
        <v>124</v>
      </c>
      <c r="K21" s="140" t="s">
        <v>125</v>
      </c>
      <c r="L21" s="89"/>
      <c r="M21" s="89"/>
      <c r="N21" s="89"/>
      <c r="O21" s="89"/>
      <c r="P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42" t="s">
        <v>126</v>
      </c>
      <c r="H22" s="139"/>
      <c r="I22" s="139"/>
      <c r="J22" s="139"/>
      <c r="K22" s="140"/>
      <c r="L22" s="89"/>
      <c r="M22" s="89"/>
      <c r="N22" s="89"/>
      <c r="O22" s="89"/>
      <c r="P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42" t="s">
        <v>127</v>
      </c>
      <c r="H23" s="139"/>
      <c r="I23" s="139"/>
      <c r="J23" s="139"/>
      <c r="K23" s="140"/>
      <c r="L23" s="89"/>
      <c r="M23" s="89"/>
      <c r="N23" s="89"/>
      <c r="O23" s="89"/>
      <c r="P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139" t="s">
        <v>128</v>
      </c>
      <c r="H24" s="151" t="s">
        <v>129</v>
      </c>
      <c r="I24" s="139" t="s">
        <v>130</v>
      </c>
      <c r="J24" s="139" t="s">
        <v>105</v>
      </c>
      <c r="K24" s="140" t="s">
        <v>104</v>
      </c>
      <c r="L24" s="89"/>
      <c r="M24" s="89"/>
      <c r="N24" s="89"/>
      <c r="O24" s="89"/>
      <c r="P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42" t="s">
        <v>131</v>
      </c>
      <c r="H25" s="149" t="s">
        <v>131</v>
      </c>
      <c r="I25" s="139"/>
      <c r="J25" s="139"/>
      <c r="K25" s="140"/>
      <c r="L25" s="89"/>
      <c r="M25" s="89"/>
      <c r="N25" s="89"/>
      <c r="O25" s="89"/>
      <c r="P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39" t="s">
        <v>132</v>
      </c>
      <c r="H26" s="139" t="s">
        <v>133</v>
      </c>
      <c r="I26" s="139" t="s">
        <v>134</v>
      </c>
      <c r="J26" s="139" t="s">
        <v>135</v>
      </c>
      <c r="K26" s="140" t="s">
        <v>136</v>
      </c>
      <c r="L26" s="89"/>
      <c r="M26" s="89"/>
      <c r="N26" s="89"/>
      <c r="O26" s="89"/>
      <c r="P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39" t="s">
        <v>137</v>
      </c>
      <c r="H27" s="139" t="s">
        <v>138</v>
      </c>
      <c r="I27" s="139" t="s">
        <v>139</v>
      </c>
      <c r="J27" s="139" t="s">
        <v>140</v>
      </c>
      <c r="K27" s="140" t="s">
        <v>141</v>
      </c>
      <c r="L27" s="89"/>
      <c r="M27" s="89"/>
      <c r="N27" s="89"/>
      <c r="O27" s="89"/>
      <c r="P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42" t="s">
        <v>142</v>
      </c>
      <c r="H28" s="149" t="s">
        <v>142</v>
      </c>
      <c r="I28" s="139"/>
      <c r="J28" s="139"/>
      <c r="K28" s="140"/>
      <c r="L28" s="89"/>
      <c r="M28" s="89"/>
      <c r="N28" s="89"/>
      <c r="O28" s="89"/>
      <c r="P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49" t="s">
        <v>143</v>
      </c>
      <c r="H29" s="150" t="s">
        <v>144</v>
      </c>
      <c r="I29" s="139"/>
      <c r="J29" s="139"/>
      <c r="K29" s="140"/>
      <c r="L29" s="89"/>
      <c r="M29" s="89"/>
      <c r="N29" s="89"/>
      <c r="O29" s="89"/>
      <c r="P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42" t="s">
        <v>145</v>
      </c>
      <c r="H30" s="139"/>
      <c r="I30" s="139"/>
      <c r="J30" s="139"/>
      <c r="K30" s="140"/>
      <c r="L30" s="89"/>
      <c r="M30" s="89"/>
      <c r="N30" s="89"/>
      <c r="O30" s="89"/>
      <c r="P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42" t="s">
        <v>146</v>
      </c>
      <c r="H31" s="149" t="s">
        <v>146</v>
      </c>
      <c r="I31" s="139"/>
      <c r="J31" s="139"/>
      <c r="K31" s="140"/>
      <c r="L31" s="89"/>
      <c r="M31" s="89"/>
      <c r="N31" s="89"/>
      <c r="O31" s="89"/>
      <c r="P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39" t="s">
        <v>147</v>
      </c>
      <c r="H32" s="139" t="s">
        <v>148</v>
      </c>
      <c r="I32" s="139" t="s">
        <v>149</v>
      </c>
      <c r="J32" s="139" t="s">
        <v>150</v>
      </c>
      <c r="K32" s="140" t="s">
        <v>151</v>
      </c>
      <c r="L32" s="89"/>
      <c r="M32" s="89"/>
      <c r="N32" s="89"/>
      <c r="O32" s="89"/>
      <c r="P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52" t="s">
        <v>152</v>
      </c>
      <c r="H33" s="153" t="s">
        <v>153</v>
      </c>
      <c r="I33" s="152" t="s">
        <v>154</v>
      </c>
      <c r="J33" s="152" t="s">
        <v>155</v>
      </c>
      <c r="K33" s="152" t="s">
        <v>156</v>
      </c>
      <c r="L33" s="89"/>
      <c r="M33" s="89"/>
      <c r="N33" s="89"/>
      <c r="O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49" t="s">
        <v>157</v>
      </c>
      <c r="H34" s="150" t="s">
        <v>158</v>
      </c>
      <c r="I34" s="139"/>
      <c r="J34" s="139"/>
      <c r="K34" s="140"/>
      <c r="L34" s="89"/>
      <c r="M34" s="89"/>
      <c r="N34" s="89"/>
      <c r="O34" s="89"/>
      <c r="P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140" t="s">
        <v>159</v>
      </c>
      <c r="H35" s="139" t="s">
        <v>160</v>
      </c>
      <c r="I35" s="140" t="s">
        <v>161</v>
      </c>
      <c r="J35" s="140" t="s">
        <v>162</v>
      </c>
      <c r="K35" s="140" t="s">
        <v>163</v>
      </c>
      <c r="L35" s="89"/>
      <c r="M35" s="89"/>
      <c r="N35" s="89"/>
      <c r="O35" s="89"/>
      <c r="P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142" t="s">
        <v>164</v>
      </c>
      <c r="H36" s="139"/>
      <c r="I36" s="139"/>
      <c r="J36" s="139"/>
      <c r="K36" s="140"/>
      <c r="L36" s="89"/>
      <c r="M36" s="89"/>
      <c r="N36" s="89"/>
      <c r="O36" s="89"/>
      <c r="P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39" t="s">
        <v>165</v>
      </c>
      <c r="H37" s="139" t="s">
        <v>166</v>
      </c>
      <c r="I37" s="139" t="s">
        <v>167</v>
      </c>
      <c r="J37" s="139" t="s">
        <v>168</v>
      </c>
      <c r="K37" s="140" t="s">
        <v>169</v>
      </c>
      <c r="L37" s="89"/>
      <c r="M37" s="89"/>
      <c r="N37" s="89"/>
      <c r="O37" s="89"/>
      <c r="P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140" t="s">
        <v>170</v>
      </c>
      <c r="H38" s="139" t="s">
        <v>171</v>
      </c>
      <c r="I38" s="140" t="s">
        <v>172</v>
      </c>
      <c r="J38" s="140" t="s">
        <v>173</v>
      </c>
      <c r="K38" s="140" t="s">
        <v>174</v>
      </c>
      <c r="L38" s="89"/>
      <c r="M38" s="89"/>
      <c r="N38" s="89"/>
      <c r="O38" s="89"/>
      <c r="P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40" t="s">
        <v>175</v>
      </c>
      <c r="H39" s="139" t="s">
        <v>176</v>
      </c>
      <c r="I39" s="140" t="s">
        <v>177</v>
      </c>
      <c r="J39" s="140" t="s">
        <v>178</v>
      </c>
      <c r="K39" s="140" t="s">
        <v>179</v>
      </c>
      <c r="L39" s="89"/>
      <c r="M39" s="89"/>
      <c r="N39" s="89"/>
      <c r="O39" s="89"/>
      <c r="P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40" t="s">
        <v>180</v>
      </c>
      <c r="H40" s="139" t="s">
        <v>181</v>
      </c>
      <c r="I40" s="140" t="s">
        <v>182</v>
      </c>
      <c r="J40" s="140" t="s">
        <v>183</v>
      </c>
      <c r="K40" s="140" t="s">
        <v>182</v>
      </c>
      <c r="L40" s="89"/>
      <c r="M40" s="89"/>
      <c r="N40" s="89"/>
      <c r="O40" s="89"/>
      <c r="P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40" t="s">
        <v>184</v>
      </c>
      <c r="H41" s="139" t="s">
        <v>185</v>
      </c>
      <c r="I41" s="140" t="s">
        <v>186</v>
      </c>
      <c r="J41" s="140" t="s">
        <v>187</v>
      </c>
      <c r="K41" s="140" t="s">
        <v>188</v>
      </c>
      <c r="L41" s="89"/>
      <c r="M41" s="89"/>
      <c r="N41" s="89"/>
      <c r="O41" s="89"/>
      <c r="P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39" t="s">
        <v>189</v>
      </c>
      <c r="H42" s="139" t="s">
        <v>190</v>
      </c>
      <c r="I42" s="139" t="s">
        <v>191</v>
      </c>
      <c r="J42" s="139" t="s">
        <v>192</v>
      </c>
      <c r="K42" s="140" t="s">
        <v>193</v>
      </c>
      <c r="L42" s="89"/>
      <c r="M42" s="89"/>
      <c r="N42" s="89"/>
      <c r="O42" s="89"/>
      <c r="P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142" t="s">
        <v>194</v>
      </c>
      <c r="H43" s="139"/>
      <c r="I43" s="139"/>
      <c r="J43" s="139"/>
      <c r="K43" s="140"/>
      <c r="L43" s="89"/>
      <c r="M43" s="89"/>
      <c r="N43" s="89"/>
      <c r="O43" s="89"/>
      <c r="P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140" t="s">
        <v>195</v>
      </c>
      <c r="H44" s="139" t="s">
        <v>196</v>
      </c>
      <c r="I44" s="140" t="s">
        <v>197</v>
      </c>
      <c r="J44" s="140" t="s">
        <v>198</v>
      </c>
      <c r="K44" s="140" t="s">
        <v>199</v>
      </c>
      <c r="L44" s="89"/>
      <c r="M44" s="89"/>
      <c r="N44" s="89"/>
      <c r="O44" s="89"/>
      <c r="P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39" t="s">
        <v>200</v>
      </c>
      <c r="H45" s="154" t="s">
        <v>201</v>
      </c>
      <c r="I45" s="139" t="s">
        <v>202</v>
      </c>
      <c r="J45" s="139" t="s">
        <v>203</v>
      </c>
      <c r="K45" s="140" t="s">
        <v>193</v>
      </c>
      <c r="L45" s="89"/>
      <c r="M45" s="89"/>
      <c r="N45" s="89"/>
      <c r="O45" s="89"/>
      <c r="P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42" t="s">
        <v>204</v>
      </c>
      <c r="H46" s="139"/>
      <c r="I46" s="139"/>
      <c r="J46" s="139"/>
      <c r="K46" s="140"/>
      <c r="L46" s="89"/>
      <c r="M46" s="89"/>
      <c r="N46" s="89"/>
      <c r="O46" s="89"/>
      <c r="P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42" t="s">
        <v>205</v>
      </c>
      <c r="H47" s="139"/>
      <c r="I47" s="139"/>
      <c r="J47" s="139"/>
      <c r="K47" s="140"/>
      <c r="L47" s="89"/>
      <c r="M47" s="89"/>
      <c r="N47" s="89"/>
      <c r="O47" s="89"/>
      <c r="P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42" t="s">
        <v>206</v>
      </c>
      <c r="H48" s="139"/>
      <c r="I48" s="139"/>
      <c r="J48" s="139"/>
      <c r="K48" s="140"/>
      <c r="L48" s="89"/>
      <c r="M48" s="89"/>
      <c r="N48" s="89"/>
      <c r="O48" s="89"/>
      <c r="P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39" t="s">
        <v>207</v>
      </c>
      <c r="H49" s="139" t="s">
        <v>208</v>
      </c>
      <c r="I49" s="139" t="s">
        <v>209</v>
      </c>
      <c r="J49" s="139" t="s">
        <v>210</v>
      </c>
      <c r="K49" s="140" t="s">
        <v>211</v>
      </c>
      <c r="L49" s="89"/>
      <c r="M49" s="89"/>
      <c r="N49" s="89"/>
      <c r="O49" s="89"/>
      <c r="P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42" t="s">
        <v>212</v>
      </c>
      <c r="H50" s="149" t="s">
        <v>212</v>
      </c>
      <c r="I50" s="139"/>
      <c r="J50" s="139"/>
      <c r="K50" s="140"/>
      <c r="L50" s="89"/>
      <c r="M50" s="89"/>
      <c r="N50" s="89"/>
      <c r="O50" s="89"/>
      <c r="P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142" t="s">
        <v>213</v>
      </c>
      <c r="H51" s="139"/>
      <c r="I51" s="139"/>
      <c r="J51" s="139"/>
      <c r="K51" s="140"/>
      <c r="L51" s="89"/>
      <c r="M51" s="89"/>
      <c r="N51" s="89"/>
      <c r="O51" s="89"/>
      <c r="P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42" t="s">
        <v>214</v>
      </c>
      <c r="H52" s="139"/>
      <c r="I52" s="139"/>
      <c r="J52" s="139"/>
      <c r="K52" s="140"/>
      <c r="L52" s="89"/>
      <c r="M52" s="89"/>
      <c r="N52" s="89"/>
      <c r="O52" s="89"/>
      <c r="P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39" t="s">
        <v>215</v>
      </c>
      <c r="H53" s="139" t="s">
        <v>216</v>
      </c>
      <c r="I53" s="139" t="s">
        <v>217</v>
      </c>
      <c r="J53" s="139" t="s">
        <v>218</v>
      </c>
      <c r="K53" s="140" t="s">
        <v>219</v>
      </c>
      <c r="L53" s="89"/>
      <c r="M53" s="89"/>
      <c r="N53" s="89"/>
      <c r="O53" s="89"/>
      <c r="P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142" t="s">
        <v>220</v>
      </c>
      <c r="H54" s="139"/>
      <c r="I54" s="139"/>
      <c r="J54" s="139"/>
      <c r="K54" s="140"/>
      <c r="L54" s="89"/>
      <c r="M54" s="89"/>
      <c r="N54" s="89"/>
      <c r="O54" s="89"/>
      <c r="P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140" t="s">
        <v>221</v>
      </c>
      <c r="H55" s="139" t="s">
        <v>222</v>
      </c>
      <c r="I55" s="140" t="s">
        <v>223</v>
      </c>
      <c r="J55" s="140" t="s">
        <v>224</v>
      </c>
      <c r="K55" s="140" t="s">
        <v>225</v>
      </c>
      <c r="L55" s="89"/>
      <c r="M55" s="89"/>
      <c r="N55" s="89"/>
      <c r="O55" s="89"/>
      <c r="P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152" t="s">
        <v>226</v>
      </c>
      <c r="H56" s="155" t="s">
        <v>227</v>
      </c>
      <c r="I56" s="152" t="s">
        <v>228</v>
      </c>
      <c r="J56" s="156" t="s">
        <v>229</v>
      </c>
      <c r="K56" s="152" t="s">
        <v>211</v>
      </c>
      <c r="L56" s="89"/>
      <c r="M56" s="89"/>
      <c r="N56" s="89"/>
      <c r="O56" s="89"/>
      <c r="P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49" t="s">
        <v>230</v>
      </c>
      <c r="H57" s="150" t="s">
        <v>231</v>
      </c>
      <c r="I57" s="139"/>
      <c r="J57" s="139"/>
      <c r="K57" s="140"/>
      <c r="L57" s="89"/>
      <c r="M57" s="89"/>
      <c r="N57" s="89"/>
      <c r="O57" s="89"/>
      <c r="P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42" t="s">
        <v>232</v>
      </c>
      <c r="H58" s="139"/>
      <c r="I58" s="139"/>
      <c r="J58" s="139"/>
      <c r="K58" s="140"/>
      <c r="L58" s="89"/>
      <c r="M58" s="89"/>
      <c r="N58" s="89"/>
      <c r="O58" s="89"/>
      <c r="P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140" t="s">
        <v>233</v>
      </c>
      <c r="H59" s="139" t="s">
        <v>234</v>
      </c>
      <c r="I59" s="140" t="s">
        <v>235</v>
      </c>
      <c r="J59" s="140" t="s">
        <v>236</v>
      </c>
      <c r="K59" s="140" t="s">
        <v>228</v>
      </c>
      <c r="L59" s="89"/>
      <c r="M59" s="89"/>
      <c r="N59" s="89"/>
      <c r="O59" s="89"/>
      <c r="P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2" t="s">
        <v>237</v>
      </c>
      <c r="H60" s="139"/>
      <c r="I60" s="139"/>
      <c r="J60" s="139"/>
      <c r="K60" s="140"/>
      <c r="L60" s="89"/>
      <c r="M60" s="89"/>
      <c r="N60" s="89"/>
      <c r="O60" s="89"/>
      <c r="P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0" t="s">
        <v>238</v>
      </c>
      <c r="H61" s="139" t="s">
        <v>239</v>
      </c>
      <c r="I61" s="140" t="s">
        <v>240</v>
      </c>
      <c r="J61" s="140" t="s">
        <v>241</v>
      </c>
      <c r="K61" s="140" t="s">
        <v>242</v>
      </c>
      <c r="L61" s="89"/>
      <c r="M61" s="89"/>
      <c r="N61" s="89"/>
      <c r="O61" s="89"/>
      <c r="P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52" t="s">
        <v>243</v>
      </c>
      <c r="H62" s="157" t="s">
        <v>244</v>
      </c>
      <c r="I62" s="140"/>
      <c r="J62" s="158" t="s">
        <v>245</v>
      </c>
      <c r="K62" s="152" t="s">
        <v>96</v>
      </c>
      <c r="L62" s="89"/>
      <c r="M62" s="89"/>
      <c r="N62" s="89"/>
      <c r="O62" s="89"/>
      <c r="P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140" t="s">
        <v>246</v>
      </c>
      <c r="H63" s="139" t="s">
        <v>247</v>
      </c>
      <c r="I63" s="140" t="s">
        <v>248</v>
      </c>
      <c r="J63" s="140" t="s">
        <v>249</v>
      </c>
      <c r="K63" s="140" t="s">
        <v>250</v>
      </c>
      <c r="L63" s="89"/>
      <c r="M63" s="89"/>
      <c r="N63" s="89"/>
      <c r="O63" s="89"/>
      <c r="P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140" t="s">
        <v>251</v>
      </c>
      <c r="H64" s="139" t="s">
        <v>252</v>
      </c>
      <c r="I64" s="140" t="s">
        <v>253</v>
      </c>
      <c r="J64" s="140" t="s">
        <v>254</v>
      </c>
      <c r="K64" s="140" t="s">
        <v>255</v>
      </c>
      <c r="L64" s="89"/>
      <c r="M64" s="89"/>
      <c r="N64" s="89"/>
      <c r="O64" s="89"/>
      <c r="P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40" t="s">
        <v>256</v>
      </c>
      <c r="H65" s="139" t="s">
        <v>257</v>
      </c>
      <c r="I65" s="140" t="s">
        <v>258</v>
      </c>
      <c r="J65" s="140" t="s">
        <v>259</v>
      </c>
      <c r="K65" s="140" t="s">
        <v>211</v>
      </c>
      <c r="L65" s="89"/>
      <c r="M65" s="89"/>
      <c r="N65" s="89"/>
      <c r="O65" s="89"/>
      <c r="P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39" t="s">
        <v>260</v>
      </c>
      <c r="H66" s="139" t="s">
        <v>261</v>
      </c>
      <c r="I66" s="139" t="s">
        <v>262</v>
      </c>
      <c r="J66" s="139" t="s">
        <v>263</v>
      </c>
      <c r="K66" s="140" t="s">
        <v>96</v>
      </c>
      <c r="L66" s="89"/>
      <c r="M66" s="89"/>
      <c r="N66" s="89"/>
      <c r="O66" s="89"/>
      <c r="P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39" t="s">
        <v>264</v>
      </c>
      <c r="H67" s="139" t="s">
        <v>265</v>
      </c>
      <c r="I67" s="139" t="s">
        <v>266</v>
      </c>
      <c r="J67" s="139" t="s">
        <v>183</v>
      </c>
      <c r="K67" s="140" t="s">
        <v>182</v>
      </c>
      <c r="L67" s="89"/>
      <c r="M67" s="89"/>
      <c r="N67" s="89"/>
      <c r="O67" s="89"/>
      <c r="P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40" t="s">
        <v>267</v>
      </c>
      <c r="H68" s="139" t="s">
        <v>268</v>
      </c>
      <c r="I68" s="140" t="s">
        <v>269</v>
      </c>
      <c r="J68" s="140" t="s">
        <v>270</v>
      </c>
      <c r="K68" s="140" t="s">
        <v>271</v>
      </c>
      <c r="L68" s="89"/>
      <c r="M68" s="89"/>
      <c r="N68" s="89"/>
      <c r="O68" s="89"/>
      <c r="P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140" t="s">
        <v>272</v>
      </c>
      <c r="H69" s="139" t="s">
        <v>273</v>
      </c>
      <c r="I69" s="140" t="s">
        <v>274</v>
      </c>
      <c r="J69" s="140" t="s">
        <v>275</v>
      </c>
      <c r="K69" s="140" t="s">
        <v>182</v>
      </c>
      <c r="L69" s="89"/>
      <c r="M69" s="89"/>
      <c r="N69" s="89"/>
      <c r="O69" s="89"/>
      <c r="P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140" t="s">
        <v>276</v>
      </c>
      <c r="H70" s="139" t="s">
        <v>277</v>
      </c>
      <c r="I70" s="140" t="s">
        <v>217</v>
      </c>
      <c r="J70" s="140" t="s">
        <v>278</v>
      </c>
      <c r="K70" s="140" t="s">
        <v>271</v>
      </c>
      <c r="L70" s="89"/>
      <c r="M70" s="89"/>
      <c r="N70" s="89"/>
      <c r="O70" s="89"/>
      <c r="P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42" t="s">
        <v>279</v>
      </c>
      <c r="H71" s="149" t="s">
        <v>279</v>
      </c>
      <c r="I71" s="139"/>
      <c r="J71" s="139"/>
      <c r="K71" s="140"/>
      <c r="L71" s="89"/>
      <c r="M71" s="89"/>
      <c r="N71" s="89"/>
      <c r="O71" s="89"/>
      <c r="P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42" t="s">
        <v>280</v>
      </c>
      <c r="H72" s="139"/>
      <c r="I72" s="139"/>
      <c r="J72" s="139"/>
      <c r="K72" s="140"/>
      <c r="L72" s="89"/>
      <c r="M72" s="89"/>
      <c r="N72" s="89"/>
      <c r="O72" s="89"/>
      <c r="P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142" t="s">
        <v>281</v>
      </c>
      <c r="H73" s="139"/>
      <c r="I73" s="139"/>
      <c r="J73" s="139"/>
      <c r="K73" s="140"/>
      <c r="L73" s="89"/>
      <c r="M73" s="89"/>
      <c r="N73" s="89"/>
      <c r="O73" s="89"/>
      <c r="P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40" t="s">
        <v>282</v>
      </c>
      <c r="H74" s="139" t="s">
        <v>283</v>
      </c>
      <c r="I74" s="140" t="s">
        <v>284</v>
      </c>
      <c r="J74" s="140" t="s">
        <v>178</v>
      </c>
      <c r="K74" s="140" t="s">
        <v>285</v>
      </c>
      <c r="L74" s="89"/>
      <c r="M74" s="89"/>
      <c r="N74" s="89"/>
      <c r="O74" s="89"/>
      <c r="P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42" t="s">
        <v>286</v>
      </c>
      <c r="H75" s="139"/>
      <c r="I75" s="139"/>
      <c r="J75" s="139"/>
      <c r="K75" s="140"/>
      <c r="L75" s="89"/>
      <c r="M75" s="89"/>
      <c r="N75" s="89"/>
      <c r="O75" s="89"/>
      <c r="P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142" t="s">
        <v>287</v>
      </c>
      <c r="H76" s="149" t="s">
        <v>287</v>
      </c>
      <c r="I76" s="139"/>
      <c r="J76" s="139"/>
      <c r="K76" s="140"/>
      <c r="L76" s="89"/>
      <c r="M76" s="89"/>
      <c r="N76" s="89"/>
      <c r="O76" s="89"/>
      <c r="P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39" t="s">
        <v>288</v>
      </c>
      <c r="H77" s="139" t="s">
        <v>289</v>
      </c>
      <c r="I77" s="139" t="s">
        <v>290</v>
      </c>
      <c r="J77" s="139" t="s">
        <v>291</v>
      </c>
      <c r="K77" s="140" t="s">
        <v>163</v>
      </c>
      <c r="L77" s="89"/>
      <c r="M77" s="89"/>
      <c r="N77" s="89"/>
      <c r="O77" s="89"/>
      <c r="P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39" t="s">
        <v>292</v>
      </c>
      <c r="H78" s="139" t="s">
        <v>293</v>
      </c>
      <c r="I78" s="139" t="s">
        <v>294</v>
      </c>
      <c r="J78" s="139" t="s">
        <v>295</v>
      </c>
      <c r="K78" s="140" t="s">
        <v>296</v>
      </c>
      <c r="L78" s="89"/>
      <c r="M78" s="89"/>
      <c r="N78" s="89"/>
      <c r="O78" s="89"/>
      <c r="P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40" t="s">
        <v>297</v>
      </c>
      <c r="H79" s="139" t="s">
        <v>298</v>
      </c>
      <c r="I79" s="140" t="s">
        <v>253</v>
      </c>
      <c r="J79" s="140" t="s">
        <v>299</v>
      </c>
      <c r="K79" s="140" t="s">
        <v>250</v>
      </c>
      <c r="L79" s="89"/>
      <c r="M79" s="89"/>
      <c r="N79" s="89"/>
      <c r="O79" s="89"/>
      <c r="P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140" t="s">
        <v>300</v>
      </c>
      <c r="H80" s="139" t="s">
        <v>301</v>
      </c>
      <c r="I80" s="140" t="s">
        <v>302</v>
      </c>
      <c r="J80" s="140" t="s">
        <v>303</v>
      </c>
      <c r="K80" s="140" t="s">
        <v>182</v>
      </c>
      <c r="L80" s="89"/>
      <c r="M80" s="89"/>
      <c r="N80" s="89"/>
      <c r="O80" s="89"/>
      <c r="P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149" t="s">
        <v>304</v>
      </c>
      <c r="H81" s="150" t="s">
        <v>305</v>
      </c>
      <c r="I81" s="139"/>
      <c r="J81" s="139"/>
      <c r="K81" s="140"/>
      <c r="L81" s="89"/>
      <c r="M81" s="89"/>
      <c r="N81" s="89"/>
      <c r="O81" s="89"/>
      <c r="P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42" t="s">
        <v>306</v>
      </c>
      <c r="H82" s="159" t="s">
        <v>307</v>
      </c>
      <c r="I82" s="160"/>
      <c r="J82" s="160"/>
      <c r="K82" s="160"/>
      <c r="L82" s="89"/>
      <c r="M82" s="89"/>
      <c r="N82" s="89"/>
      <c r="O82" s="89"/>
      <c r="P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40" t="s">
        <v>308</v>
      </c>
      <c r="H83" s="139" t="s">
        <v>309</v>
      </c>
      <c r="I83" s="140" t="s">
        <v>310</v>
      </c>
      <c r="J83" s="140" t="s">
        <v>311</v>
      </c>
      <c r="K83" s="140" t="s">
        <v>182</v>
      </c>
      <c r="L83" s="89"/>
      <c r="M83" s="89"/>
      <c r="N83" s="89"/>
      <c r="O83" s="89"/>
      <c r="P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142" t="s">
        <v>312</v>
      </c>
      <c r="H84" s="139"/>
      <c r="I84" s="139"/>
      <c r="J84" s="139"/>
      <c r="K84" s="140"/>
      <c r="L84" s="89"/>
      <c r="M84" s="89"/>
      <c r="N84" s="89"/>
      <c r="O84" s="89"/>
      <c r="P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140" t="s">
        <v>313</v>
      </c>
      <c r="H85" s="139" t="s">
        <v>314</v>
      </c>
      <c r="I85" s="140" t="s">
        <v>315</v>
      </c>
      <c r="J85" s="140" t="s">
        <v>316</v>
      </c>
      <c r="K85" s="140" t="s">
        <v>193</v>
      </c>
      <c r="L85" s="89"/>
      <c r="M85" s="89"/>
      <c r="N85" s="89"/>
      <c r="O85" s="89"/>
      <c r="P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140" t="s">
        <v>317</v>
      </c>
      <c r="H86" s="139" t="s">
        <v>318</v>
      </c>
      <c r="I86" s="140" t="s">
        <v>209</v>
      </c>
      <c r="J86" s="140" t="s">
        <v>319</v>
      </c>
      <c r="K86" s="140" t="s">
        <v>96</v>
      </c>
      <c r="L86" s="89"/>
      <c r="M86" s="89"/>
      <c r="N86" s="89"/>
      <c r="O86" s="89"/>
      <c r="P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142" t="s">
        <v>320</v>
      </c>
      <c r="H87" s="139"/>
      <c r="I87" s="139"/>
      <c r="J87" s="139"/>
      <c r="K87" s="140"/>
      <c r="L87" s="89"/>
      <c r="M87" s="89"/>
      <c r="N87" s="89"/>
      <c r="O87" s="89"/>
      <c r="P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142" t="s">
        <v>321</v>
      </c>
      <c r="H88" s="139"/>
      <c r="I88" s="139"/>
      <c r="J88" s="139"/>
      <c r="K88" s="140"/>
      <c r="L88" s="89"/>
      <c r="M88" s="89"/>
      <c r="N88" s="89"/>
      <c r="O88" s="89"/>
      <c r="P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139" t="s">
        <v>322</v>
      </c>
      <c r="H89" s="139" t="s">
        <v>323</v>
      </c>
      <c r="I89" s="139" t="s">
        <v>324</v>
      </c>
      <c r="J89" s="139" t="s">
        <v>325</v>
      </c>
      <c r="K89" s="140" t="s">
        <v>193</v>
      </c>
      <c r="L89" s="89"/>
      <c r="M89" s="89"/>
      <c r="N89" s="89"/>
      <c r="O89" s="89"/>
      <c r="P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142" t="s">
        <v>326</v>
      </c>
      <c r="H90" s="161" t="s">
        <v>327</v>
      </c>
      <c r="I90" s="162" t="s">
        <v>328</v>
      </c>
      <c r="J90" s="163" t="s">
        <v>329</v>
      </c>
      <c r="K90" s="152" t="s">
        <v>211</v>
      </c>
      <c r="L90" s="89"/>
      <c r="M90" s="89"/>
      <c r="N90" s="89"/>
      <c r="O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40" t="s">
        <v>330</v>
      </c>
      <c r="H91" s="139" t="s">
        <v>331</v>
      </c>
      <c r="I91" s="140" t="s">
        <v>209</v>
      </c>
      <c r="J91" s="140" t="s">
        <v>332</v>
      </c>
      <c r="K91" s="140" t="s">
        <v>333</v>
      </c>
      <c r="L91" s="89"/>
      <c r="M91" s="89"/>
      <c r="N91" s="89"/>
      <c r="O91" s="89"/>
      <c r="P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142" t="s">
        <v>334</v>
      </c>
      <c r="H92" s="149" t="s">
        <v>334</v>
      </c>
      <c r="I92" s="139"/>
      <c r="J92" s="139"/>
      <c r="K92" s="140"/>
      <c r="L92" s="89"/>
      <c r="M92" s="89"/>
      <c r="N92" s="89"/>
      <c r="O92" s="89"/>
      <c r="P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49" t="s">
        <v>335</v>
      </c>
      <c r="H93" s="150" t="s">
        <v>336</v>
      </c>
      <c r="I93" s="139"/>
      <c r="J93" s="139"/>
      <c r="K93" s="140"/>
      <c r="L93" s="89"/>
      <c r="M93" s="89"/>
      <c r="N93" s="89"/>
      <c r="O93" s="89"/>
      <c r="P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40" t="s">
        <v>337</v>
      </c>
      <c r="H94" s="139" t="s">
        <v>338</v>
      </c>
      <c r="I94" s="140" t="s">
        <v>161</v>
      </c>
      <c r="J94" s="140" t="s">
        <v>339</v>
      </c>
      <c r="K94" s="140" t="s">
        <v>340</v>
      </c>
      <c r="L94" s="89"/>
      <c r="M94" s="89"/>
      <c r="N94" s="89"/>
      <c r="O94" s="89"/>
      <c r="P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140" t="s">
        <v>341</v>
      </c>
      <c r="H95" s="139" t="s">
        <v>342</v>
      </c>
      <c r="I95" s="140" t="s">
        <v>235</v>
      </c>
      <c r="J95" s="140" t="s">
        <v>343</v>
      </c>
      <c r="K95" s="140" t="s">
        <v>101</v>
      </c>
      <c r="L95" s="89"/>
      <c r="M95" s="89"/>
      <c r="N95" s="89"/>
      <c r="O95" s="89"/>
      <c r="P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142" t="s">
        <v>344</v>
      </c>
      <c r="H96" s="139"/>
      <c r="I96" s="139"/>
      <c r="J96" s="139"/>
      <c r="K96" s="140"/>
      <c r="L96" s="89"/>
      <c r="M96" s="89"/>
      <c r="N96" s="89"/>
      <c r="O96" s="89"/>
      <c r="P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152" t="s">
        <v>345</v>
      </c>
      <c r="H97" s="164" t="s">
        <v>346</v>
      </c>
      <c r="I97" s="140"/>
      <c r="J97" s="140"/>
      <c r="K97" s="140"/>
      <c r="L97" s="89"/>
      <c r="M97" s="89"/>
      <c r="N97" s="89"/>
      <c r="O97" s="89"/>
      <c r="P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140" t="s">
        <v>347</v>
      </c>
      <c r="H98" s="139" t="s">
        <v>348</v>
      </c>
      <c r="I98" s="140" t="s">
        <v>349</v>
      </c>
      <c r="J98" s="140" t="s">
        <v>350</v>
      </c>
      <c r="K98" s="140" t="s">
        <v>193</v>
      </c>
      <c r="L98" s="89"/>
      <c r="M98" s="89"/>
      <c r="N98" s="89"/>
      <c r="O98" s="89"/>
      <c r="P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142" t="s">
        <v>351</v>
      </c>
      <c r="H99" s="139"/>
      <c r="I99" s="139"/>
      <c r="J99" s="139"/>
      <c r="K99" s="140"/>
      <c r="L99" s="89"/>
      <c r="M99" s="89"/>
      <c r="N99" s="89"/>
      <c r="O99" s="89"/>
      <c r="P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142" t="s">
        <v>352</v>
      </c>
      <c r="H100" s="149" t="s">
        <v>352</v>
      </c>
      <c r="I100" s="139"/>
      <c r="J100" s="139"/>
      <c r="K100" s="140"/>
      <c r="L100" s="89"/>
      <c r="M100" s="89"/>
      <c r="N100" s="89"/>
      <c r="O100" s="89"/>
      <c r="P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142" t="s">
        <v>353</v>
      </c>
      <c r="H101" s="139"/>
      <c r="I101" s="139"/>
      <c r="J101" s="139"/>
      <c r="K101" s="140"/>
      <c r="L101" s="89"/>
      <c r="M101" s="89"/>
      <c r="N101" s="89"/>
      <c r="O101" s="89"/>
      <c r="P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140" t="s">
        <v>354</v>
      </c>
      <c r="H102" s="139" t="s">
        <v>355</v>
      </c>
      <c r="I102" s="140" t="s">
        <v>354</v>
      </c>
      <c r="J102" s="140" t="s">
        <v>356</v>
      </c>
      <c r="K102" s="140" t="s">
        <v>96</v>
      </c>
      <c r="L102" s="89"/>
      <c r="M102" s="89"/>
      <c r="N102" s="89"/>
      <c r="O102" s="89"/>
      <c r="P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42" t="s">
        <v>357</v>
      </c>
      <c r="H103" s="139"/>
      <c r="I103" s="139"/>
      <c r="J103" s="139"/>
      <c r="K103" s="140"/>
      <c r="L103" s="89"/>
      <c r="M103" s="89"/>
      <c r="N103" s="89"/>
      <c r="O103" s="89"/>
      <c r="P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139" t="s">
        <v>358</v>
      </c>
      <c r="H104" s="139" t="s">
        <v>359</v>
      </c>
      <c r="I104" s="139" t="s">
        <v>262</v>
      </c>
      <c r="J104" s="139" t="s">
        <v>360</v>
      </c>
      <c r="K104" s="140" t="s">
        <v>361</v>
      </c>
      <c r="L104" s="89"/>
      <c r="M104" s="89"/>
      <c r="N104" s="89"/>
      <c r="O104" s="89"/>
      <c r="P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139" t="s">
        <v>362</v>
      </c>
      <c r="H105" s="139" t="s">
        <v>363</v>
      </c>
      <c r="I105" s="139" t="s">
        <v>364</v>
      </c>
      <c r="J105" s="139" t="s">
        <v>311</v>
      </c>
      <c r="K105" s="140" t="s">
        <v>193</v>
      </c>
      <c r="L105" s="89"/>
      <c r="M105" s="89"/>
      <c r="N105" s="89"/>
      <c r="O105" s="89"/>
      <c r="P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140" t="s">
        <v>365</v>
      </c>
      <c r="H106" s="139" t="s">
        <v>366</v>
      </c>
      <c r="I106" s="140" t="s">
        <v>367</v>
      </c>
      <c r="J106" s="140" t="s">
        <v>368</v>
      </c>
      <c r="K106" s="140" t="s">
        <v>369</v>
      </c>
      <c r="L106" s="89"/>
      <c r="M106" s="89"/>
      <c r="N106" s="89"/>
      <c r="O106" s="89"/>
      <c r="P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142" t="s">
        <v>370</v>
      </c>
      <c r="H107" s="139"/>
      <c r="I107" s="139"/>
      <c r="J107" s="139"/>
      <c r="K107" s="140"/>
      <c r="L107" s="89"/>
      <c r="M107" s="89"/>
      <c r="N107" s="89"/>
      <c r="O107" s="89"/>
      <c r="P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142" t="s">
        <v>371</v>
      </c>
      <c r="H108" s="149" t="s">
        <v>371</v>
      </c>
      <c r="I108" s="139"/>
      <c r="J108" s="139"/>
      <c r="K108" s="140"/>
      <c r="L108" s="89"/>
      <c r="M108" s="89"/>
      <c r="N108" s="89"/>
      <c r="O108" s="89"/>
      <c r="P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142" t="s">
        <v>372</v>
      </c>
      <c r="H109" s="149" t="s">
        <v>372</v>
      </c>
      <c r="I109" s="139"/>
      <c r="J109" s="139"/>
      <c r="K109" s="140"/>
      <c r="L109" s="89"/>
      <c r="M109" s="89"/>
      <c r="N109" s="89"/>
      <c r="O109" s="89"/>
      <c r="P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139" t="s">
        <v>373</v>
      </c>
      <c r="H110" s="139" t="s">
        <v>374</v>
      </c>
      <c r="I110" s="139" t="s">
        <v>104</v>
      </c>
      <c r="J110" s="139" t="s">
        <v>375</v>
      </c>
      <c r="K110" s="140" t="s">
        <v>193</v>
      </c>
      <c r="L110" s="89"/>
      <c r="M110" s="89"/>
      <c r="N110" s="89"/>
      <c r="O110" s="89"/>
      <c r="P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140" t="s">
        <v>376</v>
      </c>
      <c r="H111" s="139" t="s">
        <v>377</v>
      </c>
      <c r="I111" s="140" t="s">
        <v>235</v>
      </c>
      <c r="J111" s="140" t="s">
        <v>378</v>
      </c>
      <c r="K111" s="140" t="s">
        <v>211</v>
      </c>
      <c r="L111" s="89"/>
      <c r="M111" s="89"/>
      <c r="N111" s="89"/>
      <c r="O111" s="89"/>
      <c r="P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140" t="s">
        <v>379</v>
      </c>
      <c r="H112" s="139" t="s">
        <v>380</v>
      </c>
      <c r="I112" s="140" t="s">
        <v>381</v>
      </c>
      <c r="J112" s="140" t="s">
        <v>382</v>
      </c>
      <c r="K112" s="140" t="s">
        <v>169</v>
      </c>
      <c r="L112" s="89"/>
      <c r="M112" s="89"/>
      <c r="N112" s="89"/>
      <c r="O112" s="89"/>
      <c r="P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140" t="s">
        <v>383</v>
      </c>
      <c r="H113" s="139" t="s">
        <v>384</v>
      </c>
      <c r="I113" s="140" t="s">
        <v>385</v>
      </c>
      <c r="J113" s="140" t="s">
        <v>386</v>
      </c>
      <c r="K113" s="140" t="s">
        <v>387</v>
      </c>
      <c r="L113" s="89"/>
      <c r="M113" s="89"/>
      <c r="N113" s="89"/>
      <c r="O113" s="89"/>
      <c r="P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140" t="s">
        <v>388</v>
      </c>
      <c r="H114" s="139" t="s">
        <v>389</v>
      </c>
      <c r="I114" s="140" t="s">
        <v>390</v>
      </c>
      <c r="J114" s="140" t="s">
        <v>391</v>
      </c>
      <c r="K114" s="140" t="s">
        <v>392</v>
      </c>
      <c r="L114" s="89"/>
      <c r="M114" s="89"/>
      <c r="N114" s="89"/>
      <c r="O114" s="89"/>
      <c r="P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40" t="s">
        <v>393</v>
      </c>
      <c r="H115" s="139" t="s">
        <v>394</v>
      </c>
      <c r="I115" s="140" t="s">
        <v>395</v>
      </c>
      <c r="J115" s="140" t="s">
        <v>396</v>
      </c>
      <c r="K115" s="140" t="s">
        <v>397</v>
      </c>
      <c r="L115" s="89"/>
      <c r="M115" s="89"/>
      <c r="N115" s="89"/>
      <c r="O115" s="89"/>
      <c r="P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142" t="s">
        <v>398</v>
      </c>
      <c r="H116" s="139"/>
      <c r="I116" s="139"/>
      <c r="J116" s="139"/>
      <c r="K116" s="140"/>
      <c r="L116" s="89"/>
      <c r="M116" s="89"/>
      <c r="N116" s="89"/>
      <c r="O116" s="89"/>
      <c r="P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142" t="s">
        <v>399</v>
      </c>
      <c r="H117" s="139"/>
      <c r="I117" s="139"/>
      <c r="J117" s="139"/>
      <c r="K117" s="140"/>
      <c r="L117" s="89"/>
      <c r="M117" s="89"/>
      <c r="N117" s="89"/>
      <c r="O117" s="89"/>
      <c r="P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149" t="s">
        <v>400</v>
      </c>
      <c r="H118" s="150" t="s">
        <v>401</v>
      </c>
      <c r="I118" s="139"/>
      <c r="J118" s="139"/>
      <c r="K118" s="140"/>
      <c r="L118" s="89"/>
      <c r="M118" s="89"/>
      <c r="N118" s="89"/>
      <c r="O118" s="89"/>
      <c r="P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152" t="s">
        <v>402</v>
      </c>
      <c r="H119" s="139" t="s">
        <v>403</v>
      </c>
      <c r="I119" s="140" t="s">
        <v>404</v>
      </c>
      <c r="J119" s="140" t="s">
        <v>405</v>
      </c>
      <c r="K119" s="140" t="s">
        <v>406</v>
      </c>
      <c r="L119" s="89"/>
      <c r="M119" s="89"/>
      <c r="N119" s="89"/>
      <c r="O119" s="89"/>
      <c r="P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142" t="s">
        <v>407</v>
      </c>
      <c r="H120" s="139"/>
      <c r="I120" s="139"/>
      <c r="J120" s="139"/>
      <c r="K120" s="140"/>
      <c r="L120" s="89"/>
      <c r="M120" s="89"/>
      <c r="N120" s="89"/>
      <c r="O120" s="89"/>
      <c r="P120" s="89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152" t="s">
        <v>408</v>
      </c>
      <c r="H121" s="165" t="s">
        <v>409</v>
      </c>
      <c r="I121" s="152" t="s">
        <v>410</v>
      </c>
      <c r="J121" s="152" t="s">
        <v>411</v>
      </c>
      <c r="K121" s="152" t="s">
        <v>96</v>
      </c>
      <c r="L121" s="89"/>
      <c r="M121" s="89"/>
      <c r="N121" s="89"/>
      <c r="O121" s="89"/>
      <c r="P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140" t="s">
        <v>412</v>
      </c>
      <c r="H122" s="139" t="s">
        <v>413</v>
      </c>
      <c r="I122" s="140" t="s">
        <v>414</v>
      </c>
      <c r="J122" s="140" t="s">
        <v>415</v>
      </c>
      <c r="K122" s="140" t="s">
        <v>211</v>
      </c>
      <c r="L122" s="89"/>
      <c r="M122" s="89"/>
      <c r="N122" s="89"/>
      <c r="O122" s="89"/>
      <c r="P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39" t="s">
        <v>416</v>
      </c>
      <c r="H123" s="139" t="s">
        <v>417</v>
      </c>
      <c r="I123" s="139" t="s">
        <v>418</v>
      </c>
      <c r="J123" s="139" t="s">
        <v>419</v>
      </c>
      <c r="K123" s="140" t="s">
        <v>211</v>
      </c>
      <c r="L123" s="89"/>
      <c r="M123" s="89"/>
      <c r="N123" s="89"/>
      <c r="O123" s="89"/>
      <c r="P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42" t="s">
        <v>420</v>
      </c>
      <c r="H124" s="139"/>
      <c r="I124" s="139"/>
      <c r="J124" s="139"/>
      <c r="K124" s="140"/>
      <c r="L124" s="89"/>
      <c r="M124" s="89"/>
      <c r="N124" s="89"/>
      <c r="O124" s="89"/>
      <c r="P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140" t="s">
        <v>421</v>
      </c>
      <c r="H125" s="139" t="s">
        <v>422</v>
      </c>
      <c r="I125" s="140" t="s">
        <v>423</v>
      </c>
      <c r="J125" s="140" t="s">
        <v>424</v>
      </c>
      <c r="K125" s="140" t="s">
        <v>271</v>
      </c>
      <c r="L125" s="89"/>
      <c r="M125" s="89"/>
      <c r="N125" s="89"/>
      <c r="O125" s="89"/>
      <c r="P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142" t="s">
        <v>425</v>
      </c>
      <c r="H126" s="139"/>
      <c r="I126" s="139"/>
      <c r="J126" s="139"/>
      <c r="K126" s="140"/>
      <c r="L126" s="89"/>
      <c r="M126" s="89"/>
      <c r="N126" s="89"/>
      <c r="O126" s="89"/>
      <c r="P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140" t="s">
        <v>426</v>
      </c>
      <c r="H127" s="139" t="s">
        <v>427</v>
      </c>
      <c r="I127" s="140" t="s">
        <v>428</v>
      </c>
      <c r="J127" s="140" t="s">
        <v>299</v>
      </c>
      <c r="K127" s="140" t="s">
        <v>179</v>
      </c>
      <c r="L127" s="89"/>
      <c r="M127" s="89"/>
      <c r="N127" s="89"/>
      <c r="O127" s="89"/>
      <c r="P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140" t="s">
        <v>429</v>
      </c>
      <c r="H128" s="139" t="s">
        <v>430</v>
      </c>
      <c r="I128" s="140" t="s">
        <v>428</v>
      </c>
      <c r="J128" s="140" t="s">
        <v>431</v>
      </c>
      <c r="K128" s="140" t="s">
        <v>179</v>
      </c>
      <c r="L128" s="89"/>
      <c r="M128" s="89"/>
      <c r="N128" s="89"/>
      <c r="O128" s="89"/>
      <c r="P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140" t="s">
        <v>432</v>
      </c>
      <c r="H129" s="139" t="s">
        <v>433</v>
      </c>
      <c r="I129" s="140" t="s">
        <v>434</v>
      </c>
      <c r="J129" s="140" t="s">
        <v>435</v>
      </c>
      <c r="K129" s="140" t="s">
        <v>188</v>
      </c>
      <c r="L129" s="89"/>
      <c r="M129" s="89"/>
      <c r="N129" s="89"/>
      <c r="O129" s="89"/>
      <c r="P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140" t="s">
        <v>436</v>
      </c>
      <c r="H130" s="139" t="s">
        <v>437</v>
      </c>
      <c r="I130" s="140" t="s">
        <v>438</v>
      </c>
      <c r="J130" s="140" t="s">
        <v>439</v>
      </c>
      <c r="K130" s="140" t="s">
        <v>156</v>
      </c>
      <c r="L130" s="89"/>
      <c r="M130" s="89"/>
      <c r="N130" s="89"/>
      <c r="O130" s="89"/>
      <c r="P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142" t="s">
        <v>440</v>
      </c>
      <c r="H131" s="139"/>
      <c r="I131" s="139"/>
      <c r="J131" s="139"/>
      <c r="K131" s="140"/>
      <c r="L131" s="89"/>
      <c r="M131" s="89"/>
      <c r="N131" s="89"/>
      <c r="O131" s="89"/>
      <c r="P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140" t="s">
        <v>441</v>
      </c>
      <c r="H132" s="139" t="s">
        <v>442</v>
      </c>
      <c r="I132" s="140" t="s">
        <v>443</v>
      </c>
      <c r="J132" s="140" t="s">
        <v>444</v>
      </c>
      <c r="K132" s="140" t="s">
        <v>445</v>
      </c>
      <c r="L132" s="89"/>
      <c r="M132" s="89"/>
      <c r="N132" s="89"/>
      <c r="O132" s="89"/>
      <c r="P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140" t="s">
        <v>446</v>
      </c>
      <c r="H133" s="139" t="s">
        <v>447</v>
      </c>
      <c r="I133" s="140" t="s">
        <v>448</v>
      </c>
      <c r="J133" s="140" t="s">
        <v>449</v>
      </c>
      <c r="K133" s="166" t="s">
        <v>450</v>
      </c>
      <c r="L133" s="89"/>
      <c r="M133" s="89"/>
      <c r="N133" s="89"/>
      <c r="O133" s="89"/>
      <c r="P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140" t="s">
        <v>451</v>
      </c>
      <c r="H134" s="139" t="s">
        <v>452</v>
      </c>
      <c r="I134" s="140" t="s">
        <v>453</v>
      </c>
      <c r="J134" s="140" t="s">
        <v>236</v>
      </c>
      <c r="K134" s="140" t="s">
        <v>211</v>
      </c>
      <c r="L134" s="89"/>
      <c r="M134" s="89"/>
      <c r="N134" s="89"/>
      <c r="O134" s="89"/>
      <c r="P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140" t="s">
        <v>454</v>
      </c>
      <c r="H135" s="139" t="s">
        <v>455</v>
      </c>
      <c r="I135" s="140" t="s">
        <v>271</v>
      </c>
      <c r="J135" s="140" t="s">
        <v>218</v>
      </c>
      <c r="K135" s="140" t="s">
        <v>271</v>
      </c>
      <c r="L135" s="89"/>
      <c r="M135" s="89"/>
      <c r="N135" s="89"/>
      <c r="O135" s="89"/>
      <c r="P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142" t="s">
        <v>456</v>
      </c>
      <c r="H136" s="139"/>
      <c r="I136" s="139"/>
      <c r="J136" s="139"/>
      <c r="K136" s="140"/>
      <c r="L136" s="89"/>
      <c r="M136" s="89"/>
      <c r="N136" s="89"/>
      <c r="O136" s="89"/>
      <c r="P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140" t="s">
        <v>457</v>
      </c>
      <c r="H137" s="139" t="s">
        <v>458</v>
      </c>
      <c r="I137" s="140" t="s">
        <v>459</v>
      </c>
      <c r="J137" s="140" t="s">
        <v>460</v>
      </c>
      <c r="K137" s="140" t="s">
        <v>445</v>
      </c>
      <c r="L137" s="89"/>
      <c r="M137" s="89"/>
      <c r="N137" s="89"/>
      <c r="O137" s="89"/>
      <c r="P137" s="89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142" t="s">
        <v>461</v>
      </c>
      <c r="H138" s="167" t="s">
        <v>462</v>
      </c>
      <c r="I138" s="152" t="s">
        <v>296</v>
      </c>
      <c r="J138" s="156" t="s">
        <v>463</v>
      </c>
      <c r="K138" s="152" t="s">
        <v>96</v>
      </c>
      <c r="L138" s="89"/>
      <c r="M138" s="89"/>
      <c r="N138" s="89"/>
      <c r="O138" s="89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140" t="s">
        <v>464</v>
      </c>
      <c r="H139" s="139" t="s">
        <v>465</v>
      </c>
      <c r="I139" s="140" t="s">
        <v>139</v>
      </c>
      <c r="J139" s="140" t="s">
        <v>140</v>
      </c>
      <c r="K139" s="140" t="s">
        <v>179</v>
      </c>
      <c r="L139" s="89"/>
      <c r="M139" s="89"/>
      <c r="N139" s="89"/>
      <c r="O139" s="89"/>
      <c r="P139" s="89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140" t="s">
        <v>466</v>
      </c>
      <c r="H140" s="139" t="s">
        <v>467</v>
      </c>
      <c r="I140" s="140" t="s">
        <v>395</v>
      </c>
      <c r="J140" s="140" t="s">
        <v>468</v>
      </c>
      <c r="K140" s="140" t="s">
        <v>250</v>
      </c>
      <c r="L140" s="89"/>
      <c r="M140" s="89"/>
      <c r="N140" s="89"/>
      <c r="O140" s="89"/>
      <c r="P140" s="89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140" t="s">
        <v>469</v>
      </c>
      <c r="H141" s="139" t="s">
        <v>470</v>
      </c>
      <c r="I141" s="140" t="s">
        <v>471</v>
      </c>
      <c r="J141" s="140" t="s">
        <v>472</v>
      </c>
      <c r="K141" s="140" t="s">
        <v>219</v>
      </c>
      <c r="L141" s="89"/>
      <c r="M141" s="89"/>
      <c r="N141" s="89"/>
      <c r="O141" s="89"/>
      <c r="P141" s="89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140" t="s">
        <v>473</v>
      </c>
      <c r="H142" s="139" t="s">
        <v>474</v>
      </c>
      <c r="I142" s="140" t="s">
        <v>284</v>
      </c>
      <c r="J142" s="140" t="s">
        <v>475</v>
      </c>
      <c r="K142" s="140" t="s">
        <v>179</v>
      </c>
      <c r="L142" s="89"/>
      <c r="M142" s="89"/>
      <c r="N142" s="89"/>
      <c r="O142" s="89"/>
      <c r="P142" s="89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140" t="s">
        <v>476</v>
      </c>
      <c r="H143" s="139" t="s">
        <v>477</v>
      </c>
      <c r="I143" s="140" t="s">
        <v>478</v>
      </c>
      <c r="J143" s="140" t="s">
        <v>479</v>
      </c>
      <c r="K143" s="140" t="s">
        <v>340</v>
      </c>
      <c r="L143" s="89"/>
      <c r="M143" s="89"/>
      <c r="N143" s="89"/>
      <c r="O143" s="89"/>
      <c r="P143" s="89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140" t="s">
        <v>480</v>
      </c>
      <c r="H144" s="139" t="s">
        <v>481</v>
      </c>
      <c r="I144" s="140" t="s">
        <v>209</v>
      </c>
      <c r="J144" s="140" t="s">
        <v>482</v>
      </c>
      <c r="K144" s="140" t="s">
        <v>141</v>
      </c>
      <c r="L144" s="89"/>
      <c r="M144" s="89"/>
      <c r="N144" s="89"/>
      <c r="O144" s="89"/>
      <c r="P144" s="89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142" t="s">
        <v>483</v>
      </c>
      <c r="H145" s="149" t="s">
        <v>483</v>
      </c>
      <c r="I145" s="139"/>
      <c r="J145" s="139"/>
      <c r="K145" s="140"/>
      <c r="L145" s="89"/>
      <c r="M145" s="89"/>
      <c r="N145" s="89"/>
      <c r="O145" s="89"/>
      <c r="P145" s="89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140" t="s">
        <v>484</v>
      </c>
      <c r="H146" s="139" t="s">
        <v>485</v>
      </c>
      <c r="I146" s="140" t="s">
        <v>486</v>
      </c>
      <c r="J146" s="140" t="s">
        <v>224</v>
      </c>
      <c r="K146" s="140" t="s">
        <v>487</v>
      </c>
      <c r="L146" s="89"/>
      <c r="M146" s="89"/>
      <c r="N146" s="89"/>
      <c r="O146" s="89"/>
      <c r="P146" s="89"/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140" t="s">
        <v>488</v>
      </c>
      <c r="H147" s="139" t="s">
        <v>489</v>
      </c>
      <c r="I147" s="140" t="s">
        <v>490</v>
      </c>
      <c r="J147" s="140" t="s">
        <v>295</v>
      </c>
      <c r="K147" s="140" t="s">
        <v>491</v>
      </c>
      <c r="L147" s="89"/>
      <c r="M147" s="89"/>
      <c r="N147" s="89"/>
      <c r="O147" s="89"/>
      <c r="P147" s="89"/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142" t="s">
        <v>492</v>
      </c>
      <c r="H148" s="139"/>
      <c r="I148" s="139"/>
      <c r="J148" s="139"/>
      <c r="K148" s="140"/>
      <c r="L148" s="89"/>
      <c r="M148" s="89"/>
      <c r="N148" s="89"/>
      <c r="O148" s="89"/>
      <c r="P148" s="89"/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140" t="s">
        <v>493</v>
      </c>
      <c r="H149" s="139" t="s">
        <v>494</v>
      </c>
      <c r="I149" s="140" t="s">
        <v>495</v>
      </c>
      <c r="J149" s="140" t="s">
        <v>496</v>
      </c>
      <c r="K149" s="140" t="s">
        <v>445</v>
      </c>
      <c r="L149" s="89"/>
      <c r="M149" s="89"/>
      <c r="N149" s="89"/>
      <c r="O149" s="89"/>
      <c r="P149" s="89"/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140" t="s">
        <v>497</v>
      </c>
      <c r="H150" s="139" t="s">
        <v>498</v>
      </c>
      <c r="I150" s="140" t="s">
        <v>499</v>
      </c>
      <c r="J150" s="140" t="s">
        <v>500</v>
      </c>
      <c r="K150" s="140" t="s">
        <v>199</v>
      </c>
      <c r="L150" s="89"/>
      <c r="M150" s="89"/>
      <c r="N150" s="89"/>
      <c r="O150" s="89"/>
      <c r="P150" s="89"/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140" t="s">
        <v>501</v>
      </c>
      <c r="H151" s="139" t="s">
        <v>502</v>
      </c>
      <c r="I151" s="140" t="s">
        <v>503</v>
      </c>
      <c r="J151" s="140" t="s">
        <v>504</v>
      </c>
      <c r="K151" s="140" t="s">
        <v>250</v>
      </c>
      <c r="L151" s="89"/>
      <c r="M151" s="89"/>
      <c r="N151" s="89"/>
      <c r="O151" s="89"/>
      <c r="P151" s="89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140" t="s">
        <v>505</v>
      </c>
      <c r="H152" s="139" t="s">
        <v>506</v>
      </c>
      <c r="I152" s="140" t="s">
        <v>507</v>
      </c>
      <c r="J152" s="140" t="s">
        <v>295</v>
      </c>
      <c r="K152" s="140" t="s">
        <v>508</v>
      </c>
      <c r="L152" s="89"/>
      <c r="M152" s="89"/>
      <c r="N152" s="89"/>
      <c r="O152" s="89"/>
      <c r="P152" s="89"/>
    </row>
    <row r="153" ht="16.5" customHeight="1">
      <c r="A153" s="89">
        <f t="shared" si="3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140" t="s">
        <v>509</v>
      </c>
      <c r="H153" s="139" t="s">
        <v>510</v>
      </c>
      <c r="I153" s="140" t="s">
        <v>253</v>
      </c>
      <c r="J153" s="140" t="s">
        <v>511</v>
      </c>
      <c r="K153" s="140" t="s">
        <v>512</v>
      </c>
      <c r="L153" s="89"/>
      <c r="M153" s="89"/>
      <c r="N153" s="89"/>
      <c r="O153" s="89"/>
      <c r="P153" s="89"/>
    </row>
    <row r="154" ht="16.5" customHeight="1">
      <c r="A154" s="89">
        <f t="shared" si="3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142" t="s">
        <v>513</v>
      </c>
      <c r="H154" s="139"/>
      <c r="I154" s="139"/>
      <c r="J154" s="139"/>
      <c r="K154" s="140"/>
      <c r="L154" s="89"/>
      <c r="M154" s="89"/>
      <c r="N154" s="89"/>
      <c r="O154" s="89"/>
      <c r="P154" s="89"/>
    </row>
    <row r="155" ht="16.5" customHeight="1">
      <c r="A155" s="89">
        <f t="shared" si="3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140" t="s">
        <v>514</v>
      </c>
      <c r="H155" s="139" t="s">
        <v>515</v>
      </c>
      <c r="I155" s="140" t="s">
        <v>516</v>
      </c>
      <c r="J155" s="140" t="s">
        <v>517</v>
      </c>
      <c r="K155" s="140" t="s">
        <v>518</v>
      </c>
      <c r="L155" s="89"/>
      <c r="M155" s="89"/>
      <c r="N155" s="89"/>
      <c r="O155" s="89"/>
      <c r="P155" s="89"/>
    </row>
    <row r="156" ht="16.5" customHeight="1">
      <c r="A156" s="89">
        <f t="shared" si="3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142" t="s">
        <v>519</v>
      </c>
      <c r="H156" s="139"/>
      <c r="I156" s="139"/>
      <c r="J156" s="139"/>
      <c r="K156" s="140"/>
      <c r="L156" s="89"/>
      <c r="M156" s="89"/>
      <c r="N156" s="89"/>
      <c r="O156" s="89"/>
      <c r="P156" s="89"/>
    </row>
    <row r="157" ht="16.5" customHeight="1">
      <c r="A157" s="89">
        <f t="shared" si="3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140" t="s">
        <v>520</v>
      </c>
      <c r="H157" s="139" t="s">
        <v>521</v>
      </c>
      <c r="I157" s="140" t="s">
        <v>258</v>
      </c>
      <c r="J157" s="140" t="s">
        <v>360</v>
      </c>
      <c r="K157" s="140" t="s">
        <v>141</v>
      </c>
      <c r="L157" s="89"/>
      <c r="M157" s="89"/>
      <c r="N157" s="89"/>
      <c r="O157" s="89"/>
      <c r="P157" s="89"/>
    </row>
    <row r="158" ht="16.5" customHeight="1">
      <c r="A158" s="89">
        <f t="shared" si="3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140" t="s">
        <v>522</v>
      </c>
      <c r="H158" s="139" t="s">
        <v>523</v>
      </c>
      <c r="I158" s="140" t="s">
        <v>139</v>
      </c>
      <c r="J158" s="140" t="s">
        <v>524</v>
      </c>
      <c r="K158" s="140" t="s">
        <v>250</v>
      </c>
      <c r="L158" s="89"/>
      <c r="M158" s="89"/>
      <c r="N158" s="89"/>
      <c r="O158" s="89"/>
      <c r="P158" s="89"/>
    </row>
    <row r="159" ht="16.5" customHeight="1">
      <c r="A159" s="89">
        <f t="shared" si="3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142" t="s">
        <v>525</v>
      </c>
      <c r="H159" s="149" t="s">
        <v>525</v>
      </c>
      <c r="I159" s="139"/>
      <c r="J159" s="139"/>
      <c r="K159" s="140"/>
      <c r="L159" s="89"/>
      <c r="M159" s="89"/>
      <c r="N159" s="89"/>
      <c r="O159" s="89"/>
      <c r="P159" s="89"/>
    </row>
    <row r="160" ht="16.5" customHeight="1">
      <c r="A160" s="89">
        <f t="shared" si="3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140" t="s">
        <v>526</v>
      </c>
      <c r="H160" s="139" t="s">
        <v>527</v>
      </c>
      <c r="I160" s="140" t="s">
        <v>528</v>
      </c>
      <c r="J160" s="140" t="s">
        <v>529</v>
      </c>
      <c r="K160" s="140" t="s">
        <v>193</v>
      </c>
      <c r="L160" s="89"/>
      <c r="M160" s="89"/>
      <c r="N160" s="89"/>
      <c r="O160" s="89"/>
      <c r="P160" s="89"/>
    </row>
    <row r="161" ht="16.5" customHeight="1">
      <c r="A161" s="89">
        <f t="shared" si="3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142" t="s">
        <v>530</v>
      </c>
      <c r="H161" s="139"/>
      <c r="I161" s="139"/>
      <c r="J161" s="139"/>
      <c r="K161" s="140"/>
      <c r="L161" s="89"/>
      <c r="M161" s="89"/>
      <c r="N161" s="89"/>
      <c r="O161" s="89"/>
      <c r="P161" s="89"/>
    </row>
    <row r="162" ht="16.5" customHeight="1">
      <c r="A162" s="89">
        <f t="shared" si="3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139" t="s">
        <v>531</v>
      </c>
      <c r="H162" s="139" t="s">
        <v>532</v>
      </c>
      <c r="I162" s="139" t="s">
        <v>533</v>
      </c>
      <c r="J162" s="139" t="s">
        <v>534</v>
      </c>
      <c r="K162" s="140" t="s">
        <v>163</v>
      </c>
      <c r="L162" s="89"/>
      <c r="M162" s="89"/>
      <c r="N162" s="89"/>
      <c r="O162" s="89"/>
      <c r="P162" s="89"/>
    </row>
    <row r="163" ht="16.5" customHeight="1">
      <c r="A163" s="89">
        <f t="shared" si="3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140" t="s">
        <v>535</v>
      </c>
      <c r="H163" s="139" t="s">
        <v>536</v>
      </c>
      <c r="I163" s="140" t="s">
        <v>186</v>
      </c>
      <c r="J163" s="140" t="s">
        <v>537</v>
      </c>
      <c r="K163" s="140" t="s">
        <v>538</v>
      </c>
      <c r="L163" s="89"/>
      <c r="M163" s="89"/>
      <c r="N163" s="89"/>
      <c r="O163" s="89"/>
      <c r="P163" s="89"/>
    </row>
    <row r="164" ht="16.5" customHeight="1">
      <c r="A164" s="89">
        <f t="shared" si="3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142" t="s">
        <v>539</v>
      </c>
      <c r="H164" s="139"/>
      <c r="I164" s="139"/>
      <c r="J164" s="139"/>
      <c r="K164" s="140"/>
      <c r="L164" s="89"/>
      <c r="M164" s="89"/>
      <c r="N164" s="89"/>
      <c r="O164" s="89"/>
      <c r="P164" s="89"/>
    </row>
    <row r="165" ht="16.5" customHeight="1">
      <c r="A165" s="89"/>
      <c r="B165" s="168"/>
      <c r="C165" s="168"/>
      <c r="D165" s="168"/>
      <c r="E165" s="168"/>
      <c r="F165" s="168"/>
      <c r="G165" s="169"/>
      <c r="H165" s="89"/>
      <c r="I165" s="89"/>
      <c r="J165" s="89"/>
      <c r="K165" s="170"/>
      <c r="L165" s="89"/>
      <c r="M165" s="89"/>
      <c r="N165" s="89"/>
      <c r="O165" s="89"/>
      <c r="P165" s="89"/>
    </row>
    <row r="166" ht="16.5" customHeight="1">
      <c r="A166" s="89"/>
      <c r="B166" s="168"/>
      <c r="C166" s="168"/>
      <c r="D166" s="168"/>
      <c r="E166" s="168"/>
      <c r="F166" s="168"/>
      <c r="G166" s="169"/>
      <c r="H166" s="89"/>
      <c r="I166" s="89"/>
      <c r="J166" s="89"/>
      <c r="K166" s="170"/>
      <c r="L166" s="89"/>
      <c r="M166" s="89"/>
      <c r="N166" s="89"/>
      <c r="O166" s="89"/>
      <c r="P166" s="89"/>
    </row>
    <row r="167" ht="16.5" customHeight="1">
      <c r="A167" s="89"/>
      <c r="B167" s="168"/>
      <c r="C167" s="168"/>
      <c r="D167" s="168"/>
      <c r="E167" s="168"/>
      <c r="F167" s="168"/>
      <c r="G167" s="169"/>
      <c r="H167" s="89"/>
      <c r="I167" s="89"/>
      <c r="J167" s="89"/>
      <c r="K167" s="170"/>
      <c r="L167" s="89"/>
      <c r="M167" s="89"/>
      <c r="N167" s="89"/>
      <c r="O167" s="89"/>
      <c r="P167" s="89"/>
    </row>
    <row r="168" ht="16.5" customHeight="1">
      <c r="A168" s="89"/>
      <c r="B168" s="168"/>
      <c r="C168" s="168"/>
      <c r="D168" s="168"/>
      <c r="E168" s="168"/>
      <c r="F168" s="168"/>
      <c r="G168" s="169"/>
      <c r="H168" s="89"/>
      <c r="I168" s="89"/>
      <c r="J168" s="89"/>
      <c r="K168" s="170"/>
      <c r="L168" s="89"/>
      <c r="M168" s="89"/>
      <c r="N168" s="89"/>
      <c r="O168" s="89"/>
      <c r="P168" s="89"/>
    </row>
    <row r="169" ht="16.5" customHeight="1">
      <c r="A169" s="89"/>
      <c r="B169" s="168"/>
      <c r="C169" s="168"/>
      <c r="D169" s="168"/>
      <c r="E169" s="168"/>
      <c r="F169" s="168"/>
      <c r="G169" s="169"/>
      <c r="H169" s="89"/>
      <c r="I169" s="89"/>
      <c r="J169" s="89"/>
      <c r="K169" s="170"/>
      <c r="L169" s="89"/>
      <c r="M169" s="89"/>
      <c r="N169" s="89"/>
      <c r="O169" s="89"/>
      <c r="P169" s="89"/>
    </row>
    <row r="170" ht="16.5" customHeight="1">
      <c r="A170" s="89"/>
      <c r="B170" s="168"/>
      <c r="C170" s="168"/>
      <c r="D170" s="168"/>
      <c r="E170" s="168"/>
      <c r="F170" s="168"/>
      <c r="G170" s="169"/>
      <c r="H170" s="89"/>
      <c r="I170" s="89"/>
      <c r="J170" s="89"/>
      <c r="K170" s="170"/>
      <c r="L170" s="89"/>
      <c r="M170" s="89"/>
      <c r="N170" s="89"/>
      <c r="O170" s="89"/>
      <c r="P170" s="89"/>
    </row>
    <row r="171" ht="16.5" customHeight="1">
      <c r="A171" s="89"/>
      <c r="B171" s="168"/>
      <c r="C171" s="168"/>
      <c r="D171" s="168"/>
      <c r="E171" s="168"/>
      <c r="F171" s="168"/>
      <c r="G171" s="169"/>
      <c r="H171" s="89"/>
      <c r="I171" s="89"/>
      <c r="J171" s="89"/>
      <c r="K171" s="170"/>
      <c r="L171" s="89"/>
      <c r="M171" s="89"/>
      <c r="N171" s="89"/>
      <c r="O171" s="89"/>
      <c r="P171" s="89"/>
    </row>
    <row r="172" ht="16.5" customHeight="1">
      <c r="A172" s="89"/>
      <c r="B172" s="168"/>
      <c r="C172" s="168"/>
      <c r="D172" s="168"/>
      <c r="E172" s="168"/>
      <c r="F172" s="168"/>
      <c r="G172" s="169"/>
      <c r="H172" s="89"/>
      <c r="I172" s="89"/>
      <c r="J172" s="89"/>
      <c r="K172" s="170"/>
      <c r="L172" s="89"/>
      <c r="M172" s="89"/>
      <c r="N172" s="89"/>
      <c r="O172" s="89"/>
      <c r="P172" s="89"/>
    </row>
    <row r="173" ht="16.5" customHeight="1">
      <c r="A173" s="89"/>
      <c r="B173" s="168"/>
      <c r="C173" s="168"/>
      <c r="D173" s="168"/>
      <c r="E173" s="168"/>
      <c r="F173" s="168"/>
      <c r="G173" s="169"/>
      <c r="H173" s="89"/>
      <c r="I173" s="89"/>
      <c r="J173" s="89"/>
      <c r="K173" s="170"/>
      <c r="L173" s="89"/>
      <c r="M173" s="89"/>
      <c r="N173" s="89"/>
      <c r="O173" s="89"/>
      <c r="P173" s="89"/>
    </row>
    <row r="174" ht="16.5" customHeight="1">
      <c r="A174" s="89"/>
      <c r="B174" s="168"/>
      <c r="C174" s="168"/>
      <c r="D174" s="168"/>
      <c r="E174" s="168"/>
      <c r="F174" s="168"/>
      <c r="G174" s="169"/>
      <c r="H174" s="89"/>
      <c r="I174" s="89"/>
      <c r="J174" s="89"/>
      <c r="K174" s="170"/>
      <c r="L174" s="89"/>
      <c r="M174" s="89"/>
      <c r="N174" s="89"/>
      <c r="O174" s="89"/>
      <c r="P174" s="89"/>
    </row>
    <row r="175" ht="16.5" customHeight="1">
      <c r="A175" s="89"/>
      <c r="B175" s="168"/>
      <c r="C175" s="168"/>
      <c r="D175" s="168"/>
      <c r="E175" s="168"/>
      <c r="F175" s="168"/>
      <c r="G175" s="169"/>
      <c r="H175" s="89"/>
      <c r="I175" s="89"/>
      <c r="J175" s="89"/>
      <c r="K175" s="170"/>
      <c r="L175" s="89"/>
      <c r="M175" s="89"/>
      <c r="N175" s="89"/>
      <c r="O175" s="89"/>
      <c r="P175" s="89"/>
    </row>
    <row r="176" ht="16.5" customHeight="1">
      <c r="A176" s="89"/>
      <c r="B176" s="168"/>
      <c r="C176" s="168"/>
      <c r="D176" s="168"/>
      <c r="E176" s="168"/>
      <c r="F176" s="168"/>
      <c r="G176" s="169"/>
      <c r="H176" s="89"/>
      <c r="I176" s="89"/>
      <c r="J176" s="89"/>
      <c r="K176" s="170"/>
      <c r="L176" s="89"/>
      <c r="M176" s="89"/>
      <c r="N176" s="89"/>
      <c r="O176" s="89"/>
      <c r="P176" s="89"/>
    </row>
    <row r="177" ht="16.5" customHeight="1">
      <c r="A177" s="89"/>
      <c r="B177" s="168"/>
      <c r="C177" s="168"/>
      <c r="D177" s="168"/>
      <c r="E177" s="168"/>
      <c r="F177" s="168"/>
      <c r="G177" s="169"/>
      <c r="H177" s="89"/>
      <c r="I177" s="89"/>
      <c r="J177" s="89"/>
      <c r="K177" s="170"/>
      <c r="L177" s="89"/>
      <c r="M177" s="89"/>
      <c r="N177" s="89"/>
      <c r="O177" s="89"/>
      <c r="P177" s="89"/>
    </row>
    <row r="178" ht="16.5" customHeight="1">
      <c r="A178" s="89"/>
      <c r="B178" s="168"/>
      <c r="C178" s="168"/>
      <c r="D178" s="168"/>
      <c r="E178" s="168"/>
      <c r="F178" s="168"/>
      <c r="G178" s="169"/>
      <c r="H178" s="89"/>
      <c r="I178" s="89"/>
      <c r="J178" s="89"/>
      <c r="K178" s="170"/>
      <c r="L178" s="89"/>
      <c r="M178" s="89"/>
      <c r="N178" s="89"/>
      <c r="O178" s="89"/>
      <c r="P178" s="89"/>
    </row>
    <row r="179" ht="16.5" customHeight="1">
      <c r="A179" s="89"/>
      <c r="B179" s="168"/>
      <c r="C179" s="168"/>
      <c r="D179" s="168"/>
      <c r="E179" s="168"/>
      <c r="F179" s="168"/>
      <c r="G179" s="169"/>
      <c r="H179" s="89"/>
      <c r="I179" s="89"/>
      <c r="J179" s="89"/>
      <c r="K179" s="170"/>
      <c r="L179" s="89"/>
      <c r="M179" s="89"/>
      <c r="N179" s="89"/>
      <c r="O179" s="89"/>
      <c r="P179" s="89"/>
    </row>
    <row r="180" ht="16.5" customHeight="1">
      <c r="A180" s="89"/>
      <c r="B180" s="168"/>
      <c r="C180" s="168"/>
      <c r="D180" s="168"/>
      <c r="E180" s="168"/>
      <c r="F180" s="168"/>
      <c r="G180" s="169"/>
      <c r="H180" s="89"/>
      <c r="I180" s="89"/>
      <c r="J180" s="89"/>
      <c r="K180" s="170"/>
      <c r="L180" s="89"/>
      <c r="M180" s="89"/>
      <c r="N180" s="89"/>
      <c r="O180" s="89"/>
      <c r="P180" s="89"/>
    </row>
    <row r="181" ht="16.5" customHeight="1">
      <c r="A181" s="89"/>
      <c r="B181" s="168"/>
      <c r="C181" s="168"/>
      <c r="D181" s="168"/>
      <c r="E181" s="168"/>
      <c r="F181" s="168"/>
      <c r="G181" s="169"/>
      <c r="H181" s="89"/>
      <c r="I181" s="89"/>
      <c r="J181" s="89"/>
      <c r="K181" s="170"/>
      <c r="L181" s="89"/>
      <c r="M181" s="89"/>
      <c r="N181" s="89"/>
      <c r="O181" s="89"/>
      <c r="P181" s="89"/>
    </row>
    <row r="182" ht="16.5" customHeight="1">
      <c r="A182" s="89"/>
      <c r="B182" s="168"/>
      <c r="C182" s="168"/>
      <c r="D182" s="168"/>
      <c r="E182" s="168"/>
      <c r="F182" s="168"/>
      <c r="G182" s="169"/>
      <c r="H182" s="89"/>
      <c r="I182" s="89"/>
      <c r="J182" s="89"/>
      <c r="K182" s="170"/>
      <c r="L182" s="89"/>
      <c r="M182" s="89"/>
      <c r="N182" s="89"/>
      <c r="O182" s="89"/>
      <c r="P182" s="89"/>
    </row>
    <row r="183" ht="16.5" customHeight="1">
      <c r="A183" s="89"/>
      <c r="B183" s="168"/>
      <c r="C183" s="168"/>
      <c r="D183" s="168"/>
      <c r="E183" s="168"/>
      <c r="F183" s="168"/>
      <c r="G183" s="169"/>
      <c r="H183" s="89"/>
      <c r="I183" s="89"/>
      <c r="J183" s="89"/>
      <c r="K183" s="170"/>
      <c r="L183" s="89"/>
      <c r="M183" s="89"/>
      <c r="N183" s="89"/>
      <c r="O183" s="89"/>
      <c r="P183" s="89"/>
    </row>
    <row r="184" ht="16.5" customHeight="1">
      <c r="A184" s="89"/>
      <c r="B184" s="168"/>
      <c r="C184" s="168"/>
      <c r="D184" s="168"/>
      <c r="E184" s="168"/>
      <c r="F184" s="168"/>
      <c r="G184" s="169"/>
      <c r="H184" s="89"/>
      <c r="I184" s="89"/>
      <c r="J184" s="89"/>
      <c r="K184" s="170"/>
      <c r="L184" s="89"/>
      <c r="M184" s="89"/>
      <c r="N184" s="89"/>
      <c r="O184" s="89"/>
      <c r="P184" s="89"/>
    </row>
    <row r="185" ht="16.5" customHeight="1">
      <c r="A185" s="89"/>
      <c r="B185" s="168"/>
      <c r="C185" s="168"/>
      <c r="D185" s="168"/>
      <c r="E185" s="168"/>
      <c r="F185" s="168"/>
      <c r="G185" s="169"/>
      <c r="H185" s="89"/>
      <c r="I185" s="89"/>
      <c r="J185" s="89"/>
      <c r="K185" s="170"/>
      <c r="L185" s="89"/>
      <c r="M185" s="89"/>
      <c r="N185" s="89"/>
      <c r="O185" s="89"/>
      <c r="P185" s="89"/>
    </row>
    <row r="186" ht="16.5" customHeight="1">
      <c r="A186" s="89"/>
      <c r="B186" s="168"/>
      <c r="C186" s="168"/>
      <c r="D186" s="168"/>
      <c r="E186" s="168"/>
      <c r="F186" s="168"/>
      <c r="G186" s="169"/>
      <c r="H186" s="89"/>
      <c r="I186" s="89"/>
      <c r="J186" s="89"/>
      <c r="K186" s="170"/>
      <c r="L186" s="89"/>
      <c r="M186" s="89"/>
      <c r="N186" s="89"/>
      <c r="O186" s="89"/>
      <c r="P186" s="89"/>
    </row>
    <row r="187" ht="16.5" customHeight="1">
      <c r="A187" s="89"/>
      <c r="B187" s="168"/>
      <c r="C187" s="168"/>
      <c r="D187" s="168"/>
      <c r="E187" s="168"/>
      <c r="F187" s="168"/>
      <c r="G187" s="169"/>
      <c r="H187" s="89"/>
      <c r="I187" s="89"/>
      <c r="J187" s="89"/>
      <c r="K187" s="170"/>
      <c r="L187" s="89"/>
      <c r="M187" s="89"/>
      <c r="N187" s="89"/>
      <c r="O187" s="89"/>
      <c r="P187" s="89"/>
    </row>
    <row r="188" ht="16.5" customHeight="1">
      <c r="A188" s="89"/>
      <c r="B188" s="168"/>
      <c r="C188" s="168"/>
      <c r="D188" s="168"/>
      <c r="E188" s="168"/>
      <c r="F188" s="168"/>
      <c r="G188" s="169"/>
      <c r="H188" s="89"/>
      <c r="I188" s="89"/>
      <c r="J188" s="89"/>
      <c r="K188" s="170"/>
      <c r="L188" s="89"/>
      <c r="M188" s="89"/>
      <c r="N188" s="89"/>
      <c r="O188" s="89"/>
      <c r="P188" s="89"/>
    </row>
    <row r="189" ht="16.5" customHeight="1">
      <c r="A189" s="89"/>
      <c r="B189" s="168"/>
      <c r="C189" s="168"/>
      <c r="D189" s="168"/>
      <c r="E189" s="168"/>
      <c r="F189" s="168"/>
      <c r="G189" s="169"/>
      <c r="H189" s="89"/>
      <c r="I189" s="89"/>
      <c r="J189" s="89"/>
      <c r="K189" s="170"/>
      <c r="L189" s="89"/>
      <c r="M189" s="89"/>
      <c r="N189" s="89"/>
      <c r="O189" s="89"/>
      <c r="P189" s="89"/>
    </row>
    <row r="190" ht="16.5" customHeight="1">
      <c r="A190" s="89"/>
      <c r="B190" s="168"/>
      <c r="C190" s="168"/>
      <c r="D190" s="168"/>
      <c r="E190" s="168"/>
      <c r="F190" s="168"/>
      <c r="G190" s="169"/>
      <c r="H190" s="89"/>
      <c r="I190" s="89"/>
      <c r="J190" s="89"/>
      <c r="K190" s="170"/>
      <c r="L190" s="89"/>
      <c r="M190" s="89"/>
      <c r="N190" s="89"/>
      <c r="O190" s="89"/>
      <c r="P190" s="89"/>
    </row>
    <row r="191" ht="16.5" customHeight="1">
      <c r="A191" s="89"/>
      <c r="B191" s="168"/>
      <c r="C191" s="168"/>
      <c r="D191" s="168"/>
      <c r="E191" s="168"/>
      <c r="F191" s="168"/>
      <c r="G191" s="169"/>
      <c r="H191" s="89"/>
      <c r="I191" s="89"/>
      <c r="J191" s="89"/>
      <c r="K191" s="170"/>
      <c r="L191" s="89"/>
      <c r="M191" s="89"/>
      <c r="N191" s="89"/>
      <c r="O191" s="89"/>
      <c r="P191" s="89"/>
    </row>
    <row r="192" ht="16.5" customHeight="1">
      <c r="A192" s="89"/>
      <c r="B192" s="168"/>
      <c r="C192" s="168"/>
      <c r="D192" s="168"/>
      <c r="E192" s="168"/>
      <c r="F192" s="168"/>
      <c r="G192" s="169"/>
      <c r="H192" s="89"/>
      <c r="I192" s="89"/>
      <c r="J192" s="89"/>
      <c r="K192" s="170"/>
      <c r="L192" s="89"/>
      <c r="M192" s="89"/>
      <c r="N192" s="89"/>
      <c r="O192" s="89"/>
      <c r="P192" s="89"/>
    </row>
    <row r="193" ht="16.5" customHeight="1">
      <c r="A193" s="89"/>
      <c r="B193" s="168"/>
      <c r="C193" s="168"/>
      <c r="D193" s="168"/>
      <c r="E193" s="168"/>
      <c r="F193" s="168"/>
      <c r="G193" s="169"/>
      <c r="H193" s="89"/>
      <c r="I193" s="89"/>
      <c r="J193" s="89"/>
      <c r="K193" s="170"/>
      <c r="L193" s="89"/>
      <c r="M193" s="89"/>
      <c r="N193" s="89"/>
      <c r="O193" s="89"/>
      <c r="P193" s="89"/>
    </row>
    <row r="194" ht="16.5" customHeight="1">
      <c r="A194" s="89"/>
      <c r="B194" s="168"/>
      <c r="C194" s="168"/>
      <c r="D194" s="168"/>
      <c r="E194" s="168"/>
      <c r="F194" s="168"/>
      <c r="G194" s="169"/>
      <c r="H194" s="89"/>
      <c r="I194" s="89"/>
      <c r="J194" s="89"/>
      <c r="K194" s="170"/>
      <c r="L194" s="89"/>
      <c r="M194" s="89"/>
      <c r="N194" s="89"/>
      <c r="O194" s="89"/>
      <c r="P194" s="89"/>
    </row>
    <row r="195" ht="16.5" customHeight="1">
      <c r="A195" s="89"/>
      <c r="B195" s="168"/>
      <c r="C195" s="168"/>
      <c r="D195" s="168"/>
      <c r="E195" s="168"/>
      <c r="F195" s="168"/>
      <c r="G195" s="169"/>
      <c r="H195" s="89"/>
      <c r="I195" s="89"/>
      <c r="J195" s="89"/>
      <c r="K195" s="170"/>
      <c r="L195" s="89"/>
      <c r="M195" s="89"/>
      <c r="N195" s="89"/>
      <c r="O195" s="89"/>
      <c r="P195" s="89"/>
    </row>
    <row r="196" ht="16.5" customHeight="1">
      <c r="A196" s="89"/>
      <c r="B196" s="168"/>
      <c r="C196" s="168"/>
      <c r="D196" s="168"/>
      <c r="E196" s="168"/>
      <c r="F196" s="168"/>
      <c r="G196" s="169"/>
      <c r="H196" s="89"/>
      <c r="I196" s="89"/>
      <c r="J196" s="89"/>
      <c r="K196" s="170"/>
      <c r="L196" s="89"/>
      <c r="M196" s="89"/>
      <c r="N196" s="89"/>
      <c r="O196" s="89"/>
      <c r="P196" s="89"/>
    </row>
    <row r="197" ht="16.5" customHeight="1">
      <c r="A197" s="89"/>
      <c r="B197" s="168"/>
      <c r="C197" s="168"/>
      <c r="D197" s="168"/>
      <c r="E197" s="168"/>
      <c r="F197" s="168"/>
      <c r="G197" s="169"/>
      <c r="H197" s="89"/>
      <c r="I197" s="89"/>
      <c r="J197" s="89"/>
      <c r="K197" s="170"/>
      <c r="L197" s="89"/>
      <c r="M197" s="89"/>
      <c r="N197" s="89"/>
      <c r="O197" s="89"/>
      <c r="P197" s="89"/>
    </row>
    <row r="198" ht="16.5" customHeight="1">
      <c r="A198" s="89"/>
      <c r="B198" s="168"/>
      <c r="C198" s="168"/>
      <c r="D198" s="168"/>
      <c r="E198" s="168"/>
      <c r="F198" s="168"/>
      <c r="G198" s="169"/>
      <c r="H198" s="89"/>
      <c r="I198" s="89"/>
      <c r="J198" s="89"/>
      <c r="K198" s="170"/>
      <c r="L198" s="89"/>
      <c r="M198" s="89"/>
      <c r="N198" s="89"/>
      <c r="O198" s="89"/>
      <c r="P198" s="89"/>
    </row>
    <row r="199" ht="16.5" customHeight="1">
      <c r="A199" s="89"/>
      <c r="B199" s="168"/>
      <c r="C199" s="168"/>
      <c r="D199" s="168"/>
      <c r="E199" s="168"/>
      <c r="F199" s="168"/>
      <c r="G199" s="169"/>
      <c r="H199" s="89"/>
      <c r="I199" s="89"/>
      <c r="J199" s="89"/>
      <c r="K199" s="170"/>
      <c r="L199" s="89"/>
      <c r="M199" s="89"/>
      <c r="N199" s="89"/>
      <c r="O199" s="89"/>
      <c r="P199" s="89"/>
    </row>
    <row r="200" ht="16.5" customHeight="1">
      <c r="A200" s="89"/>
      <c r="B200" s="168"/>
      <c r="C200" s="168"/>
      <c r="D200" s="168"/>
      <c r="E200" s="168"/>
      <c r="F200" s="168"/>
      <c r="G200" s="169"/>
      <c r="H200" s="89"/>
      <c r="I200" s="89"/>
      <c r="J200" s="89"/>
      <c r="K200" s="170"/>
      <c r="L200" s="89"/>
      <c r="M200" s="89"/>
      <c r="N200" s="89"/>
      <c r="O200" s="89"/>
      <c r="P200" s="89"/>
    </row>
    <row r="201" ht="16.5" customHeight="1">
      <c r="A201" s="89"/>
      <c r="B201" s="168"/>
      <c r="C201" s="168"/>
      <c r="D201" s="168"/>
      <c r="E201" s="168"/>
      <c r="F201" s="168"/>
      <c r="G201" s="169"/>
      <c r="H201" s="89"/>
      <c r="I201" s="89"/>
      <c r="J201" s="89"/>
      <c r="K201" s="170"/>
      <c r="L201" s="89"/>
      <c r="M201" s="89"/>
      <c r="N201" s="89"/>
      <c r="O201" s="89"/>
      <c r="P201" s="89"/>
    </row>
    <row r="202" ht="16.5" customHeight="1">
      <c r="A202" s="89"/>
      <c r="B202" s="168"/>
      <c r="C202" s="168"/>
      <c r="D202" s="168"/>
      <c r="E202" s="168"/>
      <c r="F202" s="168"/>
      <c r="G202" s="169"/>
      <c r="H202" s="89"/>
      <c r="I202" s="89"/>
      <c r="J202" s="89"/>
      <c r="K202" s="170"/>
      <c r="L202" s="89"/>
      <c r="M202" s="89"/>
      <c r="N202" s="89"/>
      <c r="O202" s="89"/>
      <c r="P202" s="89"/>
    </row>
    <row r="203" ht="16.5" customHeight="1">
      <c r="A203" s="89"/>
      <c r="B203" s="168"/>
      <c r="C203" s="168"/>
      <c r="D203" s="168"/>
      <c r="E203" s="168"/>
      <c r="F203" s="168"/>
      <c r="G203" s="169"/>
      <c r="H203" s="89"/>
      <c r="I203" s="89"/>
      <c r="J203" s="89"/>
      <c r="K203" s="170"/>
      <c r="L203" s="89"/>
      <c r="M203" s="89"/>
      <c r="N203" s="89"/>
      <c r="O203" s="89"/>
      <c r="P203" s="89"/>
    </row>
    <row r="204" ht="16.5" customHeight="1">
      <c r="A204" s="89"/>
      <c r="B204" s="168"/>
      <c r="C204" s="168"/>
      <c r="D204" s="168"/>
      <c r="E204" s="168"/>
      <c r="F204" s="168"/>
      <c r="G204" s="169"/>
      <c r="H204" s="89"/>
      <c r="I204" s="89"/>
      <c r="J204" s="89"/>
      <c r="K204" s="170"/>
      <c r="L204" s="89"/>
      <c r="M204" s="89"/>
      <c r="N204" s="89"/>
      <c r="O204" s="89"/>
      <c r="P204" s="89"/>
    </row>
    <row r="205" ht="16.5" customHeight="1">
      <c r="A205" s="89"/>
      <c r="B205" s="168"/>
      <c r="C205" s="168"/>
      <c r="D205" s="168"/>
      <c r="E205" s="168"/>
      <c r="F205" s="168"/>
      <c r="G205" s="169"/>
      <c r="H205" s="89"/>
      <c r="I205" s="89"/>
      <c r="J205" s="89"/>
      <c r="K205" s="170"/>
      <c r="L205" s="89"/>
      <c r="M205" s="89"/>
      <c r="N205" s="89"/>
      <c r="O205" s="89"/>
      <c r="P205" s="89"/>
    </row>
    <row r="206" ht="16.5" customHeight="1">
      <c r="A206" s="89"/>
      <c r="B206" s="168"/>
      <c r="C206" s="168"/>
      <c r="D206" s="168"/>
      <c r="E206" s="168"/>
      <c r="F206" s="168"/>
      <c r="G206" s="169"/>
      <c r="H206" s="89"/>
      <c r="I206" s="89"/>
      <c r="J206" s="89"/>
      <c r="K206" s="170"/>
      <c r="L206" s="89"/>
      <c r="M206" s="89"/>
      <c r="N206" s="89"/>
      <c r="O206" s="89"/>
      <c r="P206" s="89"/>
    </row>
    <row r="207" ht="16.5" customHeight="1">
      <c r="A207" s="89"/>
      <c r="B207" s="168"/>
      <c r="C207" s="168"/>
      <c r="D207" s="168"/>
      <c r="E207" s="168"/>
      <c r="F207" s="168"/>
      <c r="G207" s="169"/>
      <c r="H207" s="89"/>
      <c r="I207" s="89"/>
      <c r="J207" s="89"/>
      <c r="K207" s="170"/>
      <c r="L207" s="89"/>
      <c r="M207" s="89"/>
      <c r="N207" s="89"/>
      <c r="O207" s="89"/>
      <c r="P207" s="89"/>
    </row>
    <row r="208" ht="16.5" customHeight="1">
      <c r="A208" s="89"/>
      <c r="B208" s="168"/>
      <c r="C208" s="168"/>
      <c r="D208" s="168"/>
      <c r="E208" s="168"/>
      <c r="F208" s="168"/>
      <c r="G208" s="169"/>
      <c r="H208" s="89"/>
      <c r="I208" s="89"/>
      <c r="J208" s="89"/>
      <c r="K208" s="170"/>
      <c r="L208" s="89"/>
      <c r="M208" s="89"/>
      <c r="N208" s="89"/>
      <c r="O208" s="89"/>
      <c r="P208" s="89"/>
    </row>
    <row r="209" ht="16.5" customHeight="1">
      <c r="A209" s="89"/>
      <c r="B209" s="168"/>
      <c r="C209" s="168"/>
      <c r="D209" s="168"/>
      <c r="E209" s="168"/>
      <c r="F209" s="168"/>
      <c r="G209" s="169"/>
      <c r="H209" s="89"/>
      <c r="I209" s="89"/>
      <c r="J209" s="89"/>
      <c r="K209" s="170"/>
      <c r="L209" s="89"/>
      <c r="M209" s="89"/>
      <c r="N209" s="89"/>
      <c r="O209" s="89"/>
      <c r="P209" s="89"/>
    </row>
    <row r="210" ht="16.5" customHeight="1">
      <c r="A210" s="89"/>
      <c r="B210" s="168"/>
      <c r="C210" s="168"/>
      <c r="D210" s="168"/>
      <c r="E210" s="168"/>
      <c r="F210" s="168"/>
      <c r="G210" s="169"/>
      <c r="H210" s="89"/>
      <c r="I210" s="89"/>
      <c r="J210" s="89"/>
      <c r="K210" s="170"/>
      <c r="L210" s="89"/>
      <c r="M210" s="89"/>
      <c r="N210" s="89"/>
      <c r="O210" s="89"/>
      <c r="P210" s="89"/>
    </row>
    <row r="211" ht="16.5" customHeight="1">
      <c r="A211" s="89"/>
      <c r="B211" s="168"/>
      <c r="C211" s="168"/>
      <c r="D211" s="168"/>
      <c r="E211" s="168"/>
      <c r="F211" s="168"/>
      <c r="G211" s="169"/>
      <c r="H211" s="89"/>
      <c r="I211" s="89"/>
      <c r="J211" s="89"/>
      <c r="K211" s="170"/>
      <c r="L211" s="89"/>
      <c r="M211" s="89"/>
      <c r="N211" s="89"/>
      <c r="O211" s="89"/>
      <c r="P211" s="89"/>
    </row>
    <row r="212" ht="16.5" customHeight="1">
      <c r="A212" s="89"/>
      <c r="B212" s="168"/>
      <c r="C212" s="168"/>
      <c r="D212" s="168"/>
      <c r="E212" s="168"/>
      <c r="F212" s="168"/>
      <c r="G212" s="169"/>
      <c r="H212" s="89"/>
      <c r="I212" s="89"/>
      <c r="J212" s="89"/>
      <c r="K212" s="170"/>
      <c r="L212" s="89"/>
      <c r="M212" s="89"/>
      <c r="N212" s="89"/>
      <c r="O212" s="89"/>
      <c r="P212" s="89"/>
    </row>
    <row r="213" ht="16.5" customHeight="1">
      <c r="A213" s="89"/>
      <c r="B213" s="168"/>
      <c r="C213" s="168"/>
      <c r="D213" s="168"/>
      <c r="E213" s="168"/>
      <c r="F213" s="168"/>
      <c r="G213" s="169"/>
      <c r="H213" s="89"/>
      <c r="I213" s="89"/>
      <c r="J213" s="89"/>
      <c r="K213" s="170"/>
      <c r="L213" s="89"/>
      <c r="M213" s="89"/>
      <c r="N213" s="89"/>
      <c r="O213" s="89"/>
      <c r="P213" s="89"/>
    </row>
    <row r="214" ht="16.5" customHeight="1">
      <c r="A214" s="89"/>
      <c r="B214" s="168"/>
      <c r="C214" s="168"/>
      <c r="D214" s="168"/>
      <c r="E214" s="168"/>
      <c r="F214" s="168"/>
      <c r="G214" s="169"/>
      <c r="H214" s="89"/>
      <c r="I214" s="89"/>
      <c r="J214" s="89"/>
      <c r="K214" s="170"/>
      <c r="L214" s="89"/>
      <c r="M214" s="89"/>
      <c r="N214" s="89"/>
      <c r="O214" s="89"/>
      <c r="P214" s="89"/>
    </row>
    <row r="215" ht="16.5" customHeight="1">
      <c r="A215" s="89"/>
      <c r="B215" s="168"/>
      <c r="C215" s="168"/>
      <c r="D215" s="168"/>
      <c r="E215" s="168"/>
      <c r="F215" s="168"/>
      <c r="G215" s="169"/>
      <c r="H215" s="89"/>
      <c r="I215" s="89"/>
      <c r="J215" s="89"/>
      <c r="K215" s="170"/>
      <c r="L215" s="89"/>
      <c r="M215" s="89"/>
      <c r="N215" s="89"/>
      <c r="O215" s="89"/>
      <c r="P215" s="89"/>
    </row>
    <row r="216" ht="16.5" customHeight="1">
      <c r="A216" s="89"/>
      <c r="B216" s="168"/>
      <c r="C216" s="168"/>
      <c r="D216" s="168"/>
      <c r="E216" s="168"/>
      <c r="F216" s="168"/>
      <c r="G216" s="169"/>
      <c r="H216" s="89"/>
      <c r="I216" s="89"/>
      <c r="J216" s="89"/>
      <c r="K216" s="170"/>
      <c r="L216" s="89"/>
      <c r="M216" s="89"/>
      <c r="N216" s="89"/>
      <c r="O216" s="89"/>
      <c r="P216" s="89"/>
    </row>
    <row r="217" ht="16.5" customHeight="1">
      <c r="A217" s="89"/>
      <c r="B217" s="168"/>
      <c r="C217" s="168"/>
      <c r="D217" s="168"/>
      <c r="E217" s="168"/>
      <c r="F217" s="168"/>
      <c r="G217" s="169"/>
      <c r="H217" s="89"/>
      <c r="I217" s="89"/>
      <c r="J217" s="89"/>
      <c r="K217" s="170"/>
      <c r="L217" s="89"/>
      <c r="M217" s="89"/>
      <c r="N217" s="89"/>
      <c r="O217" s="89"/>
      <c r="P217" s="89"/>
    </row>
    <row r="218" ht="16.5" customHeight="1">
      <c r="A218" s="89"/>
      <c r="B218" s="168"/>
      <c r="C218" s="168"/>
      <c r="D218" s="168"/>
      <c r="E218" s="168"/>
      <c r="F218" s="168"/>
      <c r="G218" s="169"/>
      <c r="H218" s="89"/>
      <c r="I218" s="89"/>
      <c r="J218" s="89"/>
      <c r="K218" s="170"/>
      <c r="L218" s="89"/>
      <c r="M218" s="89"/>
      <c r="N218" s="89"/>
      <c r="O218" s="89"/>
      <c r="P218" s="89"/>
    </row>
    <row r="219" ht="16.5" customHeight="1">
      <c r="A219" s="89"/>
      <c r="B219" s="168"/>
      <c r="C219" s="168"/>
      <c r="D219" s="168"/>
      <c r="E219" s="168"/>
      <c r="F219" s="168"/>
      <c r="G219" s="169"/>
      <c r="H219" s="89"/>
      <c r="I219" s="89"/>
      <c r="J219" s="89"/>
      <c r="K219" s="170"/>
      <c r="L219" s="89"/>
      <c r="M219" s="89"/>
      <c r="N219" s="89"/>
      <c r="O219" s="89"/>
      <c r="P219" s="89"/>
    </row>
    <row r="220" ht="16.5" customHeight="1">
      <c r="A220" s="89"/>
      <c r="B220" s="168"/>
      <c r="C220" s="168"/>
      <c r="D220" s="168"/>
      <c r="E220" s="168"/>
      <c r="F220" s="168"/>
      <c r="G220" s="169"/>
      <c r="H220" s="89"/>
      <c r="I220" s="89"/>
      <c r="J220" s="89"/>
      <c r="K220" s="170"/>
      <c r="L220" s="89"/>
      <c r="M220" s="89"/>
      <c r="N220" s="89"/>
      <c r="O220" s="89"/>
      <c r="P220" s="89"/>
    </row>
    <row r="221" ht="16.5" customHeight="1">
      <c r="A221" s="89"/>
      <c r="B221" s="168"/>
      <c r="C221" s="168"/>
      <c r="D221" s="168"/>
      <c r="E221" s="168"/>
      <c r="F221" s="168"/>
      <c r="G221" s="169"/>
      <c r="H221" s="89"/>
      <c r="I221" s="89"/>
      <c r="J221" s="89"/>
      <c r="K221" s="170"/>
      <c r="L221" s="89"/>
      <c r="M221" s="89"/>
      <c r="N221" s="89"/>
      <c r="O221" s="89"/>
      <c r="P221" s="89"/>
    </row>
    <row r="222" ht="16.5" customHeight="1">
      <c r="A222" s="89"/>
      <c r="B222" s="168"/>
      <c r="C222" s="168"/>
      <c r="D222" s="168"/>
      <c r="E222" s="168"/>
      <c r="F222" s="168"/>
      <c r="G222" s="169"/>
      <c r="H222" s="89"/>
      <c r="I222" s="89"/>
      <c r="J222" s="89"/>
      <c r="K222" s="170"/>
      <c r="L222" s="89"/>
      <c r="M222" s="89"/>
      <c r="N222" s="89"/>
      <c r="O222" s="89"/>
      <c r="P222" s="89"/>
    </row>
    <row r="223" ht="16.5" customHeight="1">
      <c r="A223" s="89"/>
      <c r="B223" s="168"/>
      <c r="C223" s="168"/>
      <c r="D223" s="168"/>
      <c r="E223" s="168"/>
      <c r="F223" s="168"/>
      <c r="G223" s="169"/>
      <c r="H223" s="89"/>
      <c r="I223" s="89"/>
      <c r="J223" s="89"/>
      <c r="K223" s="170"/>
      <c r="L223" s="89"/>
      <c r="M223" s="89"/>
      <c r="N223" s="89"/>
      <c r="O223" s="89"/>
      <c r="P223" s="89"/>
    </row>
    <row r="224" ht="16.5" customHeight="1">
      <c r="A224" s="89"/>
      <c r="B224" s="168"/>
      <c r="C224" s="168"/>
      <c r="D224" s="168"/>
      <c r="E224" s="168"/>
      <c r="F224" s="168"/>
      <c r="G224" s="169"/>
      <c r="H224" s="89"/>
      <c r="I224" s="89"/>
      <c r="J224" s="89"/>
      <c r="K224" s="170"/>
      <c r="L224" s="89"/>
      <c r="M224" s="89"/>
      <c r="N224" s="89"/>
      <c r="O224" s="89"/>
      <c r="P224" s="89"/>
    </row>
    <row r="225" ht="16.5" customHeight="1">
      <c r="A225" s="89"/>
      <c r="B225" s="168"/>
      <c r="C225" s="168"/>
      <c r="D225" s="168"/>
      <c r="E225" s="168"/>
      <c r="F225" s="168"/>
      <c r="G225" s="169"/>
      <c r="H225" s="89"/>
      <c r="I225" s="89"/>
      <c r="J225" s="89"/>
      <c r="K225" s="170"/>
      <c r="L225" s="89"/>
      <c r="M225" s="89"/>
      <c r="N225" s="89"/>
      <c r="O225" s="89"/>
      <c r="P225" s="89"/>
    </row>
    <row r="226" ht="16.5" customHeight="1">
      <c r="A226" s="89"/>
      <c r="B226" s="168"/>
      <c r="C226" s="168"/>
      <c r="D226" s="168"/>
      <c r="E226" s="168"/>
      <c r="F226" s="168"/>
      <c r="G226" s="169"/>
      <c r="H226" s="89"/>
      <c r="I226" s="89"/>
      <c r="J226" s="89"/>
      <c r="K226" s="170"/>
      <c r="L226" s="89"/>
      <c r="M226" s="89"/>
      <c r="N226" s="89"/>
      <c r="O226" s="89"/>
      <c r="P226" s="89"/>
    </row>
    <row r="227" ht="16.5" customHeight="1">
      <c r="A227" s="89"/>
      <c r="B227" s="168"/>
      <c r="C227" s="168"/>
      <c r="D227" s="168"/>
      <c r="E227" s="168"/>
      <c r="F227" s="168"/>
      <c r="G227" s="169"/>
      <c r="H227" s="89"/>
      <c r="I227" s="89"/>
      <c r="J227" s="89"/>
      <c r="K227" s="170"/>
      <c r="L227" s="89"/>
      <c r="M227" s="89"/>
      <c r="N227" s="89"/>
      <c r="O227" s="89"/>
      <c r="P227" s="89"/>
    </row>
    <row r="228" ht="16.5" customHeight="1">
      <c r="A228" s="89"/>
      <c r="B228" s="168"/>
      <c r="C228" s="168"/>
      <c r="D228" s="168"/>
      <c r="E228" s="168"/>
      <c r="F228" s="168"/>
      <c r="G228" s="169"/>
      <c r="H228" s="89"/>
      <c r="I228" s="89"/>
      <c r="J228" s="89"/>
      <c r="K228" s="170"/>
      <c r="L228" s="89"/>
      <c r="M228" s="89"/>
      <c r="N228" s="89"/>
      <c r="O228" s="89"/>
      <c r="P228" s="89"/>
    </row>
    <row r="229" ht="16.5" customHeight="1">
      <c r="A229" s="89"/>
      <c r="B229" s="168"/>
      <c r="C229" s="168"/>
      <c r="D229" s="168"/>
      <c r="E229" s="168"/>
      <c r="F229" s="168"/>
      <c r="G229" s="169"/>
      <c r="H229" s="89"/>
      <c r="I229" s="89"/>
      <c r="J229" s="89"/>
      <c r="K229" s="170"/>
      <c r="L229" s="89"/>
      <c r="M229" s="89"/>
      <c r="N229" s="89"/>
      <c r="O229" s="89"/>
      <c r="P229" s="89"/>
    </row>
    <row r="230" ht="16.5" customHeight="1">
      <c r="A230" s="89"/>
      <c r="B230" s="168"/>
      <c r="C230" s="168"/>
      <c r="D230" s="168"/>
      <c r="E230" s="168"/>
      <c r="F230" s="168"/>
      <c r="G230" s="169"/>
      <c r="H230" s="89"/>
      <c r="I230" s="89"/>
      <c r="J230" s="89"/>
      <c r="K230" s="170"/>
      <c r="L230" s="89"/>
      <c r="M230" s="89"/>
      <c r="N230" s="89"/>
      <c r="O230" s="89"/>
      <c r="P230" s="89"/>
    </row>
    <row r="231" ht="16.5" customHeight="1">
      <c r="A231" s="89"/>
      <c r="B231" s="168"/>
      <c r="C231" s="168"/>
      <c r="D231" s="168"/>
      <c r="E231" s="168"/>
      <c r="F231" s="168"/>
      <c r="G231" s="169"/>
      <c r="H231" s="89"/>
      <c r="I231" s="89"/>
      <c r="J231" s="89"/>
      <c r="K231" s="170"/>
      <c r="L231" s="89"/>
      <c r="M231" s="89"/>
      <c r="N231" s="89"/>
      <c r="O231" s="89"/>
      <c r="P231" s="89"/>
    </row>
    <row r="232" ht="16.5" customHeight="1">
      <c r="A232" s="89"/>
      <c r="B232" s="168"/>
      <c r="C232" s="168"/>
      <c r="D232" s="168"/>
      <c r="E232" s="168"/>
      <c r="F232" s="168"/>
      <c r="G232" s="169"/>
      <c r="H232" s="89"/>
      <c r="I232" s="89"/>
      <c r="J232" s="89"/>
      <c r="K232" s="170"/>
      <c r="L232" s="89"/>
      <c r="M232" s="89"/>
      <c r="N232" s="89"/>
      <c r="O232" s="89"/>
      <c r="P232" s="89"/>
    </row>
    <row r="233" ht="16.5" customHeight="1">
      <c r="A233" s="89"/>
      <c r="B233" s="168"/>
      <c r="C233" s="168"/>
      <c r="D233" s="168"/>
      <c r="E233" s="168"/>
      <c r="F233" s="168"/>
      <c r="G233" s="169"/>
      <c r="H233" s="89"/>
      <c r="I233" s="89"/>
      <c r="J233" s="89"/>
      <c r="K233" s="170"/>
      <c r="L233" s="89"/>
      <c r="M233" s="89"/>
      <c r="N233" s="89"/>
      <c r="O233" s="89"/>
      <c r="P233" s="89"/>
    </row>
    <row r="234" ht="16.5" customHeight="1">
      <c r="A234" s="89"/>
      <c r="B234" s="168"/>
      <c r="C234" s="168"/>
      <c r="D234" s="168"/>
      <c r="E234" s="168"/>
      <c r="F234" s="168"/>
      <c r="G234" s="169"/>
      <c r="H234" s="89"/>
      <c r="I234" s="89"/>
      <c r="J234" s="89"/>
      <c r="K234" s="170"/>
      <c r="L234" s="89"/>
      <c r="M234" s="89"/>
      <c r="N234" s="89"/>
      <c r="O234" s="89"/>
      <c r="P234" s="89"/>
    </row>
    <row r="235" ht="16.5" customHeight="1">
      <c r="A235" s="89"/>
      <c r="B235" s="168"/>
      <c r="C235" s="168"/>
      <c r="D235" s="168"/>
      <c r="E235" s="168"/>
      <c r="F235" s="168"/>
      <c r="G235" s="169"/>
      <c r="H235" s="89"/>
      <c r="I235" s="89"/>
      <c r="J235" s="89"/>
      <c r="K235" s="170"/>
      <c r="L235" s="89"/>
      <c r="M235" s="89"/>
      <c r="N235" s="89"/>
      <c r="O235" s="89"/>
      <c r="P235" s="89"/>
    </row>
    <row r="236" ht="16.5" customHeight="1">
      <c r="A236" s="89"/>
      <c r="B236" s="168"/>
      <c r="C236" s="168"/>
      <c r="D236" s="168"/>
      <c r="E236" s="168"/>
      <c r="F236" s="168"/>
      <c r="G236" s="169"/>
      <c r="H236" s="89"/>
      <c r="I236" s="89"/>
      <c r="J236" s="89"/>
      <c r="K236" s="170"/>
      <c r="L236" s="89"/>
      <c r="M236" s="89"/>
      <c r="N236" s="89"/>
      <c r="O236" s="89"/>
      <c r="P236" s="89"/>
    </row>
    <row r="237" ht="16.5" customHeight="1">
      <c r="A237" s="89"/>
      <c r="B237" s="168"/>
      <c r="C237" s="168"/>
      <c r="D237" s="168"/>
      <c r="E237" s="168"/>
      <c r="F237" s="168"/>
      <c r="G237" s="169"/>
      <c r="H237" s="89"/>
      <c r="I237" s="89"/>
      <c r="J237" s="89"/>
      <c r="K237" s="170"/>
      <c r="L237" s="89"/>
      <c r="M237" s="89"/>
      <c r="N237" s="89"/>
      <c r="O237" s="89"/>
      <c r="P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  <c r="L238" s="89"/>
      <c r="M238" s="89"/>
      <c r="N238" s="89"/>
      <c r="O238" s="89"/>
      <c r="P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  <c r="L239" s="89"/>
      <c r="M239" s="89"/>
      <c r="N239" s="89"/>
      <c r="O239" s="89"/>
      <c r="P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  <c r="L240" s="89"/>
      <c r="M240" s="89"/>
      <c r="N240" s="89"/>
      <c r="O240" s="89"/>
      <c r="P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  <c r="L241" s="89"/>
      <c r="M241" s="89"/>
      <c r="N241" s="89"/>
      <c r="O241" s="89"/>
      <c r="P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  <c r="L242" s="89"/>
      <c r="M242" s="89"/>
      <c r="N242" s="89"/>
      <c r="O242" s="89"/>
      <c r="P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  <c r="L243" s="89"/>
      <c r="M243" s="89"/>
      <c r="N243" s="89"/>
      <c r="O243" s="89"/>
      <c r="P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  <c r="L244" s="89"/>
      <c r="M244" s="89"/>
      <c r="N244" s="89"/>
      <c r="O244" s="89"/>
      <c r="P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  <c r="L245" s="89"/>
      <c r="M245" s="89"/>
      <c r="N245" s="89"/>
      <c r="O245" s="89"/>
      <c r="P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  <c r="L246" s="89"/>
      <c r="M246" s="89"/>
      <c r="N246" s="89"/>
      <c r="O246" s="89"/>
      <c r="P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  <c r="L247" s="89"/>
      <c r="M247" s="89"/>
      <c r="N247" s="89"/>
      <c r="O247" s="89"/>
      <c r="P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  <c r="L248" s="89"/>
      <c r="M248" s="89"/>
      <c r="N248" s="89"/>
      <c r="O248" s="89"/>
      <c r="P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  <c r="L249" s="89"/>
      <c r="M249" s="89"/>
      <c r="N249" s="89"/>
      <c r="O249" s="89"/>
      <c r="P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  <c r="L250" s="89"/>
      <c r="M250" s="89"/>
      <c r="N250" s="89"/>
      <c r="O250" s="89"/>
      <c r="P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  <c r="L251" s="89"/>
      <c r="M251" s="89"/>
      <c r="N251" s="89"/>
      <c r="O251" s="89"/>
      <c r="P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  <c r="L252" s="89"/>
      <c r="M252" s="89"/>
      <c r="N252" s="89"/>
      <c r="O252" s="89"/>
      <c r="P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  <c r="L253" s="89"/>
      <c r="M253" s="89"/>
      <c r="N253" s="89"/>
      <c r="O253" s="89"/>
      <c r="P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  <c r="L254" s="89"/>
      <c r="M254" s="89"/>
      <c r="N254" s="89"/>
      <c r="O254" s="89"/>
      <c r="P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  <c r="L255" s="89"/>
      <c r="M255" s="89"/>
      <c r="N255" s="89"/>
      <c r="O255" s="89"/>
      <c r="P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  <c r="L256" s="89"/>
      <c r="M256" s="89"/>
      <c r="N256" s="89"/>
      <c r="O256" s="89"/>
      <c r="P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  <c r="L257" s="89"/>
      <c r="M257" s="89"/>
      <c r="N257" s="89"/>
      <c r="O257" s="89"/>
      <c r="P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  <c r="L258" s="89"/>
      <c r="M258" s="89"/>
      <c r="N258" s="89"/>
      <c r="O258" s="89"/>
      <c r="P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  <c r="L259" s="89"/>
      <c r="M259" s="89"/>
      <c r="N259" s="89"/>
      <c r="O259" s="89"/>
      <c r="P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  <c r="L260" s="89"/>
      <c r="M260" s="89"/>
      <c r="N260" s="89"/>
      <c r="O260" s="89"/>
      <c r="P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  <c r="L261" s="89"/>
      <c r="M261" s="89"/>
      <c r="N261" s="89"/>
      <c r="O261" s="89"/>
      <c r="P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  <c r="L262" s="89"/>
      <c r="M262" s="89"/>
      <c r="N262" s="89"/>
      <c r="O262" s="89"/>
      <c r="P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  <c r="L263" s="89"/>
      <c r="M263" s="89"/>
      <c r="N263" s="89"/>
      <c r="O263" s="89"/>
      <c r="P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  <c r="L264" s="89"/>
      <c r="M264" s="89"/>
      <c r="N264" s="89"/>
      <c r="O264" s="89"/>
      <c r="P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  <c r="L265" s="89"/>
      <c r="M265" s="89"/>
      <c r="N265" s="89"/>
      <c r="O265" s="89"/>
      <c r="P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  <c r="L266" s="89"/>
      <c r="M266" s="89"/>
      <c r="N266" s="89"/>
      <c r="O266" s="89"/>
      <c r="P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  <c r="L267" s="89"/>
      <c r="M267" s="89"/>
      <c r="N267" s="89"/>
      <c r="O267" s="89"/>
      <c r="P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  <c r="L268" s="89"/>
      <c r="M268" s="89"/>
      <c r="N268" s="89"/>
      <c r="O268" s="89"/>
      <c r="P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  <c r="L269" s="89"/>
      <c r="M269" s="89"/>
      <c r="N269" s="89"/>
      <c r="O269" s="89"/>
      <c r="P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  <c r="L270" s="89"/>
      <c r="M270" s="89"/>
      <c r="N270" s="89"/>
      <c r="O270" s="89"/>
      <c r="P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  <c r="L271" s="89"/>
      <c r="M271" s="89"/>
      <c r="N271" s="89"/>
      <c r="O271" s="89"/>
      <c r="P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  <c r="L272" s="89"/>
      <c r="M272" s="89"/>
      <c r="N272" s="89"/>
      <c r="O272" s="89"/>
      <c r="P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  <c r="L273" s="89"/>
      <c r="M273" s="89"/>
      <c r="N273" s="89"/>
      <c r="O273" s="89"/>
      <c r="P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  <c r="L274" s="89"/>
      <c r="M274" s="89"/>
      <c r="N274" s="89"/>
      <c r="O274" s="89"/>
      <c r="P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  <c r="L275" s="89"/>
      <c r="M275" s="89"/>
      <c r="N275" s="89"/>
      <c r="O275" s="89"/>
      <c r="P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  <c r="L276" s="89"/>
      <c r="M276" s="89"/>
      <c r="N276" s="89"/>
      <c r="O276" s="89"/>
      <c r="P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  <c r="L277" s="89"/>
      <c r="M277" s="89"/>
      <c r="N277" s="89"/>
      <c r="O277" s="89"/>
      <c r="P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  <c r="L278" s="89"/>
      <c r="M278" s="89"/>
      <c r="N278" s="89"/>
      <c r="O278" s="89"/>
      <c r="P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  <c r="L279" s="89"/>
      <c r="M279" s="89"/>
      <c r="N279" s="89"/>
      <c r="O279" s="89"/>
      <c r="P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  <c r="L280" s="89"/>
      <c r="M280" s="89"/>
      <c r="N280" s="89"/>
      <c r="O280" s="89"/>
      <c r="P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  <c r="L281" s="89"/>
      <c r="M281" s="89"/>
      <c r="N281" s="89"/>
      <c r="O281" s="89"/>
      <c r="P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  <c r="L282" s="89"/>
      <c r="M282" s="89"/>
      <c r="N282" s="89"/>
      <c r="O282" s="89"/>
      <c r="P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  <c r="L283" s="89"/>
      <c r="M283" s="89"/>
      <c r="N283" s="89"/>
      <c r="O283" s="89"/>
      <c r="P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  <c r="L284" s="89"/>
      <c r="M284" s="89"/>
      <c r="N284" s="89"/>
      <c r="O284" s="89"/>
      <c r="P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  <c r="L285" s="89"/>
      <c r="M285" s="89"/>
      <c r="N285" s="89"/>
      <c r="O285" s="89"/>
      <c r="P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  <c r="L286" s="89"/>
      <c r="M286" s="89"/>
      <c r="N286" s="89"/>
      <c r="O286" s="89"/>
      <c r="P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  <c r="L287" s="89"/>
      <c r="M287" s="89"/>
      <c r="N287" s="89"/>
      <c r="O287" s="89"/>
      <c r="P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  <c r="L288" s="89"/>
      <c r="M288" s="89"/>
      <c r="N288" s="89"/>
      <c r="O288" s="89"/>
      <c r="P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  <c r="L289" s="89"/>
      <c r="M289" s="89"/>
      <c r="N289" s="89"/>
      <c r="O289" s="89"/>
      <c r="P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  <c r="L290" s="89"/>
      <c r="M290" s="89"/>
      <c r="N290" s="89"/>
      <c r="O290" s="89"/>
      <c r="P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  <c r="L291" s="89"/>
      <c r="M291" s="89"/>
      <c r="N291" s="89"/>
      <c r="O291" s="89"/>
      <c r="P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  <c r="L292" s="89"/>
      <c r="M292" s="89"/>
      <c r="N292" s="89"/>
      <c r="O292" s="89"/>
      <c r="P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  <c r="L293" s="89"/>
      <c r="M293" s="89"/>
      <c r="N293" s="89"/>
      <c r="O293" s="89"/>
      <c r="P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  <c r="L294" s="89"/>
      <c r="M294" s="89"/>
      <c r="N294" s="89"/>
      <c r="O294" s="89"/>
      <c r="P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  <c r="L295" s="89"/>
      <c r="M295" s="89"/>
      <c r="N295" s="89"/>
      <c r="O295" s="89"/>
      <c r="P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  <c r="L296" s="89"/>
      <c r="M296" s="89"/>
      <c r="N296" s="89"/>
      <c r="O296" s="89"/>
      <c r="P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  <c r="L297" s="89"/>
      <c r="M297" s="89"/>
      <c r="N297" s="89"/>
      <c r="O297" s="89"/>
      <c r="P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  <c r="L298" s="89"/>
      <c r="M298" s="89"/>
      <c r="N298" s="89"/>
      <c r="O298" s="89"/>
      <c r="P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  <c r="L299" s="89"/>
      <c r="M299" s="89"/>
      <c r="N299" s="89"/>
      <c r="O299" s="89"/>
      <c r="P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  <c r="L300" s="89"/>
      <c r="M300" s="89"/>
      <c r="N300" s="89"/>
      <c r="O300" s="89"/>
      <c r="P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  <c r="L301" s="89"/>
      <c r="M301" s="89"/>
      <c r="N301" s="89"/>
      <c r="O301" s="89"/>
      <c r="P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  <c r="L302" s="89"/>
      <c r="M302" s="89"/>
      <c r="N302" s="89"/>
      <c r="O302" s="89"/>
      <c r="P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  <c r="L303" s="89"/>
      <c r="M303" s="89"/>
      <c r="N303" s="89"/>
      <c r="O303" s="89"/>
      <c r="P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  <c r="L304" s="89"/>
      <c r="M304" s="89"/>
      <c r="N304" s="89"/>
      <c r="O304" s="89"/>
      <c r="P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  <c r="L305" s="89"/>
      <c r="M305" s="89"/>
      <c r="N305" s="89"/>
      <c r="O305" s="89"/>
      <c r="P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  <c r="L306" s="89"/>
      <c r="M306" s="89"/>
      <c r="N306" s="89"/>
      <c r="O306" s="89"/>
      <c r="P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  <c r="L307" s="89"/>
      <c r="M307" s="89"/>
      <c r="N307" s="89"/>
      <c r="O307" s="89"/>
      <c r="P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  <c r="L308" s="89"/>
      <c r="M308" s="89"/>
      <c r="N308" s="89"/>
      <c r="O308" s="89"/>
      <c r="P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  <c r="L309" s="89"/>
      <c r="M309" s="89"/>
      <c r="N309" s="89"/>
      <c r="O309" s="89"/>
      <c r="P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  <c r="L310" s="89"/>
      <c r="M310" s="89"/>
      <c r="N310" s="89"/>
      <c r="O310" s="89"/>
      <c r="P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  <c r="L311" s="89"/>
      <c r="M311" s="89"/>
      <c r="N311" s="89"/>
      <c r="O311" s="89"/>
      <c r="P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  <c r="L312" s="89"/>
      <c r="M312" s="89"/>
      <c r="N312" s="89"/>
      <c r="O312" s="89"/>
      <c r="P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  <c r="L313" s="89"/>
      <c r="M313" s="89"/>
      <c r="N313" s="89"/>
      <c r="O313" s="89"/>
      <c r="P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  <c r="L314" s="89"/>
      <c r="M314" s="89"/>
      <c r="N314" s="89"/>
      <c r="O314" s="89"/>
      <c r="P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  <c r="L315" s="89"/>
      <c r="M315" s="89"/>
      <c r="N315" s="89"/>
      <c r="O315" s="89"/>
      <c r="P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  <c r="L316" s="89"/>
      <c r="M316" s="89"/>
      <c r="N316" s="89"/>
      <c r="O316" s="89"/>
      <c r="P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  <c r="L317" s="89"/>
      <c r="M317" s="89"/>
      <c r="N317" s="89"/>
      <c r="O317" s="89"/>
      <c r="P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  <c r="L318" s="89"/>
      <c r="M318" s="89"/>
      <c r="N318" s="89"/>
      <c r="O318" s="89"/>
      <c r="P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  <c r="L319" s="89"/>
      <c r="M319" s="89"/>
      <c r="N319" s="89"/>
      <c r="O319" s="89"/>
      <c r="P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  <c r="L320" s="89"/>
      <c r="M320" s="89"/>
      <c r="N320" s="89"/>
      <c r="O320" s="89"/>
      <c r="P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  <c r="L321" s="89"/>
      <c r="M321" s="89"/>
      <c r="N321" s="89"/>
      <c r="O321" s="89"/>
      <c r="P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  <c r="L322" s="89"/>
      <c r="M322" s="89"/>
      <c r="N322" s="89"/>
      <c r="O322" s="89"/>
      <c r="P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  <c r="L323" s="89"/>
      <c r="M323" s="89"/>
      <c r="N323" s="89"/>
      <c r="O323" s="89"/>
      <c r="P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  <c r="L324" s="89"/>
      <c r="M324" s="89"/>
      <c r="N324" s="89"/>
      <c r="O324" s="89"/>
      <c r="P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  <c r="L325" s="89"/>
      <c r="M325" s="89"/>
      <c r="N325" s="89"/>
      <c r="O325" s="89"/>
      <c r="P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  <c r="L326" s="89"/>
      <c r="M326" s="89"/>
      <c r="N326" s="89"/>
      <c r="O326" s="89"/>
      <c r="P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  <c r="L327" s="89"/>
      <c r="M327" s="89"/>
      <c r="N327" s="89"/>
      <c r="O327" s="89"/>
      <c r="P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  <c r="L328" s="89"/>
      <c r="M328" s="89"/>
      <c r="N328" s="89"/>
      <c r="O328" s="89"/>
      <c r="P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  <c r="L329" s="89"/>
      <c r="M329" s="89"/>
      <c r="N329" s="89"/>
      <c r="O329" s="89"/>
      <c r="P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  <c r="L330" s="89"/>
      <c r="M330" s="89"/>
      <c r="N330" s="89"/>
      <c r="O330" s="89"/>
      <c r="P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  <c r="L331" s="89"/>
      <c r="M331" s="89"/>
      <c r="N331" s="89"/>
      <c r="O331" s="89"/>
      <c r="P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  <c r="L332" s="89"/>
      <c r="M332" s="89"/>
      <c r="N332" s="89"/>
      <c r="O332" s="89"/>
      <c r="P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  <c r="L333" s="89"/>
      <c r="M333" s="89"/>
      <c r="N333" s="89"/>
      <c r="O333" s="89"/>
      <c r="P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  <c r="L334" s="89"/>
      <c r="M334" s="89"/>
      <c r="N334" s="89"/>
      <c r="O334" s="89"/>
      <c r="P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  <c r="L335" s="89"/>
      <c r="M335" s="89"/>
      <c r="N335" s="89"/>
      <c r="O335" s="89"/>
      <c r="P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  <c r="L336" s="89"/>
      <c r="M336" s="89"/>
      <c r="N336" s="89"/>
      <c r="O336" s="89"/>
      <c r="P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  <c r="L337" s="89"/>
      <c r="M337" s="89"/>
      <c r="N337" s="89"/>
      <c r="O337" s="89"/>
      <c r="P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  <c r="L338" s="89"/>
      <c r="M338" s="89"/>
      <c r="N338" s="89"/>
      <c r="O338" s="89"/>
      <c r="P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  <c r="L339" s="89"/>
      <c r="M339" s="89"/>
      <c r="N339" s="89"/>
      <c r="O339" s="89"/>
      <c r="P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  <c r="L340" s="89"/>
      <c r="M340" s="89"/>
      <c r="N340" s="89"/>
      <c r="O340" s="89"/>
      <c r="P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  <c r="L341" s="89"/>
      <c r="M341" s="89"/>
      <c r="N341" s="89"/>
      <c r="O341" s="89"/>
      <c r="P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  <c r="L342" s="89"/>
      <c r="M342" s="89"/>
      <c r="N342" s="89"/>
      <c r="O342" s="89"/>
      <c r="P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  <c r="L343" s="89"/>
      <c r="M343" s="89"/>
      <c r="N343" s="89"/>
      <c r="O343" s="89"/>
      <c r="P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  <c r="L344" s="89"/>
      <c r="M344" s="89"/>
      <c r="N344" s="89"/>
      <c r="O344" s="89"/>
      <c r="P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  <c r="L345" s="89"/>
      <c r="M345" s="89"/>
      <c r="N345" s="89"/>
      <c r="O345" s="89"/>
      <c r="P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  <c r="L346" s="89"/>
      <c r="M346" s="89"/>
      <c r="N346" s="89"/>
      <c r="O346" s="89"/>
      <c r="P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  <c r="L347" s="89"/>
      <c r="M347" s="89"/>
      <c r="N347" s="89"/>
      <c r="O347" s="89"/>
      <c r="P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  <c r="L348" s="89"/>
      <c r="M348" s="89"/>
      <c r="N348" s="89"/>
      <c r="O348" s="89"/>
      <c r="P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  <c r="L349" s="89"/>
      <c r="M349" s="89"/>
      <c r="N349" s="89"/>
      <c r="O349" s="89"/>
      <c r="P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  <c r="L350" s="89"/>
      <c r="M350" s="89"/>
      <c r="N350" s="89"/>
      <c r="O350" s="89"/>
      <c r="P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  <c r="L351" s="89"/>
      <c r="M351" s="89"/>
      <c r="N351" s="89"/>
      <c r="O351" s="89"/>
      <c r="P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  <c r="L352" s="89"/>
      <c r="M352" s="89"/>
      <c r="N352" s="89"/>
      <c r="O352" s="89"/>
      <c r="P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  <c r="L353" s="89"/>
      <c r="M353" s="89"/>
      <c r="N353" s="89"/>
      <c r="O353" s="89"/>
      <c r="P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  <c r="L354" s="89"/>
      <c r="M354" s="89"/>
      <c r="N354" s="89"/>
      <c r="O354" s="89"/>
      <c r="P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  <c r="L355" s="89"/>
      <c r="M355" s="89"/>
      <c r="N355" s="89"/>
      <c r="O355" s="89"/>
      <c r="P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  <c r="L356" s="89"/>
      <c r="M356" s="89"/>
      <c r="N356" s="89"/>
      <c r="O356" s="89"/>
      <c r="P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  <c r="L357" s="89"/>
      <c r="M357" s="89"/>
      <c r="N357" s="89"/>
      <c r="O357" s="89"/>
      <c r="P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  <c r="L358" s="89"/>
      <c r="M358" s="89"/>
      <c r="N358" s="89"/>
      <c r="O358" s="89"/>
      <c r="P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  <c r="L359" s="89"/>
      <c r="M359" s="89"/>
      <c r="N359" s="89"/>
      <c r="O359" s="89"/>
      <c r="P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  <c r="L360" s="89"/>
      <c r="M360" s="89"/>
      <c r="N360" s="89"/>
      <c r="O360" s="89"/>
      <c r="P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  <c r="L361" s="89"/>
      <c r="M361" s="89"/>
      <c r="N361" s="89"/>
      <c r="O361" s="89"/>
      <c r="P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  <c r="L362" s="89"/>
      <c r="M362" s="89"/>
      <c r="N362" s="89"/>
      <c r="O362" s="89"/>
      <c r="P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  <c r="L363" s="89"/>
      <c r="M363" s="89"/>
      <c r="N363" s="89"/>
      <c r="O363" s="89"/>
      <c r="P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  <c r="L364" s="89"/>
      <c r="M364" s="89"/>
      <c r="N364" s="89"/>
      <c r="O364" s="89"/>
      <c r="P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  <c r="L365" s="89"/>
      <c r="M365" s="89"/>
      <c r="N365" s="89"/>
      <c r="O365" s="89"/>
      <c r="P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  <c r="L366" s="89"/>
      <c r="M366" s="89"/>
      <c r="N366" s="89"/>
      <c r="O366" s="89"/>
      <c r="P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  <c r="L367" s="89"/>
      <c r="M367" s="89"/>
      <c r="N367" s="89"/>
      <c r="O367" s="89"/>
      <c r="P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  <c r="L368" s="89"/>
      <c r="M368" s="89"/>
      <c r="N368" s="89"/>
      <c r="O368" s="89"/>
      <c r="P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  <c r="L369" s="89"/>
      <c r="M369" s="89"/>
      <c r="N369" s="89"/>
      <c r="O369" s="89"/>
      <c r="P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  <c r="L370" s="89"/>
      <c r="M370" s="89"/>
      <c r="N370" s="89"/>
      <c r="O370" s="89"/>
      <c r="P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  <c r="L371" s="89"/>
      <c r="M371" s="89"/>
      <c r="N371" s="89"/>
      <c r="O371" s="89"/>
      <c r="P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  <c r="L372" s="89"/>
      <c r="M372" s="89"/>
      <c r="N372" s="89"/>
      <c r="O372" s="89"/>
      <c r="P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  <c r="L373" s="89"/>
      <c r="M373" s="89"/>
      <c r="N373" s="89"/>
      <c r="O373" s="89"/>
      <c r="P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  <c r="L374" s="89"/>
      <c r="M374" s="89"/>
      <c r="N374" s="89"/>
      <c r="O374" s="89"/>
      <c r="P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  <c r="L375" s="89"/>
      <c r="M375" s="89"/>
      <c r="N375" s="89"/>
      <c r="O375" s="89"/>
      <c r="P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  <c r="L376" s="89"/>
      <c r="M376" s="89"/>
      <c r="N376" s="89"/>
      <c r="O376" s="89"/>
      <c r="P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  <c r="L377" s="89"/>
      <c r="M377" s="89"/>
      <c r="N377" s="89"/>
      <c r="O377" s="89"/>
      <c r="P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  <c r="L378" s="89"/>
      <c r="M378" s="89"/>
      <c r="N378" s="89"/>
      <c r="O378" s="89"/>
      <c r="P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  <c r="L379" s="89"/>
      <c r="M379" s="89"/>
      <c r="N379" s="89"/>
      <c r="O379" s="89"/>
      <c r="P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  <c r="L380" s="89"/>
      <c r="M380" s="89"/>
      <c r="N380" s="89"/>
      <c r="O380" s="89"/>
      <c r="P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  <c r="L381" s="89"/>
      <c r="M381" s="89"/>
      <c r="N381" s="89"/>
      <c r="O381" s="89"/>
      <c r="P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  <c r="L382" s="89"/>
      <c r="M382" s="89"/>
      <c r="N382" s="89"/>
      <c r="O382" s="89"/>
      <c r="P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  <c r="L383" s="89"/>
      <c r="M383" s="89"/>
      <c r="N383" s="89"/>
      <c r="O383" s="89"/>
      <c r="P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  <c r="L384" s="89"/>
      <c r="M384" s="89"/>
      <c r="N384" s="89"/>
      <c r="O384" s="89"/>
      <c r="P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  <c r="L385" s="89"/>
      <c r="M385" s="89"/>
      <c r="N385" s="89"/>
      <c r="O385" s="89"/>
      <c r="P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  <c r="L386" s="89"/>
      <c r="M386" s="89"/>
      <c r="N386" s="89"/>
      <c r="O386" s="89"/>
      <c r="P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  <c r="L387" s="89"/>
      <c r="M387" s="89"/>
      <c r="N387" s="89"/>
      <c r="O387" s="89"/>
      <c r="P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  <c r="L388" s="89"/>
      <c r="M388" s="89"/>
      <c r="N388" s="89"/>
      <c r="O388" s="89"/>
      <c r="P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  <c r="L389" s="89"/>
      <c r="M389" s="89"/>
      <c r="N389" s="89"/>
      <c r="O389" s="89"/>
      <c r="P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  <c r="L390" s="89"/>
      <c r="M390" s="89"/>
      <c r="N390" s="89"/>
      <c r="O390" s="89"/>
      <c r="P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  <c r="L391" s="89"/>
      <c r="M391" s="89"/>
      <c r="N391" s="89"/>
      <c r="O391" s="89"/>
      <c r="P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  <c r="L392" s="89"/>
      <c r="M392" s="89"/>
      <c r="N392" s="89"/>
      <c r="O392" s="89"/>
      <c r="P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  <c r="L393" s="89"/>
      <c r="M393" s="89"/>
      <c r="N393" s="89"/>
      <c r="O393" s="89"/>
      <c r="P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  <c r="L394" s="89"/>
      <c r="M394" s="89"/>
      <c r="N394" s="89"/>
      <c r="O394" s="89"/>
      <c r="P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  <c r="L395" s="89"/>
      <c r="M395" s="89"/>
      <c r="N395" s="89"/>
      <c r="O395" s="89"/>
      <c r="P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  <c r="L396" s="89"/>
      <c r="M396" s="89"/>
      <c r="N396" s="89"/>
      <c r="O396" s="89"/>
      <c r="P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  <c r="L397" s="89"/>
      <c r="M397" s="89"/>
      <c r="N397" s="89"/>
      <c r="O397" s="89"/>
      <c r="P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  <c r="L398" s="89"/>
      <c r="M398" s="89"/>
      <c r="N398" s="89"/>
      <c r="O398" s="89"/>
      <c r="P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  <c r="L399" s="89"/>
      <c r="M399" s="89"/>
      <c r="N399" s="89"/>
      <c r="O399" s="89"/>
      <c r="P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  <c r="L400" s="89"/>
      <c r="M400" s="89"/>
      <c r="N400" s="89"/>
      <c r="O400" s="89"/>
      <c r="P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  <c r="L401" s="89"/>
      <c r="M401" s="89"/>
      <c r="N401" s="89"/>
      <c r="O401" s="89"/>
      <c r="P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  <c r="L402" s="89"/>
      <c r="M402" s="89"/>
      <c r="N402" s="89"/>
      <c r="O402" s="89"/>
      <c r="P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  <c r="L403" s="89"/>
      <c r="M403" s="89"/>
      <c r="N403" s="89"/>
      <c r="O403" s="89"/>
      <c r="P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  <c r="L404" s="89"/>
      <c r="M404" s="89"/>
      <c r="N404" s="89"/>
      <c r="O404" s="89"/>
      <c r="P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  <c r="L405" s="89"/>
      <c r="M405" s="89"/>
      <c r="N405" s="89"/>
      <c r="O405" s="89"/>
      <c r="P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  <c r="L406" s="89"/>
      <c r="M406" s="89"/>
      <c r="N406" s="89"/>
      <c r="O406" s="89"/>
      <c r="P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  <c r="L407" s="89"/>
      <c r="M407" s="89"/>
      <c r="N407" s="89"/>
      <c r="O407" s="89"/>
      <c r="P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  <c r="L408" s="89"/>
      <c r="M408" s="89"/>
      <c r="N408" s="89"/>
      <c r="O408" s="89"/>
      <c r="P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  <c r="L409" s="89"/>
      <c r="M409" s="89"/>
      <c r="N409" s="89"/>
      <c r="O409" s="89"/>
      <c r="P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  <c r="L410" s="89"/>
      <c r="M410" s="89"/>
      <c r="N410" s="89"/>
      <c r="O410" s="89"/>
      <c r="P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  <c r="L411" s="89"/>
      <c r="M411" s="89"/>
      <c r="N411" s="89"/>
      <c r="O411" s="89"/>
      <c r="P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  <c r="L412" s="89"/>
      <c r="M412" s="89"/>
      <c r="N412" s="89"/>
      <c r="O412" s="89"/>
      <c r="P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  <c r="L413" s="89"/>
      <c r="M413" s="89"/>
      <c r="N413" s="89"/>
      <c r="O413" s="89"/>
      <c r="P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  <c r="L414" s="89"/>
      <c r="M414" s="89"/>
      <c r="N414" s="89"/>
      <c r="O414" s="89"/>
      <c r="P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  <c r="L415" s="89"/>
      <c r="M415" s="89"/>
      <c r="N415" s="89"/>
      <c r="O415" s="89"/>
      <c r="P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  <c r="L416" s="89"/>
      <c r="M416" s="89"/>
      <c r="N416" s="89"/>
      <c r="O416" s="89"/>
      <c r="P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  <c r="L417" s="89"/>
      <c r="M417" s="89"/>
      <c r="N417" s="89"/>
      <c r="O417" s="89"/>
      <c r="P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  <c r="L418" s="89"/>
      <c r="M418" s="89"/>
      <c r="N418" s="89"/>
      <c r="O418" s="89"/>
      <c r="P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  <c r="L419" s="89"/>
      <c r="M419" s="89"/>
      <c r="N419" s="89"/>
      <c r="O419" s="89"/>
      <c r="P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  <c r="L420" s="89"/>
      <c r="M420" s="89"/>
      <c r="N420" s="89"/>
      <c r="O420" s="89"/>
      <c r="P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  <c r="L421" s="89"/>
      <c r="M421" s="89"/>
      <c r="N421" s="89"/>
      <c r="O421" s="89"/>
      <c r="P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  <c r="L422" s="89"/>
      <c r="M422" s="89"/>
      <c r="N422" s="89"/>
      <c r="O422" s="89"/>
      <c r="P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  <c r="L423" s="89"/>
      <c r="M423" s="89"/>
      <c r="N423" s="89"/>
      <c r="O423" s="89"/>
      <c r="P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  <c r="L424" s="89"/>
      <c r="M424" s="89"/>
      <c r="N424" s="89"/>
      <c r="O424" s="89"/>
      <c r="P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  <c r="L425" s="89"/>
      <c r="M425" s="89"/>
      <c r="N425" s="89"/>
      <c r="O425" s="89"/>
      <c r="P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  <c r="L426" s="89"/>
      <c r="M426" s="89"/>
      <c r="N426" s="89"/>
      <c r="O426" s="89"/>
      <c r="P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  <c r="L427" s="89"/>
      <c r="M427" s="89"/>
      <c r="N427" s="89"/>
      <c r="O427" s="89"/>
      <c r="P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  <c r="L428" s="89"/>
      <c r="M428" s="89"/>
      <c r="N428" s="89"/>
      <c r="O428" s="89"/>
      <c r="P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  <c r="L429" s="89"/>
      <c r="M429" s="89"/>
      <c r="N429" s="89"/>
      <c r="O429" s="89"/>
      <c r="P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  <c r="L430" s="89"/>
      <c r="M430" s="89"/>
      <c r="N430" s="89"/>
      <c r="O430" s="89"/>
      <c r="P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  <c r="L431" s="89"/>
      <c r="M431" s="89"/>
      <c r="N431" s="89"/>
      <c r="O431" s="89"/>
      <c r="P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  <c r="L432" s="89"/>
      <c r="M432" s="89"/>
      <c r="N432" s="89"/>
      <c r="O432" s="89"/>
      <c r="P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  <c r="L433" s="89"/>
      <c r="M433" s="89"/>
      <c r="N433" s="89"/>
      <c r="O433" s="89"/>
      <c r="P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  <c r="L434" s="89"/>
      <c r="M434" s="89"/>
      <c r="N434" s="89"/>
      <c r="O434" s="89"/>
      <c r="P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  <c r="L435" s="89"/>
      <c r="M435" s="89"/>
      <c r="N435" s="89"/>
      <c r="O435" s="89"/>
      <c r="P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  <c r="L436" s="89"/>
      <c r="M436" s="89"/>
      <c r="N436" s="89"/>
      <c r="O436" s="89"/>
      <c r="P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  <c r="L437" s="89"/>
      <c r="M437" s="89"/>
      <c r="N437" s="89"/>
      <c r="O437" s="89"/>
      <c r="P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  <c r="L438" s="89"/>
      <c r="M438" s="89"/>
      <c r="N438" s="89"/>
      <c r="O438" s="89"/>
      <c r="P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  <c r="L439" s="89"/>
      <c r="M439" s="89"/>
      <c r="N439" s="89"/>
      <c r="O439" s="89"/>
      <c r="P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  <c r="L440" s="89"/>
      <c r="M440" s="89"/>
      <c r="N440" s="89"/>
      <c r="O440" s="89"/>
      <c r="P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  <c r="N441" s="89"/>
      <c r="O441" s="89"/>
      <c r="P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  <c r="N442" s="89"/>
      <c r="O442" s="89"/>
      <c r="P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  <c r="N443" s="89"/>
      <c r="O443" s="89"/>
      <c r="P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  <c r="N444" s="89"/>
      <c r="O444" s="89"/>
      <c r="P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  <c r="N445" s="89"/>
      <c r="O445" s="89"/>
      <c r="P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  <c r="N446" s="89"/>
      <c r="O446" s="89"/>
      <c r="P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  <c r="N447" s="89"/>
      <c r="O447" s="89"/>
      <c r="P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  <c r="N448" s="89"/>
      <c r="O448" s="89"/>
      <c r="P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  <c r="N449" s="89"/>
      <c r="O449" s="89"/>
      <c r="P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  <c r="N450" s="89"/>
      <c r="O450" s="89"/>
      <c r="P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  <c r="N451" s="89"/>
      <c r="O451" s="89"/>
      <c r="P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  <c r="N452" s="89"/>
      <c r="O452" s="89"/>
      <c r="P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  <c r="N453" s="89"/>
      <c r="O453" s="89"/>
      <c r="P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  <c r="N454" s="89"/>
      <c r="O454" s="89"/>
      <c r="P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  <c r="N455" s="89"/>
      <c r="O455" s="89"/>
      <c r="P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  <c r="N456" s="89"/>
      <c r="O456" s="89"/>
      <c r="P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  <c r="N457" s="89"/>
      <c r="O457" s="89"/>
      <c r="P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  <c r="N458" s="89"/>
      <c r="O458" s="89"/>
      <c r="P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  <c r="N459" s="89"/>
      <c r="O459" s="89"/>
      <c r="P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  <c r="N460" s="89"/>
      <c r="O460" s="89"/>
      <c r="P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  <c r="N461" s="89"/>
      <c r="O461" s="89"/>
      <c r="P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  <c r="N462" s="89"/>
      <c r="O462" s="89"/>
      <c r="P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  <c r="N463" s="89"/>
      <c r="O463" s="89"/>
      <c r="P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  <c r="N464" s="89"/>
      <c r="O464" s="89"/>
      <c r="P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  <c r="N465" s="89"/>
      <c r="O465" s="89"/>
      <c r="P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  <c r="N466" s="89"/>
      <c r="O466" s="89"/>
      <c r="P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  <c r="N467" s="89"/>
      <c r="O467" s="89"/>
      <c r="P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  <c r="N468" s="89"/>
      <c r="O468" s="89"/>
      <c r="P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  <c r="N469" s="89"/>
      <c r="O469" s="89"/>
      <c r="P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  <c r="N470" s="89"/>
      <c r="O470" s="89"/>
      <c r="P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  <c r="N471" s="89"/>
      <c r="O471" s="89"/>
      <c r="P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  <c r="N472" s="89"/>
      <c r="O472" s="89"/>
      <c r="P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  <c r="N473" s="89"/>
      <c r="O473" s="89"/>
      <c r="P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  <c r="N474" s="89"/>
      <c r="O474" s="89"/>
      <c r="P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  <c r="N475" s="89"/>
      <c r="O475" s="89"/>
      <c r="P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  <c r="N476" s="89"/>
      <c r="O476" s="89"/>
      <c r="P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  <c r="N477" s="89"/>
      <c r="O477" s="89"/>
      <c r="P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  <c r="N478" s="89"/>
      <c r="O478" s="89"/>
      <c r="P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  <c r="N479" s="89"/>
      <c r="O479" s="89"/>
      <c r="P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  <c r="N480" s="89"/>
      <c r="O480" s="89"/>
      <c r="P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  <c r="N481" s="89"/>
      <c r="O481" s="89"/>
      <c r="P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  <c r="N482" s="89"/>
      <c r="O482" s="89"/>
      <c r="P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  <c r="N483" s="89"/>
      <c r="O483" s="89"/>
      <c r="P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  <c r="N484" s="89"/>
      <c r="O484" s="89"/>
      <c r="P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  <c r="N485" s="89"/>
      <c r="O485" s="89"/>
      <c r="P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  <c r="N486" s="89"/>
      <c r="O486" s="89"/>
      <c r="P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  <c r="N487" s="89"/>
      <c r="O487" s="89"/>
      <c r="P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  <c r="N488" s="89"/>
      <c r="O488" s="89"/>
      <c r="P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  <c r="N489" s="89"/>
      <c r="O489" s="89"/>
      <c r="P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  <c r="N490" s="89"/>
      <c r="O490" s="89"/>
      <c r="P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  <c r="N491" s="89"/>
      <c r="O491" s="89"/>
      <c r="P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  <c r="N492" s="89"/>
      <c r="O492" s="89"/>
      <c r="P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  <c r="N493" s="89"/>
      <c r="O493" s="89"/>
      <c r="P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  <c r="N494" s="89"/>
      <c r="O494" s="89"/>
      <c r="P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  <c r="N495" s="89"/>
      <c r="O495" s="89"/>
      <c r="P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  <c r="N496" s="89"/>
      <c r="O496" s="89"/>
      <c r="P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  <c r="N497" s="89"/>
      <c r="O497" s="89"/>
      <c r="P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  <c r="N498" s="89"/>
      <c r="O498" s="89"/>
      <c r="P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  <c r="N499" s="89"/>
      <c r="O499" s="89"/>
      <c r="P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  <c r="N500" s="89"/>
      <c r="O500" s="89"/>
      <c r="P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  <c r="N501" s="89"/>
      <c r="O501" s="89"/>
      <c r="P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  <c r="N502" s="89"/>
      <c r="O502" s="89"/>
      <c r="P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  <c r="N503" s="89"/>
      <c r="O503" s="89"/>
      <c r="P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  <c r="N504" s="89"/>
      <c r="O504" s="89"/>
      <c r="P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  <c r="N505" s="89"/>
      <c r="O505" s="89"/>
      <c r="P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  <c r="N506" s="89"/>
      <c r="O506" s="89"/>
      <c r="P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  <c r="N507" s="89"/>
      <c r="O507" s="89"/>
      <c r="P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  <c r="N508" s="89"/>
      <c r="O508" s="89"/>
      <c r="P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  <c r="N509" s="89"/>
      <c r="O509" s="89"/>
      <c r="P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  <c r="N510" s="89"/>
      <c r="O510" s="89"/>
      <c r="P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  <c r="N511" s="89"/>
      <c r="O511" s="89"/>
      <c r="P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  <c r="N512" s="89"/>
      <c r="O512" s="89"/>
      <c r="P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  <c r="N513" s="89"/>
      <c r="O513" s="89"/>
      <c r="P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  <c r="N514" s="89"/>
      <c r="O514" s="89"/>
      <c r="P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  <c r="N515" s="89"/>
      <c r="O515" s="89"/>
      <c r="P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  <c r="N516" s="89"/>
      <c r="O516" s="89"/>
      <c r="P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  <c r="N517" s="89"/>
      <c r="O517" s="89"/>
      <c r="P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  <c r="N518" s="89"/>
      <c r="O518" s="89"/>
      <c r="P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  <c r="N519" s="89"/>
      <c r="O519" s="89"/>
      <c r="P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  <c r="N520" s="89"/>
      <c r="O520" s="89"/>
      <c r="P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  <c r="N521" s="89"/>
      <c r="O521" s="89"/>
      <c r="P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  <c r="L522" s="89"/>
      <c r="M522" s="89"/>
      <c r="N522" s="89"/>
      <c r="O522" s="89"/>
      <c r="P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  <c r="N523" s="89"/>
      <c r="O523" s="89"/>
      <c r="P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  <c r="N524" s="89"/>
      <c r="O524" s="89"/>
      <c r="P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  <c r="N525" s="89"/>
      <c r="O525" s="89"/>
      <c r="P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  <c r="N526" s="89"/>
      <c r="O526" s="89"/>
      <c r="P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  <c r="N527" s="89"/>
      <c r="O527" s="89"/>
      <c r="P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  <c r="N528" s="89"/>
      <c r="O528" s="89"/>
      <c r="P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  <c r="N529" s="89"/>
      <c r="O529" s="89"/>
      <c r="P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  <c r="N530" s="89"/>
      <c r="O530" s="89"/>
      <c r="P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  <c r="N531" s="89"/>
      <c r="O531" s="89"/>
      <c r="P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  <c r="N532" s="89"/>
      <c r="O532" s="89"/>
      <c r="P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  <c r="N533" s="89"/>
      <c r="O533" s="89"/>
      <c r="P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  <c r="N534" s="89"/>
      <c r="O534" s="89"/>
      <c r="P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  <c r="N535" s="89"/>
      <c r="O535" s="89"/>
      <c r="P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  <c r="N536" s="89"/>
      <c r="O536" s="89"/>
      <c r="P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  <c r="N537" s="89"/>
      <c r="O537" s="89"/>
      <c r="P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  <c r="N538" s="89"/>
      <c r="O538" s="89"/>
      <c r="P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  <c r="N539" s="89"/>
      <c r="O539" s="89"/>
      <c r="P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  <c r="N540" s="89"/>
      <c r="O540" s="89"/>
      <c r="P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  <c r="N541" s="89"/>
      <c r="O541" s="89"/>
      <c r="P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  <c r="N542" s="89"/>
      <c r="O542" s="89"/>
      <c r="P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  <c r="N543" s="89"/>
      <c r="O543" s="89"/>
      <c r="P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  <c r="N544" s="89"/>
      <c r="O544" s="89"/>
      <c r="P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  <c r="N545" s="89"/>
      <c r="O545" s="89"/>
      <c r="P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  <c r="N546" s="89"/>
      <c r="O546" s="89"/>
      <c r="P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  <c r="N547" s="89"/>
      <c r="O547" s="89"/>
      <c r="P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  <c r="N548" s="89"/>
      <c r="O548" s="89"/>
      <c r="P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  <c r="N549" s="89"/>
      <c r="O549" s="89"/>
      <c r="P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  <c r="N550" s="89"/>
      <c r="O550" s="89"/>
      <c r="P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  <c r="N551" s="89"/>
      <c r="O551" s="89"/>
      <c r="P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  <c r="N552" s="89"/>
      <c r="O552" s="89"/>
      <c r="P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  <c r="N553" s="89"/>
      <c r="O553" s="89"/>
      <c r="P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  <c r="N554" s="89"/>
      <c r="O554" s="89"/>
      <c r="P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  <c r="N555" s="89"/>
      <c r="O555" s="89"/>
      <c r="P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  <c r="N556" s="89"/>
      <c r="O556" s="89"/>
      <c r="P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  <c r="N557" s="89"/>
      <c r="O557" s="89"/>
      <c r="P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  <c r="N558" s="89"/>
      <c r="O558" s="89"/>
      <c r="P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  <c r="N559" s="89"/>
      <c r="O559" s="89"/>
      <c r="P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  <c r="N560" s="89"/>
      <c r="O560" s="89"/>
      <c r="P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  <c r="N561" s="89"/>
      <c r="O561" s="89"/>
      <c r="P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  <c r="N562" s="89"/>
      <c r="O562" s="89"/>
      <c r="P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  <c r="N563" s="89"/>
      <c r="O563" s="89"/>
      <c r="P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  <c r="N564" s="89"/>
      <c r="O564" s="89"/>
      <c r="P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  <c r="N565" s="89"/>
      <c r="O565" s="89"/>
      <c r="P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  <c r="N566" s="89"/>
      <c r="O566" s="89"/>
      <c r="P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  <c r="N567" s="89"/>
      <c r="O567" s="89"/>
      <c r="P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  <c r="N568" s="89"/>
      <c r="O568" s="89"/>
      <c r="P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  <c r="N569" s="89"/>
      <c r="O569" s="89"/>
      <c r="P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  <c r="N570" s="89"/>
      <c r="O570" s="89"/>
      <c r="P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  <c r="N571" s="89"/>
      <c r="O571" s="89"/>
      <c r="P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  <c r="N572" s="89"/>
      <c r="O572" s="89"/>
      <c r="P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  <c r="N573" s="89"/>
      <c r="O573" s="89"/>
      <c r="P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  <c r="N574" s="89"/>
      <c r="O574" s="89"/>
      <c r="P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  <c r="N575" s="89"/>
      <c r="O575" s="89"/>
      <c r="P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  <c r="N576" s="89"/>
      <c r="O576" s="89"/>
      <c r="P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  <c r="N577" s="89"/>
      <c r="O577" s="89"/>
      <c r="P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  <c r="N578" s="89"/>
      <c r="O578" s="89"/>
      <c r="P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  <c r="N579" s="89"/>
      <c r="O579" s="89"/>
      <c r="P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  <c r="N580" s="89"/>
      <c r="O580" s="89"/>
      <c r="P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  <c r="N581" s="89"/>
      <c r="O581" s="89"/>
      <c r="P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  <c r="N582" s="89"/>
      <c r="O582" s="89"/>
      <c r="P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  <c r="N583" s="89"/>
      <c r="O583" s="89"/>
      <c r="P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  <c r="N584" s="89"/>
      <c r="O584" s="89"/>
      <c r="P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  <c r="N585" s="89"/>
      <c r="O585" s="89"/>
      <c r="P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  <c r="N586" s="89"/>
      <c r="O586" s="89"/>
      <c r="P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  <c r="N587" s="89"/>
      <c r="O587" s="89"/>
      <c r="P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  <c r="N588" s="89"/>
      <c r="O588" s="89"/>
      <c r="P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  <c r="N589" s="89"/>
      <c r="O589" s="89"/>
      <c r="P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  <c r="N590" s="89"/>
      <c r="O590" s="89"/>
      <c r="P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  <c r="N591" s="89"/>
      <c r="O591" s="89"/>
      <c r="P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  <c r="N592" s="89"/>
      <c r="O592" s="89"/>
      <c r="P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  <c r="N593" s="89"/>
      <c r="O593" s="89"/>
      <c r="P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  <c r="N594" s="89"/>
      <c r="O594" s="89"/>
      <c r="P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  <c r="N595" s="89"/>
      <c r="O595" s="89"/>
      <c r="P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  <c r="N596" s="89"/>
      <c r="O596" s="89"/>
      <c r="P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  <c r="N597" s="89"/>
      <c r="O597" s="89"/>
      <c r="P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  <c r="N598" s="89"/>
      <c r="O598" s="89"/>
      <c r="P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  <c r="N599" s="89"/>
      <c r="O599" s="89"/>
      <c r="P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  <c r="N600" s="89"/>
      <c r="O600" s="89"/>
      <c r="P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  <c r="N601" s="89"/>
      <c r="O601" s="89"/>
      <c r="P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  <c r="N602" s="89"/>
      <c r="O602" s="89"/>
      <c r="P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  <c r="N603" s="89"/>
      <c r="O603" s="89"/>
      <c r="P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  <c r="N604" s="89"/>
      <c r="O604" s="89"/>
      <c r="P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  <c r="N605" s="89"/>
      <c r="O605" s="89"/>
      <c r="P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  <c r="N606" s="89"/>
      <c r="O606" s="89"/>
      <c r="P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  <c r="N607" s="89"/>
      <c r="O607" s="89"/>
      <c r="P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  <c r="N608" s="89"/>
      <c r="O608" s="89"/>
      <c r="P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  <c r="N609" s="89"/>
      <c r="O609" s="89"/>
      <c r="P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  <c r="N610" s="89"/>
      <c r="O610" s="89"/>
      <c r="P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  <c r="N611" s="89"/>
      <c r="O611" s="89"/>
      <c r="P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  <c r="N612" s="89"/>
      <c r="O612" s="89"/>
      <c r="P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  <c r="N613" s="89"/>
      <c r="O613" s="89"/>
      <c r="P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  <c r="N614" s="89"/>
      <c r="O614" s="89"/>
      <c r="P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  <c r="N615" s="89"/>
      <c r="O615" s="89"/>
      <c r="P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  <c r="N616" s="89"/>
      <c r="O616" s="89"/>
      <c r="P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  <c r="N617" s="89"/>
      <c r="O617" s="89"/>
      <c r="P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  <c r="N618" s="89"/>
      <c r="O618" s="89"/>
      <c r="P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  <c r="N619" s="89"/>
      <c r="O619" s="89"/>
      <c r="P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  <c r="N620" s="89"/>
      <c r="O620" s="89"/>
      <c r="P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  <c r="N621" s="89"/>
      <c r="O621" s="89"/>
      <c r="P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  <c r="N622" s="89"/>
      <c r="O622" s="89"/>
      <c r="P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  <c r="N623" s="89"/>
      <c r="O623" s="89"/>
      <c r="P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  <c r="N624" s="89"/>
      <c r="O624" s="89"/>
      <c r="P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  <c r="N625" s="89"/>
      <c r="O625" s="89"/>
      <c r="P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  <c r="N626" s="89"/>
      <c r="O626" s="89"/>
      <c r="P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  <c r="N627" s="89"/>
      <c r="O627" s="89"/>
      <c r="P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  <c r="N628" s="89"/>
      <c r="O628" s="89"/>
      <c r="P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  <c r="N629" s="89"/>
      <c r="O629" s="89"/>
      <c r="P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  <c r="N630" s="89"/>
      <c r="O630" s="89"/>
      <c r="P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  <c r="N631" s="89"/>
      <c r="O631" s="89"/>
      <c r="P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  <c r="N632" s="89"/>
      <c r="O632" s="89"/>
      <c r="P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  <c r="N633" s="89"/>
      <c r="O633" s="89"/>
      <c r="P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  <c r="N634" s="89"/>
      <c r="O634" s="89"/>
      <c r="P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  <c r="N635" s="89"/>
      <c r="O635" s="89"/>
      <c r="P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  <c r="N636" s="89"/>
      <c r="O636" s="89"/>
      <c r="P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  <c r="N637" s="89"/>
      <c r="O637" s="89"/>
      <c r="P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  <c r="N638" s="89"/>
      <c r="O638" s="89"/>
      <c r="P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  <c r="N639" s="89"/>
      <c r="O639" s="89"/>
      <c r="P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  <c r="N640" s="89"/>
      <c r="O640" s="89"/>
      <c r="P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  <c r="N641" s="89"/>
      <c r="O641" s="89"/>
      <c r="P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  <c r="N642" s="89"/>
      <c r="O642" s="89"/>
      <c r="P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  <c r="N643" s="89"/>
      <c r="O643" s="89"/>
      <c r="P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  <c r="N644" s="89"/>
      <c r="O644" s="89"/>
      <c r="P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  <c r="N645" s="89"/>
      <c r="O645" s="89"/>
      <c r="P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  <c r="N646" s="89"/>
      <c r="O646" s="89"/>
      <c r="P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  <c r="N647" s="89"/>
      <c r="O647" s="89"/>
      <c r="P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  <c r="N648" s="89"/>
      <c r="O648" s="89"/>
      <c r="P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  <c r="N649" s="89"/>
      <c r="O649" s="89"/>
      <c r="P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  <c r="N650" s="89"/>
      <c r="O650" s="89"/>
      <c r="P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  <c r="N651" s="89"/>
      <c r="O651" s="89"/>
      <c r="P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  <c r="N652" s="89"/>
      <c r="O652" s="89"/>
      <c r="P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  <c r="N653" s="89"/>
      <c r="O653" s="89"/>
      <c r="P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  <c r="N654" s="89"/>
      <c r="O654" s="89"/>
      <c r="P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  <c r="N655" s="89"/>
      <c r="O655" s="89"/>
      <c r="P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  <c r="N656" s="89"/>
      <c r="O656" s="89"/>
      <c r="P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  <c r="N657" s="89"/>
      <c r="O657" s="89"/>
      <c r="P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  <c r="N658" s="89"/>
      <c r="O658" s="89"/>
      <c r="P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  <c r="N659" s="89"/>
      <c r="O659" s="89"/>
      <c r="P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  <c r="N660" s="89"/>
      <c r="O660" s="89"/>
      <c r="P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  <c r="N661" s="89"/>
      <c r="O661" s="89"/>
      <c r="P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  <c r="N662" s="89"/>
      <c r="O662" s="89"/>
      <c r="P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  <c r="N663" s="89"/>
      <c r="O663" s="89"/>
      <c r="P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  <c r="N664" s="89"/>
      <c r="O664" s="89"/>
      <c r="P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  <c r="N665" s="89"/>
      <c r="O665" s="89"/>
      <c r="P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  <c r="N666" s="89"/>
      <c r="O666" s="89"/>
      <c r="P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  <c r="N667" s="89"/>
      <c r="O667" s="89"/>
      <c r="P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  <c r="N668" s="89"/>
      <c r="O668" s="89"/>
      <c r="P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  <c r="N669" s="89"/>
      <c r="O669" s="89"/>
      <c r="P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  <c r="N670" s="89"/>
      <c r="O670" s="89"/>
      <c r="P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  <c r="N671" s="89"/>
      <c r="O671" s="89"/>
      <c r="P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  <c r="N672" s="89"/>
      <c r="O672" s="89"/>
      <c r="P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  <c r="N673" s="89"/>
      <c r="O673" s="89"/>
      <c r="P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  <c r="N674" s="89"/>
      <c r="O674" s="89"/>
      <c r="P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  <c r="N675" s="89"/>
      <c r="O675" s="89"/>
      <c r="P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  <c r="N676" s="89"/>
      <c r="O676" s="89"/>
      <c r="P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  <c r="N677" s="89"/>
      <c r="O677" s="89"/>
      <c r="P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  <c r="N678" s="89"/>
      <c r="O678" s="89"/>
      <c r="P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  <c r="N679" s="89"/>
      <c r="O679" s="89"/>
      <c r="P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  <c r="N680" s="89"/>
      <c r="O680" s="89"/>
      <c r="P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  <c r="N681" s="89"/>
      <c r="O681" s="89"/>
      <c r="P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  <c r="N682" s="89"/>
      <c r="O682" s="89"/>
      <c r="P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  <c r="N683" s="89"/>
      <c r="O683" s="89"/>
      <c r="P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  <c r="N684" s="89"/>
      <c r="O684" s="89"/>
      <c r="P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  <c r="N685" s="89"/>
      <c r="O685" s="89"/>
      <c r="P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  <c r="N686" s="89"/>
      <c r="O686" s="89"/>
      <c r="P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  <c r="N687" s="89"/>
      <c r="O687" s="89"/>
      <c r="P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  <c r="N688" s="89"/>
      <c r="O688" s="89"/>
      <c r="P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  <c r="N689" s="89"/>
      <c r="O689" s="89"/>
      <c r="P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  <c r="N690" s="89"/>
      <c r="O690" s="89"/>
      <c r="P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  <c r="N691" s="89"/>
      <c r="O691" s="89"/>
      <c r="P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  <c r="N692" s="89"/>
      <c r="O692" s="89"/>
      <c r="P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  <c r="N693" s="89"/>
      <c r="O693" s="89"/>
      <c r="P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  <c r="N694" s="89"/>
      <c r="O694" s="89"/>
      <c r="P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  <c r="N695" s="89"/>
      <c r="O695" s="89"/>
      <c r="P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  <c r="N696" s="89"/>
      <c r="O696" s="89"/>
      <c r="P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  <c r="N697" s="89"/>
      <c r="O697" s="89"/>
      <c r="P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  <c r="N698" s="89"/>
      <c r="O698" s="89"/>
      <c r="P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  <c r="N699" s="89"/>
      <c r="O699" s="89"/>
      <c r="P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  <c r="N700" s="89"/>
      <c r="O700" s="89"/>
      <c r="P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  <c r="N701" s="89"/>
      <c r="O701" s="89"/>
      <c r="P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  <c r="N702" s="89"/>
      <c r="O702" s="89"/>
      <c r="P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  <c r="N703" s="89"/>
      <c r="O703" s="89"/>
      <c r="P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  <c r="N704" s="89"/>
      <c r="O704" s="89"/>
      <c r="P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  <c r="N705" s="89"/>
      <c r="O705" s="89"/>
      <c r="P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  <c r="N706" s="89"/>
      <c r="O706" s="89"/>
      <c r="P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  <c r="N707" s="89"/>
      <c r="O707" s="89"/>
      <c r="P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  <c r="N708" s="89"/>
      <c r="O708" s="89"/>
      <c r="P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  <c r="N709" s="89"/>
      <c r="O709" s="89"/>
      <c r="P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  <c r="N710" s="89"/>
      <c r="O710" s="89"/>
      <c r="P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  <c r="N711" s="89"/>
      <c r="O711" s="89"/>
      <c r="P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  <c r="N712" s="89"/>
      <c r="O712" s="89"/>
      <c r="P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  <c r="N713" s="89"/>
      <c r="O713" s="89"/>
      <c r="P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  <c r="N714" s="89"/>
      <c r="O714" s="89"/>
      <c r="P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  <c r="N715" s="89"/>
      <c r="O715" s="89"/>
      <c r="P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  <c r="N716" s="89"/>
      <c r="O716" s="89"/>
      <c r="P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  <c r="N717" s="89"/>
      <c r="O717" s="89"/>
      <c r="P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  <c r="N718" s="89"/>
      <c r="O718" s="89"/>
      <c r="P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  <c r="N719" s="89"/>
      <c r="O719" s="89"/>
      <c r="P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  <c r="N720" s="89"/>
      <c r="O720" s="89"/>
      <c r="P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  <c r="N721" s="89"/>
      <c r="O721" s="89"/>
      <c r="P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  <c r="N722" s="89"/>
      <c r="O722" s="89"/>
      <c r="P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  <c r="N723" s="89"/>
      <c r="O723" s="89"/>
      <c r="P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  <c r="N724" s="89"/>
      <c r="O724" s="89"/>
      <c r="P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  <c r="N725" s="89"/>
      <c r="O725" s="89"/>
      <c r="P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  <c r="N726" s="89"/>
      <c r="O726" s="89"/>
      <c r="P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  <c r="N727" s="89"/>
      <c r="O727" s="89"/>
      <c r="P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  <c r="N728" s="89"/>
      <c r="O728" s="89"/>
      <c r="P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  <c r="N729" s="89"/>
      <c r="O729" s="89"/>
      <c r="P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  <c r="N730" s="89"/>
      <c r="O730" s="89"/>
      <c r="P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  <c r="N731" s="89"/>
      <c r="O731" s="89"/>
      <c r="P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  <c r="N732" s="89"/>
      <c r="O732" s="89"/>
      <c r="P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  <c r="N733" s="89"/>
      <c r="O733" s="89"/>
      <c r="P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  <c r="N734" s="89"/>
      <c r="O734" s="89"/>
      <c r="P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  <c r="N735" s="89"/>
      <c r="O735" s="89"/>
      <c r="P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  <c r="N736" s="89"/>
      <c r="O736" s="89"/>
      <c r="P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  <c r="N737" s="89"/>
      <c r="O737" s="89"/>
      <c r="P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  <c r="N738" s="89"/>
      <c r="O738" s="89"/>
      <c r="P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  <c r="N739" s="89"/>
      <c r="O739" s="89"/>
      <c r="P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  <c r="N740" s="89"/>
      <c r="O740" s="89"/>
      <c r="P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  <c r="N741" s="89"/>
      <c r="O741" s="89"/>
      <c r="P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  <c r="N742" s="89"/>
      <c r="O742" s="89"/>
      <c r="P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  <c r="N743" s="89"/>
      <c r="O743" s="89"/>
      <c r="P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  <c r="N744" s="89"/>
      <c r="O744" s="89"/>
      <c r="P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  <c r="N745" s="89"/>
      <c r="O745" s="89"/>
      <c r="P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  <c r="N746" s="89"/>
      <c r="O746" s="89"/>
      <c r="P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  <c r="N747" s="89"/>
      <c r="O747" s="89"/>
      <c r="P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  <c r="N748" s="89"/>
      <c r="O748" s="89"/>
      <c r="P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  <c r="N749" s="89"/>
      <c r="O749" s="89"/>
      <c r="P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  <c r="N750" s="89"/>
      <c r="O750" s="89"/>
      <c r="P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  <c r="N751" s="89"/>
      <c r="O751" s="89"/>
      <c r="P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  <c r="N752" s="89"/>
      <c r="O752" s="89"/>
      <c r="P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  <c r="N753" s="89"/>
      <c r="O753" s="89"/>
      <c r="P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  <c r="N754" s="89"/>
      <c r="O754" s="89"/>
      <c r="P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  <c r="N755" s="89"/>
      <c r="O755" s="89"/>
      <c r="P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  <c r="N756" s="89"/>
      <c r="O756" s="89"/>
      <c r="P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  <c r="N757" s="89"/>
      <c r="O757" s="89"/>
      <c r="P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  <c r="N758" s="89"/>
      <c r="O758" s="89"/>
      <c r="P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  <c r="N759" s="89"/>
      <c r="O759" s="89"/>
      <c r="P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  <c r="N760" s="89"/>
      <c r="O760" s="89"/>
      <c r="P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  <c r="N761" s="89"/>
      <c r="O761" s="89"/>
      <c r="P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  <c r="N762" s="89"/>
      <c r="O762" s="89"/>
      <c r="P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  <c r="N763" s="89"/>
      <c r="O763" s="89"/>
      <c r="P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  <c r="N764" s="89"/>
      <c r="O764" s="89"/>
      <c r="P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  <c r="N765" s="89"/>
      <c r="O765" s="89"/>
      <c r="P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  <c r="N766" s="89"/>
      <c r="O766" s="89"/>
      <c r="P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  <c r="N767" s="89"/>
      <c r="O767" s="89"/>
      <c r="P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  <c r="N768" s="89"/>
      <c r="O768" s="89"/>
      <c r="P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  <c r="N769" s="89"/>
      <c r="O769" s="89"/>
      <c r="P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  <c r="N770" s="89"/>
      <c r="O770" s="89"/>
      <c r="P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  <c r="N771" s="89"/>
      <c r="O771" s="89"/>
      <c r="P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  <c r="N772" s="89"/>
      <c r="O772" s="89"/>
      <c r="P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  <c r="N773" s="89"/>
      <c r="O773" s="89"/>
      <c r="P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  <c r="N774" s="89"/>
      <c r="O774" s="89"/>
      <c r="P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  <c r="N775" s="89"/>
      <c r="O775" s="89"/>
      <c r="P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  <c r="N776" s="89"/>
      <c r="O776" s="89"/>
      <c r="P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  <c r="N777" s="89"/>
      <c r="O777" s="89"/>
      <c r="P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  <c r="N778" s="89"/>
      <c r="O778" s="89"/>
      <c r="P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  <c r="N779" s="89"/>
      <c r="O779" s="89"/>
      <c r="P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  <c r="N780" s="89"/>
      <c r="O780" s="89"/>
      <c r="P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  <c r="N781" s="89"/>
      <c r="O781" s="89"/>
      <c r="P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  <c r="N782" s="89"/>
      <c r="O782" s="89"/>
      <c r="P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  <c r="N783" s="89"/>
      <c r="O783" s="89"/>
      <c r="P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  <c r="N784" s="89"/>
      <c r="O784" s="89"/>
      <c r="P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  <c r="N785" s="89"/>
      <c r="O785" s="89"/>
      <c r="P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  <c r="N786" s="89"/>
      <c r="O786" s="89"/>
      <c r="P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  <c r="N787" s="89"/>
      <c r="O787" s="89"/>
      <c r="P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  <c r="N788" s="89"/>
      <c r="O788" s="89"/>
      <c r="P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  <c r="N789" s="89"/>
      <c r="O789" s="89"/>
      <c r="P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  <c r="N790" s="89"/>
      <c r="O790" s="89"/>
      <c r="P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  <c r="N791" s="89"/>
      <c r="O791" s="89"/>
      <c r="P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  <c r="N792" s="89"/>
      <c r="O792" s="89"/>
      <c r="P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  <c r="N793" s="89"/>
      <c r="O793" s="89"/>
      <c r="P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  <c r="N794" s="89"/>
      <c r="O794" s="89"/>
      <c r="P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  <c r="N795" s="89"/>
      <c r="O795" s="89"/>
      <c r="P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  <c r="N796" s="89"/>
      <c r="O796" s="89"/>
      <c r="P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  <c r="N797" s="89"/>
      <c r="O797" s="89"/>
      <c r="P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  <c r="N798" s="89"/>
      <c r="O798" s="89"/>
      <c r="P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  <c r="N799" s="89"/>
      <c r="O799" s="89"/>
      <c r="P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  <c r="N800" s="89"/>
      <c r="O800" s="89"/>
      <c r="P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  <c r="N801" s="89"/>
      <c r="O801" s="89"/>
      <c r="P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  <c r="N802" s="89"/>
      <c r="O802" s="89"/>
      <c r="P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  <c r="N803" s="89"/>
      <c r="O803" s="89"/>
      <c r="P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  <c r="N804" s="89"/>
      <c r="O804" s="89"/>
      <c r="P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  <c r="N805" s="89"/>
      <c r="O805" s="89"/>
      <c r="P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  <c r="N806" s="89"/>
      <c r="O806" s="89"/>
      <c r="P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  <c r="N807" s="89"/>
      <c r="O807" s="89"/>
      <c r="P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  <c r="N808" s="89"/>
      <c r="O808" s="89"/>
      <c r="P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  <c r="N809" s="89"/>
      <c r="O809" s="89"/>
      <c r="P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  <c r="N810" s="89"/>
      <c r="O810" s="89"/>
      <c r="P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  <c r="N811" s="89"/>
      <c r="O811" s="89"/>
      <c r="P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  <c r="N812" s="89"/>
      <c r="O812" s="89"/>
      <c r="P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  <c r="N813" s="89"/>
      <c r="O813" s="89"/>
      <c r="P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  <c r="N814" s="89"/>
      <c r="O814" s="89"/>
      <c r="P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  <c r="N815" s="89"/>
      <c r="O815" s="89"/>
      <c r="P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  <c r="N816" s="89"/>
      <c r="O816" s="89"/>
      <c r="P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  <c r="N817" s="89"/>
      <c r="O817" s="89"/>
      <c r="P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  <c r="N818" s="89"/>
      <c r="O818" s="89"/>
      <c r="P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  <c r="N819" s="89"/>
      <c r="O819" s="89"/>
      <c r="P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  <c r="N820" s="89"/>
      <c r="O820" s="89"/>
      <c r="P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  <c r="N821" s="89"/>
      <c r="O821" s="89"/>
      <c r="P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  <c r="N822" s="89"/>
      <c r="O822" s="89"/>
      <c r="P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  <c r="N823" s="89"/>
      <c r="O823" s="89"/>
      <c r="P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  <c r="N824" s="89"/>
      <c r="O824" s="89"/>
      <c r="P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  <c r="N825" s="89"/>
      <c r="O825" s="89"/>
      <c r="P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  <c r="N826" s="89"/>
      <c r="O826" s="89"/>
      <c r="P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  <c r="N827" s="89"/>
      <c r="O827" s="89"/>
      <c r="P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  <c r="N828" s="89"/>
      <c r="O828" s="89"/>
      <c r="P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  <c r="N829" s="89"/>
      <c r="O829" s="89"/>
      <c r="P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  <c r="N830" s="89"/>
      <c r="O830" s="89"/>
      <c r="P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  <c r="N831" s="89"/>
      <c r="O831" s="89"/>
      <c r="P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  <c r="N832" s="89"/>
      <c r="O832" s="89"/>
      <c r="P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  <c r="N833" s="89"/>
      <c r="O833" s="89"/>
      <c r="P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  <c r="N834" s="89"/>
      <c r="O834" s="89"/>
      <c r="P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  <c r="N835" s="89"/>
      <c r="O835" s="89"/>
      <c r="P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  <c r="N836" s="89"/>
      <c r="O836" s="89"/>
      <c r="P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  <c r="N837" s="89"/>
      <c r="O837" s="89"/>
      <c r="P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  <c r="N838" s="89"/>
      <c r="O838" s="89"/>
      <c r="P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  <c r="N839" s="89"/>
      <c r="O839" s="89"/>
      <c r="P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  <c r="N840" s="89"/>
      <c r="O840" s="89"/>
      <c r="P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  <c r="N841" s="89"/>
      <c r="O841" s="89"/>
      <c r="P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  <c r="N842" s="89"/>
      <c r="O842" s="89"/>
      <c r="P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  <c r="N843" s="89"/>
      <c r="O843" s="89"/>
      <c r="P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  <c r="N844" s="89"/>
      <c r="O844" s="89"/>
      <c r="P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  <c r="N845" s="89"/>
      <c r="O845" s="89"/>
      <c r="P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  <c r="N846" s="89"/>
      <c r="O846" s="89"/>
      <c r="P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  <c r="N847" s="89"/>
      <c r="O847" s="89"/>
      <c r="P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  <c r="N848" s="89"/>
      <c r="O848" s="89"/>
      <c r="P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  <c r="N849" s="89"/>
      <c r="O849" s="89"/>
      <c r="P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  <c r="N850" s="89"/>
      <c r="O850" s="89"/>
      <c r="P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  <c r="N851" s="89"/>
      <c r="O851" s="89"/>
      <c r="P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  <c r="N852" s="89"/>
      <c r="O852" s="89"/>
      <c r="P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  <c r="N853" s="89"/>
      <c r="O853" s="89"/>
      <c r="P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  <c r="N854" s="89"/>
      <c r="O854" s="89"/>
      <c r="P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  <c r="N855" s="89"/>
      <c r="O855" s="89"/>
      <c r="P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  <c r="N856" s="89"/>
      <c r="O856" s="89"/>
      <c r="P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  <c r="N857" s="89"/>
      <c r="O857" s="89"/>
      <c r="P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  <c r="N858" s="89"/>
      <c r="O858" s="89"/>
      <c r="P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  <c r="N859" s="89"/>
      <c r="O859" s="89"/>
      <c r="P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  <c r="N860" s="89"/>
      <c r="O860" s="89"/>
      <c r="P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  <c r="N861" s="89"/>
      <c r="O861" s="89"/>
      <c r="P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  <c r="N862" s="89"/>
      <c r="O862" s="89"/>
      <c r="P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  <c r="N863" s="89"/>
      <c r="O863" s="89"/>
      <c r="P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  <c r="N864" s="89"/>
      <c r="O864" s="89"/>
      <c r="P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  <c r="N865" s="89"/>
      <c r="O865" s="89"/>
      <c r="P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  <c r="N866" s="89"/>
      <c r="O866" s="89"/>
      <c r="P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  <c r="N867" s="89"/>
      <c r="O867" s="89"/>
      <c r="P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  <c r="N868" s="89"/>
      <c r="O868" s="89"/>
      <c r="P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  <c r="N869" s="89"/>
      <c r="O869" s="89"/>
      <c r="P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  <c r="N870" s="89"/>
      <c r="O870" s="89"/>
      <c r="P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  <c r="N871" s="89"/>
      <c r="O871" s="89"/>
      <c r="P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  <c r="N872" s="89"/>
      <c r="O872" s="89"/>
      <c r="P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  <c r="N873" s="89"/>
      <c r="O873" s="89"/>
      <c r="P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  <c r="N874" s="89"/>
      <c r="O874" s="89"/>
      <c r="P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  <c r="N875" s="89"/>
      <c r="O875" s="89"/>
      <c r="P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  <c r="N876" s="89"/>
      <c r="O876" s="89"/>
      <c r="P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  <c r="N877" s="89"/>
      <c r="O877" s="89"/>
      <c r="P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  <c r="N878" s="89"/>
      <c r="O878" s="89"/>
      <c r="P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  <c r="N879" s="89"/>
      <c r="O879" s="89"/>
      <c r="P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  <c r="N880" s="89"/>
      <c r="O880" s="89"/>
      <c r="P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  <c r="N881" s="89"/>
      <c r="O881" s="89"/>
      <c r="P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  <c r="N882" s="89"/>
      <c r="O882" s="89"/>
      <c r="P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  <c r="N883" s="89"/>
      <c r="O883" s="89"/>
      <c r="P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  <c r="N884" s="89"/>
      <c r="O884" s="89"/>
      <c r="P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  <c r="N885" s="89"/>
      <c r="O885" s="89"/>
      <c r="P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  <c r="N886" s="89"/>
      <c r="O886" s="89"/>
      <c r="P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  <c r="N887" s="89"/>
      <c r="O887" s="89"/>
      <c r="P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  <c r="N888" s="89"/>
      <c r="O888" s="89"/>
      <c r="P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  <c r="N889" s="89"/>
      <c r="O889" s="89"/>
      <c r="P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  <c r="N890" s="89"/>
      <c r="O890" s="89"/>
      <c r="P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  <c r="N891" s="89"/>
      <c r="O891" s="89"/>
      <c r="P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  <c r="N892" s="89"/>
      <c r="O892" s="89"/>
      <c r="P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  <c r="N893" s="89"/>
      <c r="O893" s="89"/>
      <c r="P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  <c r="N894" s="89"/>
      <c r="O894" s="89"/>
      <c r="P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  <c r="N895" s="89"/>
      <c r="O895" s="89"/>
      <c r="P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  <c r="N896" s="89"/>
      <c r="O896" s="89"/>
      <c r="P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  <c r="N897" s="89"/>
      <c r="O897" s="89"/>
      <c r="P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  <c r="N898" s="89"/>
      <c r="O898" s="89"/>
      <c r="P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  <c r="N899" s="89"/>
      <c r="O899" s="89"/>
      <c r="P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  <c r="N900" s="89"/>
      <c r="O900" s="89"/>
      <c r="P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  <c r="N901" s="89"/>
      <c r="O901" s="89"/>
      <c r="P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  <c r="N902" s="89"/>
      <c r="O902" s="89"/>
      <c r="P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  <c r="N903" s="89"/>
      <c r="O903" s="89"/>
      <c r="P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  <c r="N904" s="89"/>
      <c r="O904" s="89"/>
      <c r="P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  <c r="N905" s="89"/>
      <c r="O905" s="89"/>
      <c r="P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  <c r="N906" s="89"/>
      <c r="O906" s="89"/>
      <c r="P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  <c r="N907" s="89"/>
      <c r="O907" s="89"/>
      <c r="P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  <c r="N908" s="89"/>
      <c r="O908" s="89"/>
      <c r="P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  <c r="N909" s="89"/>
      <c r="O909" s="89"/>
      <c r="P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  <c r="N910" s="89"/>
      <c r="O910" s="89"/>
      <c r="P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  <c r="N911" s="89"/>
      <c r="O911" s="89"/>
      <c r="P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  <c r="N912" s="89"/>
      <c r="O912" s="89"/>
      <c r="P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  <c r="N913" s="89"/>
      <c r="O913" s="89"/>
      <c r="P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  <c r="N914" s="89"/>
      <c r="O914" s="89"/>
      <c r="P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  <c r="N915" s="89"/>
      <c r="O915" s="89"/>
      <c r="P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  <c r="N916" s="89"/>
      <c r="O916" s="89"/>
      <c r="P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  <c r="N917" s="89"/>
      <c r="O917" s="89"/>
      <c r="P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  <c r="N918" s="89"/>
      <c r="O918" s="89"/>
      <c r="P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  <c r="N919" s="89"/>
      <c r="O919" s="89"/>
      <c r="P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  <c r="N920" s="89"/>
      <c r="O920" s="89"/>
      <c r="P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  <c r="N921" s="89"/>
      <c r="O921" s="89"/>
      <c r="P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  <c r="N922" s="89"/>
      <c r="O922" s="89"/>
      <c r="P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  <c r="N923" s="89"/>
      <c r="O923" s="89"/>
      <c r="P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  <c r="N924" s="89"/>
      <c r="O924" s="89"/>
      <c r="P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  <c r="N925" s="89"/>
      <c r="O925" s="89"/>
      <c r="P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  <c r="N926" s="89"/>
      <c r="O926" s="89"/>
      <c r="P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  <c r="N927" s="89"/>
      <c r="O927" s="89"/>
      <c r="P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  <c r="N928" s="89"/>
      <c r="O928" s="89"/>
      <c r="P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  <c r="N929" s="89"/>
      <c r="O929" s="89"/>
      <c r="P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  <c r="N930" s="89"/>
      <c r="O930" s="89"/>
      <c r="P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  <c r="N931" s="89"/>
      <c r="O931" s="89"/>
      <c r="P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  <c r="N932" s="89"/>
      <c r="O932" s="89"/>
      <c r="P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  <c r="N933" s="89"/>
      <c r="O933" s="89"/>
      <c r="P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  <c r="N934" s="89"/>
      <c r="O934" s="89"/>
      <c r="P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  <c r="N935" s="89"/>
      <c r="O935" s="89"/>
      <c r="P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  <c r="N936" s="89"/>
      <c r="O936" s="89"/>
      <c r="P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  <c r="N937" s="89"/>
      <c r="O937" s="89"/>
      <c r="P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  <c r="N938" s="89"/>
      <c r="O938" s="89"/>
      <c r="P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  <c r="N939" s="89"/>
      <c r="O939" s="89"/>
      <c r="P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  <c r="N940" s="89"/>
      <c r="O940" s="89"/>
      <c r="P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  <c r="N941" s="89"/>
      <c r="O941" s="89"/>
      <c r="P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  <c r="N942" s="89"/>
      <c r="O942" s="89"/>
      <c r="P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  <c r="N943" s="89"/>
      <c r="O943" s="89"/>
      <c r="P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  <c r="N944" s="89"/>
      <c r="O944" s="89"/>
      <c r="P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  <c r="N945" s="89"/>
      <c r="O945" s="89"/>
      <c r="P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  <c r="N946" s="89"/>
      <c r="O946" s="89"/>
      <c r="P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  <c r="N947" s="89"/>
      <c r="O947" s="89"/>
      <c r="P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  <c r="N948" s="89"/>
      <c r="O948" s="89"/>
      <c r="P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  <c r="N949" s="89"/>
      <c r="O949" s="89"/>
      <c r="P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  <c r="N950" s="89"/>
      <c r="O950" s="89"/>
      <c r="P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  <c r="N951" s="89"/>
      <c r="O951" s="89"/>
      <c r="P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  <c r="N952" s="89"/>
      <c r="O952" s="89"/>
      <c r="P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  <c r="N953" s="89"/>
      <c r="O953" s="89"/>
      <c r="P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  <c r="N954" s="89"/>
      <c r="O954" s="89"/>
      <c r="P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  <c r="N955" s="89"/>
      <c r="O955" s="89"/>
      <c r="P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  <c r="N956" s="89"/>
      <c r="O956" s="89"/>
      <c r="P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  <c r="N957" s="89"/>
      <c r="O957" s="89"/>
      <c r="P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  <c r="N958" s="89"/>
      <c r="O958" s="89"/>
      <c r="P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  <c r="N959" s="89"/>
      <c r="O959" s="89"/>
      <c r="P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  <c r="N960" s="89"/>
      <c r="O960" s="89"/>
      <c r="P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  <c r="N961" s="89"/>
      <c r="O961" s="89"/>
      <c r="P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  <c r="N962" s="89"/>
      <c r="O962" s="89"/>
      <c r="P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  <c r="N963" s="89"/>
      <c r="O963" s="89"/>
      <c r="P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  <c r="N964" s="89"/>
      <c r="O964" s="89"/>
      <c r="P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  <c r="N965" s="89"/>
      <c r="O965" s="89"/>
      <c r="P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  <c r="N966" s="89"/>
      <c r="O966" s="89"/>
      <c r="P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  <c r="N967" s="89"/>
      <c r="O967" s="89"/>
      <c r="P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  <c r="N968" s="89"/>
      <c r="O968" s="89"/>
      <c r="P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  <c r="N969" s="89"/>
      <c r="O969" s="89"/>
      <c r="P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  <c r="N970" s="89"/>
      <c r="O970" s="89"/>
      <c r="P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  <c r="N971" s="89"/>
      <c r="O971" s="89"/>
      <c r="P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  <c r="N972" s="89"/>
      <c r="O972" s="89"/>
      <c r="P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  <c r="N973" s="89"/>
      <c r="O973" s="89"/>
      <c r="P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  <c r="N974" s="89"/>
      <c r="O974" s="89"/>
      <c r="P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  <c r="N975" s="89"/>
      <c r="O975" s="89"/>
      <c r="P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  <c r="N976" s="89"/>
      <c r="O976" s="89"/>
      <c r="P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  <c r="N977" s="89"/>
      <c r="O977" s="89"/>
      <c r="P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  <c r="N978" s="89"/>
      <c r="O978" s="89"/>
      <c r="P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  <c r="N979" s="89"/>
      <c r="O979" s="89"/>
      <c r="P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  <c r="N980" s="89"/>
      <c r="O980" s="89"/>
      <c r="P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  <c r="N981" s="89"/>
      <c r="O981" s="89"/>
      <c r="P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  <c r="N982" s="89"/>
      <c r="O982" s="89"/>
      <c r="P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  <c r="N983" s="89"/>
      <c r="O983" s="89"/>
      <c r="P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  <c r="N984" s="89"/>
      <c r="O984" s="89"/>
      <c r="P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  <c r="N985" s="89"/>
      <c r="O985" s="89"/>
      <c r="P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  <c r="N986" s="89"/>
      <c r="O986" s="89"/>
      <c r="P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  <c r="N987" s="89"/>
      <c r="O987" s="89"/>
      <c r="P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  <c r="N988" s="89"/>
      <c r="O988" s="89"/>
      <c r="P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  <c r="N989" s="89"/>
      <c r="O989" s="89"/>
      <c r="P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  <c r="N990" s="89"/>
      <c r="O990" s="89"/>
      <c r="P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  <c r="N991" s="89"/>
      <c r="O991" s="89"/>
      <c r="P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  <c r="N992" s="89"/>
      <c r="O992" s="89"/>
      <c r="P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  <c r="N993" s="89"/>
      <c r="O993" s="89"/>
      <c r="P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  <c r="N994" s="89"/>
      <c r="O994" s="89"/>
      <c r="P994" s="89"/>
    </row>
    <row r="995" ht="16.5" customHeight="1">
      <c r="L995" s="89"/>
      <c r="M995" s="89"/>
      <c r="N995" s="89"/>
      <c r="O995" s="89"/>
      <c r="P995" s="89"/>
    </row>
    <row r="996" ht="16.5" customHeight="1">
      <c r="L996" s="89"/>
      <c r="M996" s="89"/>
      <c r="N996" s="89"/>
      <c r="O996" s="89"/>
      <c r="P996" s="89"/>
    </row>
  </sheetData>
  <autoFilter ref="$A$8:$P$164">
    <sortState ref="A8:P164">
      <sortCondition ref="G8:G164"/>
    </sortState>
  </autoFilter>
  <mergeCells count="14">
    <mergeCell ref="G3:H4"/>
    <mergeCell ref="B5:F5"/>
    <mergeCell ref="G5:H6"/>
    <mergeCell ref="A6:A7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165">
    <cfRule type="containsText" dxfId="1" priority="1" operator="containsText" text="ㅇ">
      <formula>NOT(ISERROR(SEARCH(("ㅇ"),(B9))))</formula>
    </cfRule>
  </conditionalFormatting>
  <conditionalFormatting sqref="A9:A165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5:F165">
    <cfRule type="containsText" dxfId="1" priority="3" operator="containsText" text="ㅇ">
      <formula>NOT(ISERROR(SEARCH(("ㅇ"),(B15))))</formula>
    </cfRule>
  </conditionalFormatting>
  <conditionalFormatting sqref="A9:A165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H11"/>
    <hyperlink r:id="rId2" ref="H13"/>
    <hyperlink r:id="rId3" ref="H15"/>
    <hyperlink r:id="rId4" ref="H16"/>
    <hyperlink r:id="rId5" ref="H17"/>
    <hyperlink r:id="rId6" ref="H18"/>
    <hyperlink r:id="rId7" ref="H19"/>
    <hyperlink r:id="rId8" ref="G20"/>
    <hyperlink r:id="rId9" ref="H20"/>
    <hyperlink display="◀ 화랑의 장군" location="'역사유물'!H503" ref="H24"/>
    <hyperlink r:id="rId10" ref="H25"/>
    <hyperlink r:id="rId11" ref="H28"/>
    <hyperlink r:id="rId12" ref="G29"/>
    <hyperlink r:id="rId13" ref="H29"/>
    <hyperlink r:id="rId14" ref="H31"/>
    <hyperlink r:id="rId15" ref="H33"/>
    <hyperlink r:id="rId16" ref="G34"/>
    <hyperlink r:id="rId17" ref="H34"/>
    <hyperlink display="◀ ◀ 백제의 수도가 있던 곳 ▶" location="'지리'!H166" ref="H45"/>
    <hyperlink r:id="rId18" ref="H50"/>
    <hyperlink r:id="rId19" ref="H56"/>
    <hyperlink r:id="rId20" ref="G57"/>
    <hyperlink r:id="rId21" ref="H57"/>
    <hyperlink r:id="rId22" ref="H62"/>
    <hyperlink r:id="rId23" ref="H71"/>
    <hyperlink r:id="rId24" ref="H76"/>
    <hyperlink r:id="rId25" ref="G81"/>
    <hyperlink r:id="rId26" ref="H81"/>
    <hyperlink r:id="rId27" ref="H82"/>
    <hyperlink r:id="rId28" ref="H90"/>
    <hyperlink r:id="rId29" ref="I90"/>
    <hyperlink r:id="rId30" ref="H92"/>
    <hyperlink r:id="rId31" ref="G93"/>
    <hyperlink r:id="rId32" ref="H93"/>
    <hyperlink r:id="rId33" ref="H97"/>
    <hyperlink r:id="rId34" ref="H100"/>
    <hyperlink r:id="rId35" ref="H108"/>
    <hyperlink r:id="rId36" ref="H109"/>
    <hyperlink r:id="rId37" ref="G118"/>
    <hyperlink r:id="rId38" ref="H118"/>
    <hyperlink r:id="rId39" ref="H138"/>
    <hyperlink r:id="rId40" ref="H145"/>
    <hyperlink r:id="rId41" ref="H159"/>
  </hyperlinks>
  <printOptions/>
  <pageMargins bottom="0.75" footer="0.0" header="0.0" left="0.7" right="0.7" top="0.75"/>
  <pageSetup paperSize="9" orientation="portrait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 outlineLevel="1"/>
    <col customWidth="1" min="12" max="15" width="8.71"/>
  </cols>
  <sheetData>
    <row r="1" ht="34.5" customHeight="1" outlineLevel="1">
      <c r="A1" s="89"/>
      <c r="B1" s="171" t="s">
        <v>26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  <c r="O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  <c r="O2" s="89"/>
    </row>
    <row r="3" ht="16.5" customHeight="1" outlineLevel="1">
      <c r="A3" s="105" t="s">
        <v>57</v>
      </c>
      <c r="B3" s="106">
        <f t="shared" ref="B3:F3" si="1">$B$5-B$4</f>
        <v>89</v>
      </c>
      <c r="C3" s="106">
        <f t="shared" si="1"/>
        <v>89</v>
      </c>
      <c r="D3" s="106">
        <f t="shared" si="1"/>
        <v>89</v>
      </c>
      <c r="E3" s="106">
        <f t="shared" si="1"/>
        <v>89</v>
      </c>
      <c r="F3" s="106">
        <f t="shared" si="1"/>
        <v>89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  <c r="O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  <c r="O4" s="89"/>
    </row>
    <row r="5" ht="16.5" customHeight="1" outlineLevel="1">
      <c r="A5" s="119" t="s">
        <v>64</v>
      </c>
      <c r="B5" s="120">
        <f>COUNTA($B$9:$B594)</f>
        <v>89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  <c r="N5" s="89"/>
      <c r="O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  <c r="O6" s="89"/>
    </row>
    <row r="7" ht="16.5" customHeight="1" outlineLevel="1">
      <c r="A7" s="16"/>
      <c r="B7" s="130">
        <f>COUNTIF(A9:A61,"1")</f>
        <v>0</v>
      </c>
      <c r="C7" s="131">
        <f>COUNTIF(A9:A61,"2")</f>
        <v>0</v>
      </c>
      <c r="D7" s="131">
        <f>COUNTIF(A9:A61,"3")</f>
        <v>0</v>
      </c>
      <c r="E7" s="131">
        <f>COUNTIF(A9:A61,"4")</f>
        <v>0</v>
      </c>
      <c r="F7" s="132">
        <f>COUNTIF(A9:A61,"5")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  <c r="O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  <c r="O8" s="89"/>
    </row>
    <row r="9" ht="16.5" customHeight="1">
      <c r="A9" s="89">
        <f t="shared" ref="A9:A97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140" t="s">
        <v>540</v>
      </c>
      <c r="H9" s="139" t="s">
        <v>541</v>
      </c>
      <c r="I9" s="140" t="s">
        <v>111</v>
      </c>
      <c r="J9" s="140" t="s">
        <v>542</v>
      </c>
      <c r="K9" s="140" t="s">
        <v>271</v>
      </c>
      <c r="L9" s="89"/>
      <c r="M9" s="89"/>
      <c r="N9" s="89"/>
      <c r="O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174" t="s">
        <v>543</v>
      </c>
      <c r="H10" s="139"/>
      <c r="I10" s="139"/>
      <c r="J10" s="139"/>
      <c r="K10" s="140"/>
      <c r="L10" s="89"/>
      <c r="M10" s="89"/>
      <c r="N10" s="89"/>
      <c r="O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75" t="s">
        <v>544</v>
      </c>
      <c r="H11" s="176" t="s">
        <v>545</v>
      </c>
      <c r="I11" s="177">
        <v>10.0</v>
      </c>
      <c r="J11" s="178" t="s">
        <v>546</v>
      </c>
      <c r="K11" s="179">
        <v>4000.0</v>
      </c>
      <c r="L11" s="89"/>
      <c r="M11" s="89"/>
      <c r="N11" s="89"/>
      <c r="O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75" t="s">
        <v>547</v>
      </c>
      <c r="H12" s="150" t="s">
        <v>548</v>
      </c>
      <c r="I12" s="177">
        <v>10.0</v>
      </c>
      <c r="J12" s="178" t="s">
        <v>546</v>
      </c>
      <c r="K12" s="179">
        <v>5500.0</v>
      </c>
      <c r="L12" s="89"/>
      <c r="M12" s="89"/>
      <c r="N12" s="89"/>
      <c r="O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75" t="s">
        <v>549</v>
      </c>
      <c r="H13" s="150" t="s">
        <v>550</v>
      </c>
      <c r="I13" s="177">
        <v>10.0</v>
      </c>
      <c r="J13" s="178" t="s">
        <v>546</v>
      </c>
      <c r="K13" s="179">
        <v>4000.0</v>
      </c>
      <c r="L13" s="89"/>
      <c r="M13" s="89"/>
      <c r="N13" s="89"/>
      <c r="O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75" t="s">
        <v>551</v>
      </c>
      <c r="H14" s="150" t="s">
        <v>550</v>
      </c>
      <c r="I14" s="177">
        <v>6.0</v>
      </c>
      <c r="J14" s="178" t="s">
        <v>546</v>
      </c>
      <c r="K14" s="179">
        <v>2250.0</v>
      </c>
      <c r="L14" s="89"/>
      <c r="M14" s="89"/>
      <c r="N14" s="89"/>
      <c r="O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40" t="s">
        <v>552</v>
      </c>
      <c r="H15" s="139" t="s">
        <v>553</v>
      </c>
      <c r="I15" s="140" t="s">
        <v>554</v>
      </c>
      <c r="J15" s="140" t="s">
        <v>555</v>
      </c>
      <c r="K15" s="140" t="s">
        <v>556</v>
      </c>
      <c r="L15" s="89"/>
      <c r="M15" s="89"/>
      <c r="N15" s="89"/>
      <c r="O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40" t="s">
        <v>557</v>
      </c>
      <c r="H16" s="139" t="s">
        <v>558</v>
      </c>
      <c r="I16" s="140" t="s">
        <v>554</v>
      </c>
      <c r="J16" s="140" t="s">
        <v>559</v>
      </c>
      <c r="K16" s="140" t="s">
        <v>560</v>
      </c>
      <c r="L16" s="89"/>
      <c r="M16" s="89"/>
      <c r="N16" s="89"/>
      <c r="O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80" t="s">
        <v>561</v>
      </c>
      <c r="H17" s="167" t="s">
        <v>562</v>
      </c>
      <c r="I17" s="142" t="s">
        <v>563</v>
      </c>
      <c r="J17" s="142" t="s">
        <v>564</v>
      </c>
      <c r="K17" s="152" t="s">
        <v>96</v>
      </c>
      <c r="L17" s="89"/>
      <c r="M17" s="89"/>
      <c r="N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39" t="s">
        <v>565</v>
      </c>
      <c r="H18" s="139" t="s">
        <v>566</v>
      </c>
      <c r="I18" s="139" t="s">
        <v>567</v>
      </c>
      <c r="J18" s="139" t="s">
        <v>568</v>
      </c>
      <c r="K18" s="140" t="s">
        <v>163</v>
      </c>
      <c r="L18" s="89"/>
      <c r="M18" s="89"/>
      <c r="N18" s="89"/>
      <c r="O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0" t="s">
        <v>569</v>
      </c>
      <c r="H19" s="139" t="s">
        <v>570</v>
      </c>
      <c r="I19" s="140" t="s">
        <v>315</v>
      </c>
      <c r="J19" s="140" t="s">
        <v>571</v>
      </c>
      <c r="K19" s="140" t="s">
        <v>193</v>
      </c>
      <c r="L19" s="89"/>
      <c r="M19" s="89"/>
      <c r="N19" s="89"/>
      <c r="O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40" t="s">
        <v>572</v>
      </c>
      <c r="H20" s="139" t="s">
        <v>573</v>
      </c>
      <c r="I20" s="140" t="s">
        <v>315</v>
      </c>
      <c r="J20" s="140" t="s">
        <v>571</v>
      </c>
      <c r="K20" s="140" t="s">
        <v>193</v>
      </c>
      <c r="L20" s="89"/>
      <c r="M20" s="89"/>
      <c r="N20" s="89"/>
      <c r="O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39" t="s">
        <v>574</v>
      </c>
      <c r="H21" s="139" t="s">
        <v>575</v>
      </c>
      <c r="I21" s="139" t="s">
        <v>324</v>
      </c>
      <c r="J21" s="139" t="s">
        <v>576</v>
      </c>
      <c r="K21" s="140" t="s">
        <v>163</v>
      </c>
      <c r="L21" s="89"/>
      <c r="M21" s="89"/>
      <c r="N21" s="89"/>
      <c r="O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40" t="s">
        <v>577</v>
      </c>
      <c r="H22" s="139" t="s">
        <v>578</v>
      </c>
      <c r="I22" s="140" t="s">
        <v>579</v>
      </c>
      <c r="J22" s="140" t="s">
        <v>580</v>
      </c>
      <c r="K22" s="140" t="s">
        <v>96</v>
      </c>
      <c r="L22" s="89"/>
      <c r="M22" s="89"/>
      <c r="N22" s="89"/>
      <c r="O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40" t="s">
        <v>581</v>
      </c>
      <c r="H23" s="139" t="s">
        <v>582</v>
      </c>
      <c r="I23" s="140" t="s">
        <v>486</v>
      </c>
      <c r="J23" s="140" t="s">
        <v>583</v>
      </c>
      <c r="K23" s="140" t="s">
        <v>584</v>
      </c>
      <c r="L23" s="89"/>
      <c r="M23" s="89"/>
      <c r="N23" s="89"/>
      <c r="O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140" t="s">
        <v>585</v>
      </c>
      <c r="H24" s="139" t="s">
        <v>586</v>
      </c>
      <c r="I24" s="140" t="s">
        <v>385</v>
      </c>
      <c r="J24" s="140" t="s">
        <v>587</v>
      </c>
      <c r="K24" s="140" t="s">
        <v>113</v>
      </c>
      <c r="L24" s="89"/>
      <c r="M24" s="89"/>
      <c r="N24" s="89"/>
      <c r="O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40" t="s">
        <v>588</v>
      </c>
      <c r="H25" s="139" t="s">
        <v>589</v>
      </c>
      <c r="I25" s="140" t="s">
        <v>428</v>
      </c>
      <c r="J25" s="140" t="s">
        <v>590</v>
      </c>
      <c r="K25" s="140" t="s">
        <v>591</v>
      </c>
      <c r="L25" s="89"/>
      <c r="M25" s="89"/>
      <c r="N25" s="89"/>
      <c r="O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74" t="s">
        <v>592</v>
      </c>
      <c r="H26" s="139"/>
      <c r="I26" s="139"/>
      <c r="J26" s="139"/>
      <c r="K26" s="140"/>
      <c r="L26" s="89"/>
      <c r="M26" s="89"/>
      <c r="N26" s="89"/>
      <c r="O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40" t="s">
        <v>593</v>
      </c>
      <c r="H27" s="139" t="s">
        <v>594</v>
      </c>
      <c r="I27" s="140" t="s">
        <v>595</v>
      </c>
      <c r="J27" s="140" t="s">
        <v>596</v>
      </c>
      <c r="K27" s="140" t="s">
        <v>193</v>
      </c>
      <c r="L27" s="89"/>
      <c r="M27" s="89"/>
      <c r="N27" s="89"/>
      <c r="O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40" t="s">
        <v>597</v>
      </c>
      <c r="H28" s="139" t="s">
        <v>598</v>
      </c>
      <c r="I28" s="140" t="s">
        <v>599</v>
      </c>
      <c r="J28" s="140" t="s">
        <v>600</v>
      </c>
      <c r="K28" s="140" t="s">
        <v>193</v>
      </c>
      <c r="L28" s="89"/>
      <c r="M28" s="89"/>
      <c r="N28" s="89"/>
      <c r="O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81" t="s">
        <v>601</v>
      </c>
      <c r="H29" s="182" t="s">
        <v>602</v>
      </c>
      <c r="I29" s="158" t="s">
        <v>603</v>
      </c>
      <c r="J29" s="183" t="s">
        <v>604</v>
      </c>
      <c r="K29" s="183" t="s">
        <v>101</v>
      </c>
      <c r="L29" s="89"/>
      <c r="M29" s="89"/>
      <c r="N29" s="89"/>
      <c r="O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70" t="s">
        <v>605</v>
      </c>
      <c r="H30" s="139" t="s">
        <v>606</v>
      </c>
      <c r="I30" s="140" t="s">
        <v>607</v>
      </c>
      <c r="J30" s="140" t="s">
        <v>608</v>
      </c>
      <c r="K30" s="140" t="s">
        <v>609</v>
      </c>
      <c r="L30" s="89"/>
      <c r="M30" s="89"/>
      <c r="N30" s="89"/>
      <c r="O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84" t="s">
        <v>610</v>
      </c>
      <c r="H31" s="139"/>
      <c r="I31" s="140"/>
      <c r="J31" s="140"/>
      <c r="K31" s="140"/>
      <c r="L31" s="89"/>
      <c r="M31" s="89"/>
      <c r="N31" s="89"/>
      <c r="O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40" t="s">
        <v>611</v>
      </c>
      <c r="H32" s="139" t="s">
        <v>612</v>
      </c>
      <c r="I32" s="140" t="s">
        <v>139</v>
      </c>
      <c r="J32" s="140" t="s">
        <v>613</v>
      </c>
      <c r="K32" s="140" t="s">
        <v>228</v>
      </c>
      <c r="L32" s="89"/>
      <c r="M32" s="89"/>
      <c r="N32" s="89"/>
      <c r="O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70" t="s">
        <v>614</v>
      </c>
      <c r="H33" s="139" t="s">
        <v>615</v>
      </c>
      <c r="I33" s="140" t="s">
        <v>223</v>
      </c>
      <c r="J33" s="140" t="s">
        <v>559</v>
      </c>
      <c r="K33" s="140" t="s">
        <v>609</v>
      </c>
      <c r="L33" s="89"/>
      <c r="M33" s="89"/>
      <c r="N33" s="89"/>
      <c r="O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84" t="s">
        <v>616</v>
      </c>
      <c r="H34" s="139"/>
      <c r="I34" s="139"/>
      <c r="J34" s="139"/>
      <c r="K34" s="140"/>
      <c r="L34" s="89"/>
      <c r="M34" s="89"/>
      <c r="N34" s="89"/>
      <c r="O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175" t="s">
        <v>617</v>
      </c>
      <c r="H35" s="150" t="s">
        <v>618</v>
      </c>
      <c r="I35" s="177">
        <v>8.0</v>
      </c>
      <c r="J35" s="178" t="s">
        <v>619</v>
      </c>
      <c r="K35" s="185">
        <v>370.0</v>
      </c>
      <c r="L35" s="89"/>
      <c r="M35" s="89"/>
      <c r="N35" s="89"/>
      <c r="O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174" t="s">
        <v>620</v>
      </c>
      <c r="H36" s="139"/>
      <c r="I36" s="139"/>
      <c r="J36" s="139"/>
      <c r="K36" s="140"/>
      <c r="L36" s="89"/>
      <c r="M36" s="89"/>
      <c r="N36" s="89"/>
      <c r="O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74" t="s">
        <v>621</v>
      </c>
      <c r="H37" s="139"/>
      <c r="I37" s="139"/>
      <c r="J37" s="139"/>
      <c r="K37" s="140"/>
      <c r="L37" s="89"/>
      <c r="M37" s="89"/>
      <c r="N37" s="89"/>
      <c r="O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140" t="s">
        <v>622</v>
      </c>
      <c r="H38" s="139" t="s">
        <v>623</v>
      </c>
      <c r="I38" s="140" t="s">
        <v>209</v>
      </c>
      <c r="J38" s="140" t="s">
        <v>624</v>
      </c>
      <c r="K38" s="140" t="s">
        <v>101</v>
      </c>
      <c r="L38" s="89"/>
      <c r="M38" s="89"/>
      <c r="N38" s="89"/>
      <c r="O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86" t="s">
        <v>625</v>
      </c>
      <c r="H39" s="139"/>
      <c r="I39" s="139"/>
      <c r="J39" s="139"/>
      <c r="K39" s="140"/>
      <c r="L39" s="89"/>
      <c r="M39" s="89"/>
      <c r="N39" s="89"/>
      <c r="O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86" t="s">
        <v>626</v>
      </c>
      <c r="H40" s="139"/>
      <c r="I40" s="139"/>
      <c r="J40" s="139"/>
      <c r="K40" s="140"/>
      <c r="L40" s="89"/>
      <c r="M40" s="89"/>
      <c r="N40" s="89"/>
      <c r="O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87" t="s">
        <v>627</v>
      </c>
      <c r="H41" s="188"/>
      <c r="I41" s="189"/>
      <c r="J41" s="188"/>
      <c r="K41" s="190"/>
      <c r="L41" s="89"/>
      <c r="M41" s="89"/>
      <c r="N41" s="89"/>
      <c r="O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84" t="s">
        <v>628</v>
      </c>
      <c r="H42" s="139"/>
      <c r="I42" s="140"/>
      <c r="J42" s="140"/>
      <c r="K42" s="140"/>
      <c r="L42" s="89"/>
      <c r="M42" s="89"/>
      <c r="N42" s="89"/>
      <c r="O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184" t="s">
        <v>629</v>
      </c>
      <c r="H43" s="139"/>
      <c r="I43" s="140"/>
      <c r="J43" s="140"/>
      <c r="K43" s="140"/>
      <c r="L43" s="89"/>
      <c r="M43" s="89"/>
      <c r="N43" s="89"/>
      <c r="O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140" t="s">
        <v>630</v>
      </c>
      <c r="H44" s="139" t="s">
        <v>631</v>
      </c>
      <c r="I44" s="140" t="s">
        <v>632</v>
      </c>
      <c r="J44" s="140" t="s">
        <v>633</v>
      </c>
      <c r="K44" s="140" t="s">
        <v>163</v>
      </c>
      <c r="L44" s="89"/>
      <c r="M44" s="89"/>
      <c r="N44" s="89"/>
      <c r="O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91" t="s">
        <v>634</v>
      </c>
      <c r="H45" s="139"/>
      <c r="I45" s="139"/>
      <c r="J45" s="139"/>
      <c r="K45" s="140"/>
      <c r="L45" s="89"/>
      <c r="M45" s="89"/>
      <c r="N45" s="89"/>
      <c r="O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74" t="s">
        <v>635</v>
      </c>
      <c r="H46" s="139"/>
      <c r="I46" s="139"/>
      <c r="J46" s="139"/>
      <c r="K46" s="140"/>
      <c r="L46" s="89"/>
      <c r="M46" s="89"/>
      <c r="N46" s="89"/>
      <c r="O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39" t="s">
        <v>636</v>
      </c>
      <c r="H47" s="139" t="s">
        <v>637</v>
      </c>
      <c r="I47" s="139" t="s">
        <v>130</v>
      </c>
      <c r="J47" s="139" t="s">
        <v>638</v>
      </c>
      <c r="K47" s="140" t="s">
        <v>193</v>
      </c>
      <c r="L47" s="89"/>
      <c r="M47" s="89"/>
      <c r="N47" s="89"/>
      <c r="O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40" t="s">
        <v>639</v>
      </c>
      <c r="H48" s="139" t="s">
        <v>640</v>
      </c>
      <c r="I48" s="140" t="s">
        <v>641</v>
      </c>
      <c r="J48" s="140" t="s">
        <v>642</v>
      </c>
      <c r="K48" s="140" t="s">
        <v>643</v>
      </c>
      <c r="L48" s="89"/>
      <c r="M48" s="89"/>
      <c r="N48" s="89"/>
      <c r="O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40" t="s">
        <v>644</v>
      </c>
      <c r="H49" s="139" t="s">
        <v>645</v>
      </c>
      <c r="I49" s="140" t="s">
        <v>428</v>
      </c>
      <c r="J49" s="140" t="s">
        <v>646</v>
      </c>
      <c r="K49" s="140" t="s">
        <v>591</v>
      </c>
      <c r="L49" s="89"/>
      <c r="M49" s="89"/>
      <c r="N49" s="89"/>
      <c r="O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74" t="s">
        <v>647</v>
      </c>
      <c r="H50" s="139"/>
      <c r="I50" s="139"/>
      <c r="J50" s="139"/>
      <c r="K50" s="140"/>
      <c r="L50" s="89"/>
      <c r="M50" s="89"/>
      <c r="N50" s="89"/>
      <c r="O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174" t="s">
        <v>648</v>
      </c>
      <c r="H51" s="139"/>
      <c r="I51" s="139"/>
      <c r="J51" s="139"/>
      <c r="K51" s="140"/>
      <c r="L51" s="89"/>
      <c r="M51" s="89"/>
      <c r="N51" s="89"/>
      <c r="O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40" t="s">
        <v>649</v>
      </c>
      <c r="H52" s="139" t="s">
        <v>650</v>
      </c>
      <c r="I52" s="140" t="s">
        <v>579</v>
      </c>
      <c r="J52" s="140" t="s">
        <v>651</v>
      </c>
      <c r="K52" s="140" t="s">
        <v>141</v>
      </c>
      <c r="L52" s="89"/>
      <c r="M52" s="89"/>
      <c r="N52" s="89"/>
      <c r="O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86" t="s">
        <v>652</v>
      </c>
      <c r="H53" s="139"/>
      <c r="I53" s="139"/>
      <c r="J53" s="139"/>
      <c r="K53" s="140"/>
      <c r="L53" s="89"/>
      <c r="M53" s="89"/>
      <c r="N53" s="89"/>
      <c r="O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139" t="s">
        <v>653</v>
      </c>
      <c r="H54" s="139" t="s">
        <v>654</v>
      </c>
      <c r="I54" s="139" t="s">
        <v>130</v>
      </c>
      <c r="J54" s="139" t="s">
        <v>655</v>
      </c>
      <c r="K54" s="140" t="s">
        <v>104</v>
      </c>
      <c r="L54" s="89"/>
      <c r="M54" s="89"/>
      <c r="N54" s="89"/>
      <c r="O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174" t="s">
        <v>656</v>
      </c>
      <c r="H55" s="139"/>
      <c r="I55" s="139"/>
      <c r="J55" s="139"/>
      <c r="K55" s="140"/>
      <c r="L55" s="89"/>
      <c r="M55" s="89"/>
      <c r="N55" s="89"/>
      <c r="O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192" t="s">
        <v>657</v>
      </c>
      <c r="H56" s="182" t="s">
        <v>658</v>
      </c>
      <c r="I56" s="193" t="s">
        <v>659</v>
      </c>
      <c r="J56" s="183" t="s">
        <v>660</v>
      </c>
      <c r="K56" s="183" t="s">
        <v>156</v>
      </c>
      <c r="L56" s="89"/>
      <c r="M56" s="89"/>
      <c r="N56" s="89"/>
      <c r="O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75" t="s">
        <v>661</v>
      </c>
      <c r="H57" s="150" t="s">
        <v>662</v>
      </c>
      <c r="I57" s="177">
        <v>7.0</v>
      </c>
      <c r="J57" s="178" t="s">
        <v>546</v>
      </c>
      <c r="K57" s="179">
        <v>2550.0</v>
      </c>
      <c r="L57" s="89"/>
      <c r="M57" s="89"/>
      <c r="N57" s="89"/>
      <c r="O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84" t="s">
        <v>663</v>
      </c>
      <c r="H58" s="139"/>
      <c r="I58" s="139"/>
      <c r="J58" s="139"/>
      <c r="K58" s="140"/>
      <c r="L58" s="89"/>
      <c r="M58" s="89"/>
      <c r="N58" s="89"/>
      <c r="O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174" t="s">
        <v>664</v>
      </c>
      <c r="H59" s="139"/>
      <c r="I59" s="139"/>
      <c r="J59" s="139"/>
      <c r="K59" s="140"/>
      <c r="L59" s="89"/>
      <c r="M59" s="89"/>
      <c r="N59" s="89"/>
      <c r="O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86" t="s">
        <v>665</v>
      </c>
      <c r="H60" s="139"/>
      <c r="I60" s="139"/>
      <c r="J60" s="139"/>
      <c r="K60" s="140"/>
      <c r="L60" s="89"/>
      <c r="M60" s="89"/>
      <c r="N60" s="89"/>
      <c r="O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0" t="s">
        <v>666</v>
      </c>
      <c r="H61" s="139" t="s">
        <v>667</v>
      </c>
      <c r="I61" s="140" t="s">
        <v>302</v>
      </c>
      <c r="J61" s="140" t="s">
        <v>668</v>
      </c>
      <c r="K61" s="140" t="s">
        <v>96</v>
      </c>
      <c r="L61" s="89"/>
      <c r="M61" s="89"/>
      <c r="N61" s="89"/>
      <c r="O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94" t="s">
        <v>669</v>
      </c>
      <c r="H62" s="89" t="s">
        <v>670</v>
      </c>
      <c r="I62" s="89" t="s">
        <v>130</v>
      </c>
      <c r="J62" s="89" t="s">
        <v>671</v>
      </c>
      <c r="K62" s="170" t="s">
        <v>104</v>
      </c>
      <c r="L62" s="89"/>
      <c r="M62" s="89"/>
      <c r="N62" s="89"/>
      <c r="O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195" t="s">
        <v>672</v>
      </c>
      <c r="H63" s="89"/>
      <c r="I63" s="89"/>
      <c r="J63" s="89"/>
      <c r="K63" s="170"/>
      <c r="L63" s="89"/>
      <c r="M63" s="89"/>
      <c r="N63" s="89"/>
      <c r="O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196" t="s">
        <v>673</v>
      </c>
      <c r="H64" s="89" t="s">
        <v>674</v>
      </c>
      <c r="I64" s="170" t="s">
        <v>99</v>
      </c>
      <c r="J64" s="170" t="s">
        <v>675</v>
      </c>
      <c r="K64" s="170" t="s">
        <v>296</v>
      </c>
      <c r="L64" s="89"/>
      <c r="M64" s="89"/>
      <c r="N64" s="89"/>
      <c r="O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97" t="s">
        <v>676</v>
      </c>
      <c r="H65" s="89"/>
      <c r="I65" s="170"/>
      <c r="J65" s="170"/>
      <c r="K65" s="170"/>
      <c r="L65" s="89"/>
      <c r="M65" s="89"/>
      <c r="N65" s="89"/>
      <c r="O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96" t="s">
        <v>677</v>
      </c>
      <c r="H66" s="89" t="s">
        <v>678</v>
      </c>
      <c r="I66" s="170" t="s">
        <v>595</v>
      </c>
      <c r="J66" s="170" t="s">
        <v>679</v>
      </c>
      <c r="K66" s="170" t="s">
        <v>193</v>
      </c>
      <c r="L66" s="89"/>
      <c r="M66" s="89"/>
      <c r="N66" s="89"/>
      <c r="O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96" t="s">
        <v>680</v>
      </c>
      <c r="H67" s="89" t="s">
        <v>681</v>
      </c>
      <c r="I67" s="170" t="s">
        <v>595</v>
      </c>
      <c r="J67" s="170" t="s">
        <v>682</v>
      </c>
      <c r="K67" s="170" t="s">
        <v>193</v>
      </c>
      <c r="L67" s="89"/>
      <c r="M67" s="89"/>
      <c r="N67" s="89"/>
      <c r="O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96" t="s">
        <v>683</v>
      </c>
      <c r="H68" s="89" t="s">
        <v>684</v>
      </c>
      <c r="I68" s="170" t="s">
        <v>599</v>
      </c>
      <c r="J68" s="170" t="s">
        <v>685</v>
      </c>
      <c r="K68" s="170" t="s">
        <v>686</v>
      </c>
      <c r="L68" s="89"/>
      <c r="M68" s="89"/>
      <c r="N68" s="89"/>
      <c r="O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198" t="s">
        <v>687</v>
      </c>
      <c r="H69" s="199" t="s">
        <v>688</v>
      </c>
      <c r="I69" s="169" t="s">
        <v>689</v>
      </c>
      <c r="J69" s="169" t="s">
        <v>690</v>
      </c>
      <c r="K69" s="200" t="s">
        <v>228</v>
      </c>
      <c r="L69" s="89"/>
      <c r="M69" s="89"/>
      <c r="N69" s="89"/>
      <c r="O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196" t="s">
        <v>691</v>
      </c>
      <c r="H70" s="89" t="s">
        <v>692</v>
      </c>
      <c r="I70" s="170" t="s">
        <v>693</v>
      </c>
      <c r="J70" s="170" t="s">
        <v>694</v>
      </c>
      <c r="K70" s="170" t="s">
        <v>163</v>
      </c>
      <c r="L70" s="89"/>
      <c r="M70" s="89"/>
      <c r="N70" s="89"/>
      <c r="O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95" t="s">
        <v>695</v>
      </c>
      <c r="H71" s="89"/>
      <c r="I71" s="89"/>
      <c r="J71" s="89"/>
      <c r="K71" s="170"/>
      <c r="L71" s="89"/>
      <c r="M71" s="89"/>
      <c r="N71" s="89"/>
      <c r="O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96" t="s">
        <v>696</v>
      </c>
      <c r="H72" s="89" t="s">
        <v>697</v>
      </c>
      <c r="I72" s="170" t="s">
        <v>607</v>
      </c>
      <c r="J72" s="170" t="s">
        <v>698</v>
      </c>
      <c r="K72" s="170" t="s">
        <v>699</v>
      </c>
      <c r="L72" s="89"/>
      <c r="M72" s="89"/>
      <c r="N72" s="89"/>
      <c r="O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201" t="s">
        <v>700</v>
      </c>
      <c r="H73" s="89"/>
      <c r="I73" s="89"/>
      <c r="J73" s="89"/>
      <c r="K73" s="170"/>
      <c r="L73" s="89"/>
      <c r="M73" s="89"/>
      <c r="N73" s="89"/>
      <c r="O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96" t="s">
        <v>701</v>
      </c>
      <c r="H74" s="89" t="s">
        <v>702</v>
      </c>
      <c r="I74" s="202" t="s">
        <v>703</v>
      </c>
      <c r="J74" s="170" t="s">
        <v>646</v>
      </c>
      <c r="K74" s="170" t="s">
        <v>182</v>
      </c>
      <c r="L74" s="89"/>
      <c r="M74" s="89"/>
      <c r="N74" s="89"/>
      <c r="O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96" t="s">
        <v>704</v>
      </c>
      <c r="H75" s="89" t="s">
        <v>705</v>
      </c>
      <c r="I75" s="170" t="s">
        <v>294</v>
      </c>
      <c r="J75" s="170" t="s">
        <v>706</v>
      </c>
      <c r="K75" s="170" t="s">
        <v>707</v>
      </c>
      <c r="L75" s="89"/>
      <c r="M75" s="89"/>
      <c r="N75" s="89"/>
      <c r="O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203" t="s">
        <v>708</v>
      </c>
      <c r="H76" s="176" t="s">
        <v>709</v>
      </c>
      <c r="I76" s="204">
        <v>6.0</v>
      </c>
      <c r="J76" s="205" t="s">
        <v>619</v>
      </c>
      <c r="K76" s="206">
        <v>320.0</v>
      </c>
      <c r="L76" s="89"/>
      <c r="M76" s="89"/>
      <c r="N76" s="89"/>
      <c r="O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98" t="s">
        <v>710</v>
      </c>
      <c r="H77" s="207"/>
      <c r="I77" s="208"/>
      <c r="J77" s="207"/>
      <c r="K77" s="209"/>
      <c r="L77" s="89"/>
      <c r="M77" s="89"/>
      <c r="N77" s="89"/>
      <c r="O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210" t="s">
        <v>711</v>
      </c>
      <c r="H78" s="176" t="s">
        <v>712</v>
      </c>
      <c r="I78" s="204">
        <v>4.0</v>
      </c>
      <c r="J78" s="205" t="s">
        <v>619</v>
      </c>
      <c r="K78" s="206">
        <v>210.0</v>
      </c>
      <c r="L78" s="89"/>
      <c r="M78" s="89"/>
      <c r="N78" s="89"/>
      <c r="O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210" t="s">
        <v>713</v>
      </c>
      <c r="H79" s="176" t="s">
        <v>714</v>
      </c>
      <c r="I79" s="204">
        <v>10.0</v>
      </c>
      <c r="J79" s="205" t="s">
        <v>546</v>
      </c>
      <c r="K79" s="211">
        <v>4400.0</v>
      </c>
      <c r="L79" s="89"/>
      <c r="M79" s="89"/>
      <c r="N79" s="89"/>
      <c r="O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196" t="s">
        <v>715</v>
      </c>
      <c r="H80" s="89" t="s">
        <v>716</v>
      </c>
      <c r="I80" s="170" t="s">
        <v>385</v>
      </c>
      <c r="J80" s="170" t="s">
        <v>717</v>
      </c>
      <c r="K80" s="170" t="s">
        <v>113</v>
      </c>
      <c r="L80" s="89"/>
      <c r="M80" s="89"/>
      <c r="N80" s="89"/>
      <c r="O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210" t="s">
        <v>718</v>
      </c>
      <c r="H81" s="176" t="s">
        <v>719</v>
      </c>
      <c r="I81" s="204">
        <v>8.0</v>
      </c>
      <c r="J81" s="205" t="s">
        <v>546</v>
      </c>
      <c r="K81" s="211">
        <v>2250.0</v>
      </c>
      <c r="L81" s="89"/>
      <c r="M81" s="89"/>
      <c r="N81" s="89"/>
      <c r="O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70" t="s">
        <v>720</v>
      </c>
      <c r="H82" s="89" t="s">
        <v>721</v>
      </c>
      <c r="I82" s="170" t="s">
        <v>722</v>
      </c>
      <c r="J82" s="170" t="s">
        <v>723</v>
      </c>
      <c r="K82" s="170" t="s">
        <v>724</v>
      </c>
      <c r="L82" s="89"/>
      <c r="M82" s="89"/>
      <c r="N82" s="89"/>
      <c r="O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96" t="s">
        <v>725</v>
      </c>
      <c r="H83" s="212" t="s">
        <v>726</v>
      </c>
      <c r="I83" s="196" t="s">
        <v>722</v>
      </c>
      <c r="J83" s="196" t="s">
        <v>723</v>
      </c>
      <c r="K83" s="196" t="s">
        <v>727</v>
      </c>
      <c r="L83" s="89"/>
      <c r="M83" s="89"/>
      <c r="N83" s="89"/>
      <c r="O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196" t="s">
        <v>728</v>
      </c>
      <c r="H84" s="212" t="s">
        <v>729</v>
      </c>
      <c r="I84" s="196" t="s">
        <v>607</v>
      </c>
      <c r="J84" s="196" t="s">
        <v>698</v>
      </c>
      <c r="K84" s="196" t="s">
        <v>730</v>
      </c>
      <c r="L84" s="89"/>
      <c r="M84" s="89"/>
      <c r="N84" s="89"/>
      <c r="O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210" t="s">
        <v>731</v>
      </c>
      <c r="H85" s="213" t="s">
        <v>732</v>
      </c>
      <c r="I85" s="214">
        <v>8.0</v>
      </c>
      <c r="J85" s="215" t="s">
        <v>546</v>
      </c>
      <c r="K85" s="216">
        <v>2970.0</v>
      </c>
      <c r="L85" s="89"/>
      <c r="M85" s="89"/>
      <c r="N85" s="89"/>
      <c r="O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170" t="s">
        <v>733</v>
      </c>
      <c r="H86" s="89" t="s">
        <v>734</v>
      </c>
      <c r="I86" s="170" t="s">
        <v>490</v>
      </c>
      <c r="J86" s="170" t="s">
        <v>735</v>
      </c>
      <c r="K86" s="170" t="s">
        <v>96</v>
      </c>
      <c r="L86" s="89"/>
      <c r="M86" s="89"/>
      <c r="N86" s="89"/>
      <c r="O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217" t="s">
        <v>736</v>
      </c>
      <c r="H87" s="218" t="s">
        <v>737</v>
      </c>
      <c r="I87" s="219"/>
      <c r="J87" s="219"/>
      <c r="K87" s="219"/>
      <c r="L87" s="89"/>
      <c r="M87" s="89"/>
      <c r="N87" s="89"/>
      <c r="O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196" t="s">
        <v>738</v>
      </c>
      <c r="H88" s="212" t="s">
        <v>739</v>
      </c>
      <c r="I88" s="196" t="s">
        <v>459</v>
      </c>
      <c r="J88" s="196" t="s">
        <v>740</v>
      </c>
      <c r="K88" s="196" t="s">
        <v>141</v>
      </c>
      <c r="L88" s="89"/>
      <c r="M88" s="89"/>
      <c r="N88" s="89"/>
      <c r="O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197" t="s">
        <v>741</v>
      </c>
      <c r="H89" s="212"/>
      <c r="I89" s="194"/>
      <c r="J89" s="194"/>
      <c r="K89" s="196"/>
      <c r="L89" s="89"/>
      <c r="M89" s="89"/>
      <c r="N89" s="89"/>
      <c r="O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195" t="s">
        <v>742</v>
      </c>
      <c r="H90" s="212"/>
      <c r="I90" s="194"/>
      <c r="J90" s="194"/>
      <c r="K90" s="196"/>
      <c r="L90" s="89"/>
      <c r="M90" s="89"/>
      <c r="N90" s="89"/>
      <c r="O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96" t="s">
        <v>743</v>
      </c>
      <c r="H91" s="212" t="s">
        <v>744</v>
      </c>
      <c r="I91" s="196" t="s">
        <v>745</v>
      </c>
      <c r="J91" s="196" t="s">
        <v>746</v>
      </c>
      <c r="K91" s="196" t="s">
        <v>163</v>
      </c>
      <c r="L91" s="89"/>
      <c r="M91" s="89"/>
      <c r="N91" s="89"/>
      <c r="O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198" t="s">
        <v>747</v>
      </c>
      <c r="H92" s="220" t="s">
        <v>748</v>
      </c>
      <c r="I92" s="221" t="s">
        <v>749</v>
      </c>
      <c r="J92" s="222" t="s">
        <v>750</v>
      </c>
      <c r="K92" s="223" t="s">
        <v>96</v>
      </c>
      <c r="L92" s="89"/>
      <c r="M92" s="89"/>
      <c r="N92" s="89"/>
      <c r="O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96" t="s">
        <v>751</v>
      </c>
      <c r="H93" s="212" t="s">
        <v>752</v>
      </c>
      <c r="I93" s="196" t="s">
        <v>753</v>
      </c>
      <c r="J93" s="196" t="s">
        <v>646</v>
      </c>
      <c r="K93" s="196" t="s">
        <v>250</v>
      </c>
      <c r="L93" s="89"/>
      <c r="M93" s="89"/>
      <c r="N93" s="89"/>
      <c r="O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95" t="s">
        <v>754</v>
      </c>
      <c r="H94" s="212"/>
      <c r="I94" s="194"/>
      <c r="J94" s="194"/>
      <c r="K94" s="196"/>
      <c r="L94" s="89"/>
      <c r="M94" s="89"/>
      <c r="N94" s="89"/>
      <c r="O94" s="89"/>
    </row>
    <row r="95" ht="16.5" customHeight="1">
      <c r="A95" s="89">
        <f t="shared" si="3"/>
        <v>0</v>
      </c>
      <c r="B95" s="224">
        <v>0.0</v>
      </c>
      <c r="C95" s="224">
        <v>0.0</v>
      </c>
      <c r="D95" s="224">
        <v>0.0</v>
      </c>
      <c r="E95" s="224">
        <v>0.0</v>
      </c>
      <c r="F95" s="224">
        <v>0.0</v>
      </c>
      <c r="G95" s="210" t="s">
        <v>755</v>
      </c>
      <c r="H95" s="176" t="s">
        <v>756</v>
      </c>
      <c r="I95" s="204">
        <v>5.0</v>
      </c>
      <c r="J95" s="205" t="s">
        <v>619</v>
      </c>
      <c r="K95" s="206">
        <v>637.0</v>
      </c>
      <c r="L95" s="89"/>
      <c r="M95" s="89"/>
      <c r="N95" s="89"/>
      <c r="O95" s="89"/>
    </row>
    <row r="96" ht="16.5" customHeight="1">
      <c r="A96" s="89">
        <f t="shared" si="3"/>
        <v>0</v>
      </c>
      <c r="B96" s="224">
        <v>0.0</v>
      </c>
      <c r="C96" s="224">
        <v>0.0</v>
      </c>
      <c r="D96" s="224">
        <v>0.0</v>
      </c>
      <c r="E96" s="225">
        <v>0.0</v>
      </c>
      <c r="F96" s="225">
        <v>0.0</v>
      </c>
      <c r="G96" s="196" t="s">
        <v>757</v>
      </c>
      <c r="H96" s="194" t="s">
        <v>758</v>
      </c>
      <c r="I96" s="196" t="s">
        <v>595</v>
      </c>
      <c r="J96" s="196" t="s">
        <v>682</v>
      </c>
      <c r="K96" s="196" t="s">
        <v>193</v>
      </c>
      <c r="L96" s="89"/>
      <c r="M96" s="89"/>
      <c r="N96" s="89"/>
      <c r="O96" s="89"/>
    </row>
    <row r="97" ht="16.5" customHeight="1">
      <c r="A97" s="89">
        <f t="shared" si="3"/>
        <v>0</v>
      </c>
      <c r="B97" s="224">
        <v>0.0</v>
      </c>
      <c r="C97" s="224">
        <v>0.0</v>
      </c>
      <c r="D97" s="224">
        <v>0.0</v>
      </c>
      <c r="E97" s="225">
        <v>0.0</v>
      </c>
      <c r="F97" s="225">
        <v>0.0</v>
      </c>
      <c r="G97" s="197" t="s">
        <v>759</v>
      </c>
      <c r="H97" s="194"/>
      <c r="I97" s="194"/>
      <c r="J97" s="194"/>
      <c r="K97" s="196"/>
      <c r="L97" s="89"/>
      <c r="M97" s="89"/>
      <c r="N97" s="89"/>
      <c r="O97" s="89"/>
    </row>
    <row r="98" ht="16.5" customHeight="1">
      <c r="A98" s="89"/>
      <c r="B98" s="168"/>
      <c r="C98" s="168"/>
      <c r="D98" s="168"/>
      <c r="E98" s="226"/>
      <c r="F98" s="227"/>
      <c r="G98" s="228"/>
      <c r="H98" s="229"/>
      <c r="I98" s="226"/>
      <c r="J98" s="229"/>
      <c r="K98" s="230"/>
      <c r="L98" s="89"/>
      <c r="M98" s="89"/>
      <c r="N98" s="89"/>
      <c r="O98" s="89"/>
    </row>
    <row r="99" ht="16.5" customHeight="1">
      <c r="A99" s="89"/>
      <c r="B99" s="168"/>
      <c r="C99" s="168"/>
      <c r="D99" s="168"/>
      <c r="E99" s="231"/>
      <c r="F99" s="168"/>
      <c r="G99" s="232"/>
      <c r="H99" s="227"/>
      <c r="I99" s="229"/>
      <c r="J99" s="229"/>
      <c r="K99" s="226"/>
      <c r="L99" s="89"/>
      <c r="M99" s="89"/>
      <c r="N99" s="89"/>
      <c r="O99" s="89"/>
    </row>
    <row r="100" ht="16.5" customHeight="1">
      <c r="A100" s="89"/>
      <c r="B100" s="168"/>
      <c r="C100" s="168"/>
      <c r="D100" s="168"/>
      <c r="E100" s="168"/>
      <c r="F100" s="168"/>
      <c r="G100" s="232"/>
      <c r="H100" s="227"/>
      <c r="I100" s="229"/>
      <c r="J100" s="229"/>
      <c r="K100" s="226"/>
      <c r="L100" s="89"/>
      <c r="M100" s="89"/>
      <c r="N100" s="89"/>
      <c r="O100" s="89"/>
    </row>
    <row r="101" ht="16.5" customHeight="1">
      <c r="A101" s="89"/>
      <c r="B101" s="168"/>
      <c r="C101" s="168"/>
      <c r="D101" s="168"/>
      <c r="E101" s="168"/>
      <c r="F101" s="168"/>
      <c r="G101" s="232"/>
      <c r="H101" s="227"/>
      <c r="I101" s="229"/>
      <c r="J101" s="229"/>
      <c r="K101" s="226"/>
      <c r="L101" s="89"/>
      <c r="M101" s="89"/>
      <c r="N101" s="89"/>
      <c r="O101" s="89"/>
    </row>
    <row r="102" ht="16.5" customHeight="1">
      <c r="A102" s="89"/>
      <c r="B102" s="168"/>
      <c r="C102" s="168"/>
      <c r="D102" s="168"/>
      <c r="E102" s="168"/>
      <c r="F102" s="168"/>
      <c r="G102" s="233"/>
      <c r="H102" s="89"/>
      <c r="I102" s="89"/>
      <c r="J102" s="89"/>
      <c r="K102" s="170"/>
      <c r="L102" s="89"/>
      <c r="M102" s="89"/>
      <c r="N102" s="89"/>
      <c r="O102" s="89"/>
    </row>
    <row r="103" ht="16.5" customHeight="1">
      <c r="A103" s="89"/>
      <c r="B103" s="168"/>
      <c r="C103" s="168"/>
      <c r="D103" s="168"/>
      <c r="E103" s="168"/>
      <c r="F103" s="168"/>
      <c r="G103" s="234"/>
      <c r="H103" s="89"/>
      <c r="I103" s="89"/>
      <c r="J103" s="89"/>
      <c r="K103" s="170"/>
      <c r="L103" s="89"/>
      <c r="M103" s="89"/>
      <c r="N103" s="89"/>
      <c r="O103" s="89"/>
    </row>
    <row r="104" ht="16.5" customHeight="1">
      <c r="A104" s="89"/>
      <c r="B104" s="168"/>
      <c r="C104" s="168"/>
      <c r="D104" s="168"/>
      <c r="E104" s="168"/>
      <c r="F104" s="168"/>
      <c r="G104" s="234"/>
      <c r="H104" s="89"/>
      <c r="I104" s="89"/>
      <c r="J104" s="89"/>
      <c r="K104" s="170"/>
      <c r="L104" s="89"/>
      <c r="M104" s="89"/>
      <c r="N104" s="89"/>
      <c r="O104" s="89"/>
    </row>
    <row r="105" ht="16.5" customHeight="1">
      <c r="A105" s="89"/>
      <c r="B105" s="168"/>
      <c r="C105" s="168"/>
      <c r="D105" s="168"/>
      <c r="E105" s="168"/>
      <c r="F105" s="168"/>
      <c r="G105" s="234"/>
      <c r="H105" s="89"/>
      <c r="I105" s="89"/>
      <c r="J105" s="89"/>
      <c r="K105" s="170"/>
      <c r="L105" s="89"/>
      <c r="M105" s="89"/>
      <c r="N105" s="89"/>
      <c r="O105" s="89"/>
    </row>
    <row r="106" ht="16.5" customHeight="1">
      <c r="A106" s="89"/>
      <c r="B106" s="168"/>
      <c r="C106" s="168"/>
      <c r="D106" s="168"/>
      <c r="E106" s="168"/>
      <c r="F106" s="168"/>
      <c r="G106" s="234"/>
      <c r="H106" s="89"/>
      <c r="I106" s="89"/>
      <c r="J106" s="89"/>
      <c r="K106" s="170"/>
      <c r="L106" s="89"/>
      <c r="M106" s="89"/>
      <c r="N106" s="89"/>
      <c r="O106" s="89"/>
    </row>
    <row r="107" ht="16.5" customHeight="1">
      <c r="A107" s="89"/>
      <c r="B107" s="168"/>
      <c r="C107" s="168"/>
      <c r="D107" s="168"/>
      <c r="E107" s="168"/>
      <c r="F107" s="168"/>
      <c r="G107" s="234"/>
      <c r="H107" s="89"/>
      <c r="I107" s="89"/>
      <c r="J107" s="89"/>
      <c r="K107" s="170"/>
      <c r="L107" s="89"/>
      <c r="M107" s="89"/>
      <c r="N107" s="89"/>
      <c r="O107" s="89"/>
    </row>
    <row r="108" ht="16.5" customHeight="1">
      <c r="A108" s="89"/>
      <c r="B108" s="168"/>
      <c r="C108" s="168"/>
      <c r="D108" s="168"/>
      <c r="E108" s="168"/>
      <c r="F108" s="168"/>
      <c r="G108" s="234"/>
      <c r="H108" s="89"/>
      <c r="I108" s="89"/>
      <c r="J108" s="89"/>
      <c r="K108" s="170"/>
      <c r="L108" s="89"/>
      <c r="M108" s="89"/>
      <c r="N108" s="89"/>
      <c r="O108" s="89"/>
    </row>
    <row r="109" ht="16.5" customHeight="1">
      <c r="A109" s="89"/>
      <c r="B109" s="168"/>
      <c r="C109" s="168"/>
      <c r="D109" s="168"/>
      <c r="E109" s="168"/>
      <c r="F109" s="168"/>
      <c r="G109" s="234"/>
      <c r="H109" s="89"/>
      <c r="I109" s="89"/>
      <c r="J109" s="89"/>
      <c r="K109" s="170"/>
      <c r="L109" s="89"/>
      <c r="M109" s="89"/>
      <c r="N109" s="89"/>
      <c r="O109" s="89"/>
    </row>
    <row r="110" ht="16.5" customHeight="1">
      <c r="A110" s="89"/>
      <c r="B110" s="168"/>
      <c r="C110" s="168"/>
      <c r="D110" s="168"/>
      <c r="E110" s="168"/>
      <c r="F110" s="168"/>
      <c r="G110" s="235"/>
      <c r="H110" s="89"/>
      <c r="I110" s="89"/>
      <c r="J110" s="89"/>
      <c r="K110" s="170"/>
      <c r="L110" s="89"/>
      <c r="M110" s="89"/>
      <c r="N110" s="89"/>
      <c r="O110" s="89"/>
    </row>
    <row r="111" ht="16.5" customHeight="1">
      <c r="A111" s="89"/>
      <c r="B111" s="168"/>
      <c r="C111" s="168"/>
      <c r="D111" s="168"/>
      <c r="E111" s="168"/>
      <c r="F111" s="168"/>
      <c r="G111" s="234"/>
      <c r="H111" s="89"/>
      <c r="I111" s="89"/>
      <c r="J111" s="89"/>
      <c r="K111" s="170"/>
      <c r="L111" s="89"/>
      <c r="M111" s="89"/>
      <c r="N111" s="89"/>
      <c r="O111" s="89"/>
    </row>
    <row r="112" ht="16.5" customHeight="1">
      <c r="A112" s="89"/>
      <c r="B112" s="168"/>
      <c r="C112" s="168"/>
      <c r="D112" s="168"/>
      <c r="E112" s="168"/>
      <c r="F112" s="168"/>
      <c r="G112" s="234"/>
      <c r="H112" s="89"/>
      <c r="I112" s="89"/>
      <c r="J112" s="89"/>
      <c r="K112" s="170"/>
      <c r="L112" s="89"/>
      <c r="M112" s="89"/>
      <c r="N112" s="89"/>
      <c r="O112" s="89"/>
    </row>
    <row r="113" ht="16.5" customHeight="1">
      <c r="A113" s="89"/>
      <c r="B113" s="168"/>
      <c r="C113" s="168"/>
      <c r="D113" s="168"/>
      <c r="E113" s="168"/>
      <c r="F113" s="168"/>
      <c r="G113" s="234"/>
      <c r="H113" s="89"/>
      <c r="I113" s="89"/>
      <c r="J113" s="89"/>
      <c r="K113" s="170"/>
      <c r="L113" s="89"/>
      <c r="M113" s="89"/>
      <c r="N113" s="89"/>
      <c r="O113" s="89"/>
    </row>
    <row r="114" ht="16.5" customHeight="1">
      <c r="A114" s="89"/>
      <c r="B114" s="168"/>
      <c r="C114" s="168"/>
      <c r="D114" s="168"/>
      <c r="E114" s="168"/>
      <c r="F114" s="168"/>
      <c r="G114" s="234"/>
      <c r="H114" s="89"/>
      <c r="I114" s="89"/>
      <c r="J114" s="89"/>
      <c r="K114" s="170"/>
      <c r="L114" s="89"/>
      <c r="M114" s="89"/>
      <c r="N114" s="89"/>
      <c r="O114" s="89"/>
    </row>
    <row r="115" ht="16.5" customHeight="1">
      <c r="A115" s="89"/>
      <c r="B115" s="168"/>
      <c r="C115" s="168"/>
      <c r="D115" s="168"/>
      <c r="E115" s="168"/>
      <c r="F115" s="168"/>
      <c r="G115" s="234"/>
      <c r="H115" s="89"/>
      <c r="I115" s="89"/>
      <c r="J115" s="89"/>
      <c r="K115" s="170"/>
      <c r="L115" s="89"/>
      <c r="M115" s="89"/>
      <c r="N115" s="89"/>
      <c r="O115" s="89"/>
    </row>
    <row r="116" ht="16.5" customHeight="1">
      <c r="A116" s="89"/>
      <c r="B116" s="168"/>
      <c r="C116" s="168"/>
      <c r="D116" s="168"/>
      <c r="E116" s="168"/>
      <c r="F116" s="168"/>
      <c r="G116" s="234"/>
      <c r="H116" s="89"/>
      <c r="I116" s="89"/>
      <c r="J116" s="89"/>
      <c r="K116" s="170"/>
      <c r="L116" s="89"/>
      <c r="M116" s="89"/>
      <c r="N116" s="89"/>
      <c r="O116" s="89"/>
    </row>
    <row r="117" ht="16.5" customHeight="1">
      <c r="A117" s="89"/>
      <c r="B117" s="168"/>
      <c r="C117" s="168"/>
      <c r="D117" s="168"/>
      <c r="E117" s="168"/>
      <c r="F117" s="168"/>
      <c r="G117" s="234"/>
      <c r="H117" s="89"/>
      <c r="I117" s="89"/>
      <c r="J117" s="89"/>
      <c r="K117" s="170"/>
      <c r="L117" s="89"/>
      <c r="M117" s="89"/>
      <c r="N117" s="89"/>
      <c r="O117" s="89"/>
    </row>
    <row r="118" ht="16.5" customHeight="1">
      <c r="A118" s="89"/>
      <c r="B118" s="168"/>
      <c r="C118" s="168"/>
      <c r="D118" s="168"/>
      <c r="E118" s="168"/>
      <c r="F118" s="168"/>
      <c r="G118" s="234"/>
      <c r="H118" s="89"/>
      <c r="I118" s="89"/>
      <c r="J118" s="89"/>
      <c r="K118" s="170"/>
      <c r="L118" s="89"/>
      <c r="M118" s="89"/>
      <c r="N118" s="89"/>
      <c r="O118" s="89"/>
    </row>
    <row r="119" ht="16.5" customHeight="1">
      <c r="A119" s="89"/>
      <c r="B119" s="168"/>
      <c r="C119" s="168"/>
      <c r="D119" s="168"/>
      <c r="E119" s="168"/>
      <c r="F119" s="168"/>
      <c r="G119" s="235"/>
      <c r="H119" s="89"/>
      <c r="I119" s="89"/>
      <c r="J119" s="89"/>
      <c r="K119" s="170"/>
      <c r="L119" s="89"/>
      <c r="M119" s="89"/>
      <c r="N119" s="89"/>
      <c r="O119" s="89"/>
    </row>
    <row r="120" ht="16.5" customHeight="1">
      <c r="A120" s="89"/>
      <c r="B120" s="168"/>
      <c r="C120" s="168"/>
      <c r="D120" s="168"/>
      <c r="E120" s="168"/>
      <c r="F120" s="168"/>
      <c r="G120" s="89"/>
      <c r="H120" s="89"/>
      <c r="I120" s="89"/>
      <c r="J120" s="89"/>
      <c r="K120" s="170"/>
      <c r="L120" s="89"/>
      <c r="M120" s="89"/>
      <c r="N120" s="89"/>
      <c r="O120" s="89"/>
    </row>
    <row r="121" ht="16.5" customHeight="1">
      <c r="A121" s="89"/>
      <c r="B121" s="168"/>
      <c r="C121" s="168"/>
      <c r="D121" s="168"/>
      <c r="E121" s="168"/>
      <c r="F121" s="168"/>
      <c r="G121" s="89"/>
      <c r="H121" s="89"/>
      <c r="I121" s="89"/>
      <c r="J121" s="89"/>
      <c r="K121" s="170"/>
      <c r="L121" s="89"/>
      <c r="M121" s="89"/>
      <c r="N121" s="89"/>
      <c r="O121" s="89"/>
    </row>
    <row r="122" ht="16.5" customHeight="1">
      <c r="A122" s="89"/>
      <c r="B122" s="168"/>
      <c r="C122" s="168"/>
      <c r="D122" s="168"/>
      <c r="E122" s="168"/>
      <c r="F122" s="168"/>
      <c r="G122" s="89"/>
      <c r="H122" s="89"/>
      <c r="I122" s="89"/>
      <c r="J122" s="89"/>
      <c r="K122" s="170"/>
      <c r="L122" s="89"/>
      <c r="M122" s="89"/>
      <c r="N122" s="89"/>
      <c r="O122" s="89"/>
    </row>
    <row r="123" ht="16.5" customHeight="1">
      <c r="A123" s="89"/>
      <c r="B123" s="168"/>
      <c r="C123" s="168"/>
      <c r="D123" s="168"/>
      <c r="E123" s="168"/>
      <c r="F123" s="168"/>
      <c r="G123" s="89"/>
      <c r="H123" s="89"/>
      <c r="I123" s="89"/>
      <c r="J123" s="89"/>
      <c r="K123" s="170"/>
      <c r="L123" s="89"/>
      <c r="M123" s="89"/>
      <c r="N123" s="89"/>
      <c r="O123" s="89"/>
    </row>
    <row r="124" ht="16.5" customHeight="1">
      <c r="A124" s="89"/>
      <c r="B124" s="168"/>
      <c r="C124" s="168"/>
      <c r="D124" s="168"/>
      <c r="E124" s="168"/>
      <c r="F124" s="168"/>
      <c r="G124" s="89"/>
      <c r="H124" s="89"/>
      <c r="I124" s="89"/>
      <c r="J124" s="89"/>
      <c r="K124" s="170"/>
      <c r="L124" s="89"/>
      <c r="M124" s="89"/>
      <c r="N124" s="89"/>
      <c r="O124" s="89"/>
    </row>
    <row r="125" ht="16.5" customHeight="1">
      <c r="A125" s="89"/>
      <c r="B125" s="168"/>
      <c r="C125" s="168"/>
      <c r="D125" s="168"/>
      <c r="E125" s="168"/>
      <c r="F125" s="168"/>
      <c r="G125" s="89"/>
      <c r="H125" s="89"/>
      <c r="I125" s="89"/>
      <c r="J125" s="89"/>
      <c r="K125" s="170"/>
      <c r="L125" s="89"/>
      <c r="M125" s="89"/>
      <c r="N125" s="89"/>
      <c r="O125" s="89"/>
    </row>
    <row r="126" ht="16.5" customHeight="1">
      <c r="A126" s="89"/>
      <c r="B126" s="168"/>
      <c r="C126" s="168"/>
      <c r="D126" s="168"/>
      <c r="E126" s="168"/>
      <c r="F126" s="168"/>
      <c r="G126" s="89"/>
      <c r="H126" s="89"/>
      <c r="I126" s="89"/>
      <c r="J126" s="89"/>
      <c r="K126" s="170"/>
      <c r="L126" s="89"/>
      <c r="M126" s="89"/>
      <c r="N126" s="89"/>
      <c r="O126" s="89"/>
    </row>
    <row r="127" ht="16.5" customHeight="1">
      <c r="A127" s="89"/>
      <c r="B127" s="168"/>
      <c r="C127" s="168"/>
      <c r="D127" s="168"/>
      <c r="E127" s="168"/>
      <c r="F127" s="168"/>
      <c r="G127" s="89"/>
      <c r="H127" s="89"/>
      <c r="I127" s="89"/>
      <c r="J127" s="89"/>
      <c r="K127" s="170"/>
      <c r="L127" s="89"/>
      <c r="M127" s="89"/>
      <c r="N127" s="89"/>
      <c r="O127" s="89"/>
    </row>
    <row r="128" ht="16.5" customHeight="1">
      <c r="A128" s="89"/>
      <c r="B128" s="168"/>
      <c r="C128" s="168"/>
      <c r="D128" s="168"/>
      <c r="E128" s="168"/>
      <c r="F128" s="168"/>
      <c r="G128" s="89"/>
      <c r="H128" s="89"/>
      <c r="I128" s="89"/>
      <c r="J128" s="89"/>
      <c r="K128" s="170"/>
      <c r="L128" s="89"/>
      <c r="M128" s="89"/>
      <c r="N128" s="89"/>
      <c r="O128" s="89"/>
    </row>
    <row r="129" ht="16.5" customHeight="1">
      <c r="A129" s="89"/>
      <c r="B129" s="168"/>
      <c r="C129" s="168"/>
      <c r="D129" s="168"/>
      <c r="E129" s="168"/>
      <c r="F129" s="168"/>
      <c r="G129" s="89"/>
      <c r="H129" s="89"/>
      <c r="I129" s="89"/>
      <c r="J129" s="89"/>
      <c r="K129" s="170"/>
      <c r="L129" s="89"/>
      <c r="M129" s="89"/>
      <c r="N129" s="89"/>
      <c r="O129" s="89"/>
    </row>
    <row r="130" ht="16.5" customHeight="1">
      <c r="A130" s="89"/>
      <c r="B130" s="168"/>
      <c r="C130" s="168"/>
      <c r="D130" s="168"/>
      <c r="E130" s="168"/>
      <c r="F130" s="168"/>
      <c r="G130" s="89"/>
      <c r="H130" s="89"/>
      <c r="I130" s="89"/>
      <c r="J130" s="89"/>
      <c r="K130" s="170"/>
      <c r="L130" s="89"/>
      <c r="M130" s="89"/>
      <c r="N130" s="89"/>
      <c r="O130" s="89"/>
    </row>
    <row r="131" ht="16.5" customHeight="1">
      <c r="A131" s="89"/>
      <c r="B131" s="168"/>
      <c r="C131" s="168"/>
      <c r="D131" s="168"/>
      <c r="E131" s="168"/>
      <c r="F131" s="168"/>
      <c r="G131" s="89"/>
      <c r="H131" s="89"/>
      <c r="I131" s="89"/>
      <c r="J131" s="89"/>
      <c r="K131" s="170"/>
      <c r="L131" s="89"/>
      <c r="M131" s="89"/>
      <c r="N131" s="89"/>
      <c r="O131" s="89"/>
    </row>
    <row r="132" ht="16.5" customHeight="1">
      <c r="A132" s="89"/>
      <c r="B132" s="168"/>
      <c r="C132" s="168"/>
      <c r="D132" s="168"/>
      <c r="E132" s="168"/>
      <c r="F132" s="168"/>
      <c r="G132" s="89"/>
      <c r="H132" s="89"/>
      <c r="I132" s="89"/>
      <c r="J132" s="89"/>
      <c r="K132" s="170"/>
      <c r="L132" s="89"/>
      <c r="M132" s="89"/>
      <c r="N132" s="89"/>
      <c r="O132" s="89"/>
    </row>
    <row r="133" ht="16.5" customHeight="1">
      <c r="A133" s="89"/>
      <c r="B133" s="168"/>
      <c r="C133" s="168"/>
      <c r="D133" s="168"/>
      <c r="E133" s="168"/>
      <c r="F133" s="168"/>
      <c r="G133" s="89"/>
      <c r="H133" s="89"/>
      <c r="I133" s="89"/>
      <c r="J133" s="89"/>
      <c r="K133" s="170"/>
      <c r="L133" s="89"/>
      <c r="M133" s="89"/>
      <c r="N133" s="89"/>
      <c r="O133" s="89"/>
    </row>
    <row r="134" ht="16.5" customHeight="1">
      <c r="A134" s="89"/>
      <c r="B134" s="168"/>
      <c r="C134" s="168"/>
      <c r="D134" s="168"/>
      <c r="E134" s="168"/>
      <c r="F134" s="168"/>
      <c r="G134" s="89"/>
      <c r="H134" s="89"/>
      <c r="I134" s="89"/>
      <c r="J134" s="89"/>
      <c r="K134" s="170"/>
      <c r="L134" s="89"/>
      <c r="M134" s="89"/>
      <c r="N134" s="89"/>
      <c r="O134" s="89"/>
    </row>
    <row r="135" ht="16.5" customHeight="1">
      <c r="A135" s="89"/>
      <c r="B135" s="168"/>
      <c r="C135" s="168"/>
      <c r="D135" s="168"/>
      <c r="E135" s="168"/>
      <c r="F135" s="168"/>
      <c r="G135" s="89"/>
      <c r="H135" s="89"/>
      <c r="I135" s="89"/>
      <c r="J135" s="89"/>
      <c r="K135" s="170"/>
      <c r="L135" s="89"/>
      <c r="M135" s="89"/>
      <c r="N135" s="89"/>
      <c r="O135" s="89"/>
    </row>
    <row r="136" ht="16.5" customHeight="1">
      <c r="A136" s="89"/>
      <c r="B136" s="168"/>
      <c r="C136" s="168"/>
      <c r="D136" s="168"/>
      <c r="E136" s="168"/>
      <c r="F136" s="168"/>
      <c r="G136" s="89"/>
      <c r="H136" s="89"/>
      <c r="I136" s="89"/>
      <c r="J136" s="89"/>
      <c r="K136" s="170"/>
      <c r="L136" s="89"/>
      <c r="M136" s="89"/>
      <c r="N136" s="89"/>
      <c r="O136" s="89"/>
    </row>
    <row r="137" ht="16.5" customHeight="1">
      <c r="A137" s="89"/>
      <c r="B137" s="168"/>
      <c r="C137" s="168"/>
      <c r="D137" s="168"/>
      <c r="E137" s="168"/>
      <c r="F137" s="168"/>
      <c r="G137" s="89"/>
      <c r="H137" s="89"/>
      <c r="I137" s="89"/>
      <c r="J137" s="89"/>
      <c r="K137" s="170"/>
      <c r="L137" s="89"/>
      <c r="M137" s="89"/>
      <c r="N137" s="89"/>
      <c r="O137" s="89"/>
    </row>
    <row r="138" ht="16.5" customHeight="1">
      <c r="A138" s="89"/>
      <c r="B138" s="168"/>
      <c r="C138" s="168"/>
      <c r="D138" s="168"/>
      <c r="E138" s="168"/>
      <c r="F138" s="168"/>
      <c r="G138" s="89"/>
      <c r="H138" s="89"/>
      <c r="I138" s="89"/>
      <c r="J138" s="89"/>
      <c r="K138" s="170"/>
      <c r="L138" s="89"/>
      <c r="M138" s="89"/>
      <c r="N138" s="89"/>
      <c r="O138" s="89"/>
    </row>
    <row r="139" ht="16.5" customHeight="1">
      <c r="A139" s="89"/>
      <c r="B139" s="168"/>
      <c r="C139" s="168"/>
      <c r="D139" s="168"/>
      <c r="E139" s="168"/>
      <c r="F139" s="168"/>
      <c r="G139" s="89"/>
      <c r="H139" s="89"/>
      <c r="I139" s="89"/>
      <c r="J139" s="89"/>
      <c r="K139" s="170"/>
      <c r="L139" s="89"/>
      <c r="M139" s="89"/>
      <c r="N139" s="89"/>
      <c r="O139" s="89"/>
    </row>
    <row r="140" ht="16.5" customHeight="1">
      <c r="A140" s="89"/>
      <c r="B140" s="168"/>
      <c r="C140" s="168"/>
      <c r="D140" s="168"/>
      <c r="E140" s="168"/>
      <c r="F140" s="168"/>
      <c r="G140" s="89"/>
      <c r="H140" s="89"/>
      <c r="I140" s="89"/>
      <c r="J140" s="89"/>
      <c r="K140" s="170"/>
      <c r="L140" s="89"/>
      <c r="M140" s="89"/>
      <c r="N140" s="89"/>
      <c r="O140" s="89"/>
    </row>
    <row r="141" ht="16.5" customHeight="1">
      <c r="A141" s="89"/>
      <c r="B141" s="168"/>
      <c r="C141" s="168"/>
      <c r="D141" s="168"/>
      <c r="E141" s="168"/>
      <c r="F141" s="168"/>
      <c r="G141" s="89"/>
      <c r="H141" s="89"/>
      <c r="I141" s="89"/>
      <c r="J141" s="89"/>
      <c r="K141" s="170"/>
      <c r="L141" s="89"/>
      <c r="M141" s="89"/>
      <c r="N141" s="89"/>
      <c r="O141" s="89"/>
    </row>
    <row r="142" ht="16.5" customHeight="1">
      <c r="A142" s="89"/>
      <c r="B142" s="168"/>
      <c r="C142" s="168"/>
      <c r="D142" s="168"/>
      <c r="E142" s="168"/>
      <c r="F142" s="168"/>
      <c r="G142" s="89"/>
      <c r="H142" s="89"/>
      <c r="I142" s="89"/>
      <c r="J142" s="89"/>
      <c r="K142" s="170"/>
      <c r="L142" s="89"/>
      <c r="M142" s="89"/>
      <c r="N142" s="89"/>
      <c r="O142" s="89"/>
    </row>
    <row r="143" ht="16.5" customHeight="1">
      <c r="A143" s="89"/>
      <c r="B143" s="168"/>
      <c r="C143" s="168"/>
      <c r="D143" s="168"/>
      <c r="E143" s="168"/>
      <c r="F143" s="168"/>
      <c r="G143" s="89"/>
      <c r="H143" s="89"/>
      <c r="I143" s="89"/>
      <c r="J143" s="89"/>
      <c r="K143" s="170"/>
      <c r="L143" s="89"/>
      <c r="M143" s="89"/>
      <c r="N143" s="89"/>
      <c r="O143" s="89"/>
    </row>
    <row r="144" ht="16.5" customHeight="1">
      <c r="A144" s="89"/>
      <c r="B144" s="168"/>
      <c r="C144" s="168"/>
      <c r="D144" s="168"/>
      <c r="E144" s="168"/>
      <c r="F144" s="168"/>
      <c r="G144" s="89"/>
      <c r="H144" s="89"/>
      <c r="I144" s="89"/>
      <c r="J144" s="89"/>
      <c r="K144" s="170"/>
      <c r="L144" s="89"/>
      <c r="M144" s="89"/>
      <c r="N144" s="89"/>
      <c r="O144" s="89"/>
    </row>
    <row r="145" ht="16.5" customHeight="1">
      <c r="A145" s="89"/>
      <c r="B145" s="168"/>
      <c r="C145" s="168"/>
      <c r="D145" s="168"/>
      <c r="E145" s="168"/>
      <c r="F145" s="168"/>
      <c r="G145" s="89"/>
      <c r="H145" s="89"/>
      <c r="I145" s="89"/>
      <c r="J145" s="89"/>
      <c r="K145" s="170"/>
      <c r="L145" s="89"/>
      <c r="M145" s="89"/>
      <c r="N145" s="89"/>
      <c r="O145" s="89"/>
    </row>
    <row r="146" ht="16.5" customHeight="1">
      <c r="A146" s="89"/>
      <c r="B146" s="168"/>
      <c r="C146" s="168"/>
      <c r="D146" s="168"/>
      <c r="E146" s="168"/>
      <c r="F146" s="168"/>
      <c r="G146" s="89"/>
      <c r="H146" s="89"/>
      <c r="I146" s="89"/>
      <c r="J146" s="89"/>
      <c r="K146" s="170"/>
      <c r="L146" s="89"/>
      <c r="M146" s="89"/>
      <c r="N146" s="89"/>
      <c r="O146" s="89"/>
    </row>
    <row r="147" ht="16.5" customHeight="1">
      <c r="A147" s="89"/>
      <c r="B147" s="168"/>
      <c r="C147" s="168"/>
      <c r="D147" s="168"/>
      <c r="E147" s="168"/>
      <c r="F147" s="168"/>
      <c r="G147" s="89"/>
      <c r="H147" s="89"/>
      <c r="I147" s="89"/>
      <c r="J147" s="89"/>
      <c r="K147" s="170"/>
      <c r="L147" s="89"/>
      <c r="M147" s="89"/>
      <c r="N147" s="89"/>
      <c r="O147" s="89"/>
    </row>
    <row r="148" ht="16.5" customHeight="1">
      <c r="A148" s="89"/>
      <c r="B148" s="168"/>
      <c r="C148" s="168"/>
      <c r="D148" s="168"/>
      <c r="E148" s="168"/>
      <c r="F148" s="168"/>
      <c r="G148" s="89"/>
      <c r="H148" s="89"/>
      <c r="I148" s="89"/>
      <c r="J148" s="89"/>
      <c r="K148" s="170"/>
      <c r="L148" s="89"/>
      <c r="M148" s="89"/>
      <c r="N148" s="89"/>
      <c r="O148" s="89"/>
    </row>
    <row r="149" ht="16.5" customHeight="1">
      <c r="A149" s="89"/>
      <c r="B149" s="168"/>
      <c r="C149" s="168"/>
      <c r="D149" s="168"/>
      <c r="E149" s="168"/>
      <c r="F149" s="168"/>
      <c r="G149" s="89"/>
      <c r="H149" s="89"/>
      <c r="I149" s="89"/>
      <c r="J149" s="89"/>
      <c r="K149" s="170"/>
      <c r="L149" s="89"/>
      <c r="M149" s="89"/>
      <c r="N149" s="89"/>
      <c r="O149" s="89"/>
    </row>
    <row r="150" ht="16.5" customHeight="1">
      <c r="A150" s="89"/>
      <c r="B150" s="168"/>
      <c r="C150" s="168"/>
      <c r="D150" s="168"/>
      <c r="E150" s="168"/>
      <c r="F150" s="168"/>
      <c r="G150" s="89"/>
      <c r="H150" s="89"/>
      <c r="I150" s="89"/>
      <c r="J150" s="89"/>
      <c r="K150" s="170"/>
      <c r="L150" s="89"/>
      <c r="M150" s="89"/>
      <c r="N150" s="89"/>
      <c r="O150" s="89"/>
    </row>
    <row r="151" ht="16.5" customHeight="1">
      <c r="A151" s="89"/>
      <c r="B151" s="168"/>
      <c r="C151" s="168"/>
      <c r="D151" s="168"/>
      <c r="E151" s="168"/>
      <c r="F151" s="168"/>
      <c r="G151" s="89"/>
      <c r="H151" s="89"/>
      <c r="I151" s="89"/>
      <c r="J151" s="89"/>
      <c r="K151" s="170"/>
      <c r="L151" s="89"/>
      <c r="M151" s="89"/>
      <c r="N151" s="89"/>
      <c r="O151" s="89"/>
    </row>
    <row r="152" ht="16.5" customHeight="1">
      <c r="A152" s="89"/>
      <c r="B152" s="168"/>
      <c r="C152" s="168"/>
      <c r="D152" s="168"/>
      <c r="E152" s="168"/>
      <c r="F152" s="168"/>
      <c r="G152" s="89"/>
      <c r="H152" s="89"/>
      <c r="I152" s="89"/>
      <c r="J152" s="89"/>
      <c r="K152" s="170"/>
      <c r="L152" s="89"/>
      <c r="M152" s="89"/>
      <c r="N152" s="89"/>
      <c r="O152" s="89"/>
    </row>
    <row r="153" ht="16.5" customHeight="1">
      <c r="A153" s="89"/>
      <c r="B153" s="168"/>
      <c r="C153" s="168"/>
      <c r="D153" s="168"/>
      <c r="E153" s="168"/>
      <c r="F153" s="168"/>
      <c r="G153" s="89"/>
      <c r="H153" s="89"/>
      <c r="I153" s="89"/>
      <c r="J153" s="89"/>
      <c r="K153" s="170"/>
      <c r="L153" s="89"/>
      <c r="M153" s="89"/>
      <c r="N153" s="89"/>
      <c r="O153" s="89"/>
    </row>
    <row r="154" ht="16.5" customHeight="1">
      <c r="A154" s="89"/>
      <c r="B154" s="168"/>
      <c r="C154" s="168"/>
      <c r="D154" s="168"/>
      <c r="E154" s="168"/>
      <c r="F154" s="168"/>
      <c r="G154" s="89"/>
      <c r="H154" s="89"/>
      <c r="I154" s="89"/>
      <c r="J154" s="89"/>
      <c r="K154" s="170"/>
      <c r="L154" s="89"/>
      <c r="M154" s="89"/>
      <c r="N154" s="89"/>
      <c r="O154" s="89"/>
    </row>
    <row r="155" ht="16.5" customHeight="1">
      <c r="A155" s="89"/>
      <c r="B155" s="168"/>
      <c r="C155" s="168"/>
      <c r="D155" s="168"/>
      <c r="E155" s="168"/>
      <c r="F155" s="168"/>
      <c r="G155" s="89"/>
      <c r="H155" s="89"/>
      <c r="I155" s="89"/>
      <c r="J155" s="89"/>
      <c r="K155" s="170"/>
      <c r="L155" s="89"/>
      <c r="M155" s="89"/>
      <c r="N155" s="89"/>
      <c r="O155" s="89"/>
    </row>
    <row r="156" ht="16.5" customHeight="1">
      <c r="A156" s="89"/>
      <c r="B156" s="168"/>
      <c r="C156" s="168"/>
      <c r="D156" s="168"/>
      <c r="E156" s="168"/>
      <c r="F156" s="168"/>
      <c r="G156" s="89"/>
      <c r="H156" s="89"/>
      <c r="I156" s="89"/>
      <c r="J156" s="89"/>
      <c r="K156" s="170"/>
      <c r="L156" s="89"/>
      <c r="M156" s="89"/>
      <c r="N156" s="89"/>
      <c r="O156" s="89"/>
    </row>
    <row r="157" ht="16.5" customHeight="1">
      <c r="A157" s="89"/>
      <c r="B157" s="168"/>
      <c r="C157" s="168"/>
      <c r="D157" s="168"/>
      <c r="E157" s="168"/>
      <c r="F157" s="168"/>
      <c r="G157" s="89"/>
      <c r="H157" s="89"/>
      <c r="I157" s="89"/>
      <c r="J157" s="89"/>
      <c r="K157" s="170"/>
      <c r="L157" s="89"/>
      <c r="M157" s="89"/>
      <c r="N157" s="89"/>
      <c r="O157" s="89"/>
    </row>
    <row r="158" ht="16.5" customHeight="1">
      <c r="A158" s="89"/>
      <c r="B158" s="168"/>
      <c r="C158" s="168"/>
      <c r="D158" s="168"/>
      <c r="E158" s="168"/>
      <c r="F158" s="168"/>
      <c r="G158" s="89"/>
      <c r="H158" s="89"/>
      <c r="I158" s="89"/>
      <c r="J158" s="89"/>
      <c r="K158" s="170"/>
      <c r="L158" s="89"/>
      <c r="M158" s="89"/>
      <c r="N158" s="89"/>
      <c r="O158" s="89"/>
    </row>
    <row r="159" ht="16.5" customHeight="1">
      <c r="A159" s="89"/>
      <c r="B159" s="168"/>
      <c r="C159" s="168"/>
      <c r="D159" s="168"/>
      <c r="E159" s="168"/>
      <c r="F159" s="168"/>
      <c r="G159" s="89"/>
      <c r="H159" s="89"/>
      <c r="I159" s="89"/>
      <c r="J159" s="89"/>
      <c r="K159" s="170"/>
      <c r="L159" s="89"/>
      <c r="M159" s="89"/>
      <c r="N159" s="89"/>
      <c r="O159" s="89"/>
    </row>
    <row r="160" ht="16.5" customHeight="1">
      <c r="A160" s="89"/>
      <c r="B160" s="168"/>
      <c r="C160" s="168"/>
      <c r="D160" s="168"/>
      <c r="E160" s="168"/>
      <c r="F160" s="168"/>
      <c r="G160" s="89"/>
      <c r="H160" s="89"/>
      <c r="I160" s="89"/>
      <c r="J160" s="89"/>
      <c r="K160" s="170"/>
      <c r="L160" s="89"/>
      <c r="M160" s="89"/>
      <c r="N160" s="89"/>
      <c r="O160" s="89"/>
    </row>
    <row r="161" ht="16.5" customHeight="1">
      <c r="A161" s="89"/>
      <c r="B161" s="168"/>
      <c r="C161" s="168"/>
      <c r="D161" s="168"/>
      <c r="E161" s="168"/>
      <c r="F161" s="168"/>
      <c r="G161" s="89"/>
      <c r="H161" s="89"/>
      <c r="I161" s="89"/>
      <c r="J161" s="89"/>
      <c r="K161" s="170"/>
      <c r="L161" s="89"/>
      <c r="M161" s="89"/>
      <c r="N161" s="89"/>
      <c r="O161" s="89"/>
    </row>
    <row r="162" ht="16.5" customHeight="1">
      <c r="A162" s="89"/>
      <c r="B162" s="168"/>
      <c r="C162" s="168"/>
      <c r="D162" s="168"/>
      <c r="E162" s="168"/>
      <c r="F162" s="168"/>
      <c r="G162" s="89"/>
      <c r="H162" s="89"/>
      <c r="I162" s="89"/>
      <c r="J162" s="89"/>
      <c r="K162" s="170"/>
      <c r="L162" s="89"/>
      <c r="M162" s="89"/>
      <c r="N162" s="89"/>
      <c r="O162" s="89"/>
    </row>
    <row r="163" ht="16.5" customHeight="1">
      <c r="A163" s="89"/>
      <c r="B163" s="168"/>
      <c r="C163" s="168"/>
      <c r="D163" s="168"/>
      <c r="E163" s="168"/>
      <c r="F163" s="168"/>
      <c r="G163" s="89"/>
      <c r="H163" s="89"/>
      <c r="I163" s="89"/>
      <c r="J163" s="89"/>
      <c r="K163" s="170"/>
      <c r="L163" s="89"/>
      <c r="M163" s="89"/>
      <c r="N163" s="89"/>
      <c r="O163" s="89"/>
    </row>
    <row r="164" ht="16.5" customHeight="1">
      <c r="A164" s="89"/>
      <c r="B164" s="168"/>
      <c r="C164" s="168"/>
      <c r="D164" s="168"/>
      <c r="E164" s="168"/>
      <c r="F164" s="168"/>
      <c r="G164" s="89"/>
      <c r="H164" s="89"/>
      <c r="I164" s="89"/>
      <c r="J164" s="89"/>
      <c r="K164" s="170"/>
      <c r="L164" s="89"/>
      <c r="M164" s="89"/>
      <c r="N164" s="89"/>
      <c r="O164" s="89"/>
    </row>
    <row r="165" ht="16.5" customHeight="1">
      <c r="A165" s="89"/>
      <c r="B165" s="168"/>
      <c r="C165" s="168"/>
      <c r="D165" s="168"/>
      <c r="E165" s="168"/>
      <c r="F165" s="168"/>
      <c r="G165" s="89"/>
      <c r="H165" s="89"/>
      <c r="I165" s="89"/>
      <c r="J165" s="89"/>
      <c r="K165" s="170"/>
      <c r="L165" s="89"/>
      <c r="M165" s="89"/>
      <c r="N165" s="89"/>
      <c r="O165" s="89"/>
    </row>
    <row r="166" ht="16.5" customHeight="1">
      <c r="A166" s="89"/>
      <c r="B166" s="168"/>
      <c r="C166" s="168"/>
      <c r="D166" s="168"/>
      <c r="E166" s="168"/>
      <c r="F166" s="168"/>
      <c r="G166" s="89"/>
      <c r="H166" s="89"/>
      <c r="I166" s="89"/>
      <c r="J166" s="89"/>
      <c r="K166" s="170"/>
      <c r="L166" s="89"/>
      <c r="M166" s="89"/>
      <c r="N166" s="89"/>
      <c r="O166" s="89"/>
    </row>
    <row r="167" ht="16.5" customHeight="1">
      <c r="A167" s="89"/>
      <c r="B167" s="168"/>
      <c r="C167" s="168"/>
      <c r="D167" s="168"/>
      <c r="E167" s="168"/>
      <c r="F167" s="168"/>
      <c r="G167" s="89"/>
      <c r="H167" s="89"/>
      <c r="I167" s="89"/>
      <c r="J167" s="89"/>
      <c r="K167" s="170"/>
      <c r="L167" s="89"/>
      <c r="M167" s="89"/>
      <c r="N167" s="89"/>
      <c r="O167" s="89"/>
    </row>
    <row r="168" ht="16.5" customHeight="1">
      <c r="A168" s="89"/>
      <c r="B168" s="168"/>
      <c r="C168" s="168"/>
      <c r="D168" s="168"/>
      <c r="E168" s="168"/>
      <c r="F168" s="168"/>
      <c r="G168" s="89"/>
      <c r="H168" s="89"/>
      <c r="I168" s="89"/>
      <c r="J168" s="89"/>
      <c r="K168" s="170"/>
      <c r="L168" s="89"/>
      <c r="M168" s="89"/>
      <c r="N168" s="89"/>
      <c r="O168" s="89"/>
    </row>
    <row r="169" ht="16.5" customHeight="1">
      <c r="A169" s="89"/>
      <c r="B169" s="168"/>
      <c r="C169" s="168"/>
      <c r="D169" s="168"/>
      <c r="E169" s="168"/>
      <c r="F169" s="168"/>
      <c r="G169" s="89"/>
      <c r="H169" s="89"/>
      <c r="I169" s="89"/>
      <c r="J169" s="89"/>
      <c r="K169" s="170"/>
      <c r="L169" s="89"/>
      <c r="M169" s="89"/>
      <c r="N169" s="89"/>
      <c r="O169" s="89"/>
    </row>
    <row r="170" ht="16.5" customHeight="1">
      <c r="A170" s="89"/>
      <c r="B170" s="168"/>
      <c r="C170" s="168"/>
      <c r="D170" s="168"/>
      <c r="E170" s="168"/>
      <c r="F170" s="168"/>
      <c r="G170" s="89"/>
      <c r="H170" s="89"/>
      <c r="I170" s="89"/>
      <c r="J170" s="89"/>
      <c r="K170" s="170"/>
      <c r="L170" s="89"/>
      <c r="M170" s="89"/>
      <c r="N170" s="89"/>
      <c r="O170" s="89"/>
    </row>
    <row r="171" ht="16.5" customHeight="1">
      <c r="A171" s="89"/>
      <c r="B171" s="168"/>
      <c r="C171" s="168"/>
      <c r="D171" s="168"/>
      <c r="E171" s="168"/>
      <c r="F171" s="168"/>
      <c r="G171" s="89"/>
      <c r="H171" s="89"/>
      <c r="I171" s="89"/>
      <c r="J171" s="89"/>
      <c r="K171" s="170"/>
      <c r="L171" s="89"/>
      <c r="M171" s="89"/>
      <c r="N171" s="89"/>
      <c r="O171" s="89"/>
    </row>
    <row r="172" ht="16.5" customHeight="1">
      <c r="A172" s="89"/>
      <c r="B172" s="168"/>
      <c r="C172" s="168"/>
      <c r="D172" s="168"/>
      <c r="E172" s="168"/>
      <c r="F172" s="168"/>
      <c r="G172" s="89"/>
      <c r="H172" s="89"/>
      <c r="I172" s="89"/>
      <c r="J172" s="89"/>
      <c r="K172" s="170"/>
      <c r="L172" s="89"/>
      <c r="M172" s="89"/>
      <c r="N172" s="89"/>
      <c r="O172" s="89"/>
    </row>
    <row r="173" ht="16.5" customHeight="1">
      <c r="A173" s="89"/>
      <c r="B173" s="168"/>
      <c r="C173" s="168"/>
      <c r="D173" s="168"/>
      <c r="E173" s="168"/>
      <c r="F173" s="168"/>
      <c r="G173" s="89"/>
      <c r="H173" s="89"/>
      <c r="I173" s="89"/>
      <c r="J173" s="89"/>
      <c r="K173" s="170"/>
      <c r="L173" s="89"/>
      <c r="M173" s="89"/>
      <c r="N173" s="89"/>
      <c r="O173" s="89"/>
    </row>
    <row r="174" ht="16.5" customHeight="1">
      <c r="A174" s="89"/>
      <c r="B174" s="168"/>
      <c r="C174" s="168"/>
      <c r="D174" s="168"/>
      <c r="E174" s="168"/>
      <c r="F174" s="168"/>
      <c r="G174" s="89"/>
      <c r="H174" s="89"/>
      <c r="I174" s="89"/>
      <c r="J174" s="89"/>
      <c r="K174" s="170"/>
      <c r="L174" s="89"/>
      <c r="M174" s="89"/>
      <c r="N174" s="89"/>
      <c r="O174" s="89"/>
    </row>
    <row r="175" ht="16.5" customHeight="1">
      <c r="A175" s="89"/>
      <c r="B175" s="168"/>
      <c r="C175" s="168"/>
      <c r="D175" s="168"/>
      <c r="E175" s="168"/>
      <c r="F175" s="168"/>
      <c r="G175" s="89"/>
      <c r="H175" s="89"/>
      <c r="I175" s="89"/>
      <c r="J175" s="89"/>
      <c r="K175" s="170"/>
      <c r="L175" s="89"/>
      <c r="M175" s="89"/>
      <c r="N175" s="89"/>
      <c r="O175" s="89"/>
    </row>
    <row r="176" ht="16.5" customHeight="1">
      <c r="A176" s="89"/>
      <c r="B176" s="168"/>
      <c r="C176" s="168"/>
      <c r="D176" s="168"/>
      <c r="E176" s="168"/>
      <c r="F176" s="168"/>
      <c r="G176" s="89"/>
      <c r="H176" s="89"/>
      <c r="I176" s="89"/>
      <c r="J176" s="89"/>
      <c r="K176" s="170"/>
      <c r="L176" s="89"/>
      <c r="M176" s="89"/>
      <c r="N176" s="89"/>
      <c r="O176" s="89"/>
    </row>
    <row r="177" ht="16.5" customHeight="1">
      <c r="A177" s="89"/>
      <c r="B177" s="168"/>
      <c r="C177" s="168"/>
      <c r="D177" s="168"/>
      <c r="E177" s="168"/>
      <c r="F177" s="168"/>
      <c r="G177" s="89"/>
      <c r="H177" s="89"/>
      <c r="I177" s="89"/>
      <c r="J177" s="89"/>
      <c r="K177" s="170"/>
      <c r="L177" s="89"/>
      <c r="M177" s="89"/>
      <c r="N177" s="89"/>
      <c r="O177" s="89"/>
    </row>
    <row r="178" ht="16.5" customHeight="1">
      <c r="A178" s="89"/>
      <c r="B178" s="168"/>
      <c r="C178" s="168"/>
      <c r="D178" s="168"/>
      <c r="E178" s="168"/>
      <c r="F178" s="168"/>
      <c r="G178" s="89"/>
      <c r="H178" s="89"/>
      <c r="I178" s="89"/>
      <c r="J178" s="89"/>
      <c r="K178" s="170"/>
      <c r="L178" s="89"/>
      <c r="M178" s="89"/>
      <c r="N178" s="89"/>
      <c r="O178" s="89"/>
    </row>
    <row r="179" ht="16.5" customHeight="1">
      <c r="A179" s="89"/>
      <c r="B179" s="168"/>
      <c r="C179" s="168"/>
      <c r="D179" s="168"/>
      <c r="E179" s="168"/>
      <c r="F179" s="168"/>
      <c r="G179" s="89"/>
      <c r="H179" s="89"/>
      <c r="I179" s="89"/>
      <c r="J179" s="89"/>
      <c r="K179" s="170"/>
      <c r="L179" s="89"/>
      <c r="M179" s="89"/>
      <c r="N179" s="89"/>
      <c r="O179" s="89"/>
    </row>
    <row r="180" ht="16.5" customHeight="1">
      <c r="A180" s="89"/>
      <c r="B180" s="168"/>
      <c r="C180" s="168"/>
      <c r="D180" s="168"/>
      <c r="E180" s="168"/>
      <c r="F180" s="168"/>
      <c r="G180" s="89"/>
      <c r="H180" s="89"/>
      <c r="I180" s="89"/>
      <c r="J180" s="89"/>
      <c r="K180" s="170"/>
      <c r="L180" s="89"/>
      <c r="M180" s="89"/>
      <c r="N180" s="89"/>
      <c r="O180" s="89"/>
    </row>
    <row r="181" ht="16.5" customHeight="1">
      <c r="A181" s="89"/>
      <c r="B181" s="168"/>
      <c r="C181" s="168"/>
      <c r="D181" s="168"/>
      <c r="E181" s="168"/>
      <c r="F181" s="168"/>
      <c r="G181" s="89"/>
      <c r="H181" s="89"/>
      <c r="I181" s="89"/>
      <c r="J181" s="89"/>
      <c r="K181" s="170"/>
      <c r="L181" s="89"/>
      <c r="M181" s="89"/>
      <c r="N181" s="89"/>
      <c r="O181" s="89"/>
    </row>
    <row r="182" ht="16.5" customHeight="1">
      <c r="A182" s="89"/>
      <c r="B182" s="168"/>
      <c r="C182" s="168"/>
      <c r="D182" s="168"/>
      <c r="E182" s="168"/>
      <c r="F182" s="168"/>
      <c r="G182" s="89"/>
      <c r="H182" s="89"/>
      <c r="I182" s="89"/>
      <c r="J182" s="89"/>
      <c r="K182" s="170"/>
      <c r="L182" s="89"/>
      <c r="M182" s="89"/>
      <c r="N182" s="89"/>
      <c r="O182" s="89"/>
    </row>
    <row r="183" ht="16.5" customHeight="1">
      <c r="A183" s="89"/>
      <c r="B183" s="168"/>
      <c r="C183" s="168"/>
      <c r="D183" s="168"/>
      <c r="E183" s="168"/>
      <c r="F183" s="168"/>
      <c r="G183" s="89"/>
      <c r="H183" s="89"/>
      <c r="I183" s="89"/>
      <c r="J183" s="89"/>
      <c r="K183" s="170"/>
      <c r="L183" s="89"/>
      <c r="M183" s="89"/>
      <c r="N183" s="89"/>
      <c r="O183" s="89"/>
    </row>
    <row r="184" ht="16.5" customHeight="1">
      <c r="A184" s="89"/>
      <c r="B184" s="168"/>
      <c r="C184" s="168"/>
      <c r="D184" s="168"/>
      <c r="E184" s="168"/>
      <c r="F184" s="168"/>
      <c r="G184" s="89"/>
      <c r="H184" s="89"/>
      <c r="I184" s="89"/>
      <c r="J184" s="89"/>
      <c r="K184" s="170"/>
      <c r="L184" s="89"/>
      <c r="M184" s="89"/>
      <c r="N184" s="89"/>
      <c r="O184" s="89"/>
    </row>
    <row r="185" ht="16.5" customHeight="1">
      <c r="A185" s="89"/>
      <c r="B185" s="168"/>
      <c r="C185" s="168"/>
      <c r="D185" s="168"/>
      <c r="E185" s="168"/>
      <c r="F185" s="168"/>
      <c r="G185" s="89"/>
      <c r="H185" s="89"/>
      <c r="I185" s="89"/>
      <c r="J185" s="89"/>
      <c r="K185" s="170"/>
      <c r="L185" s="89"/>
      <c r="M185" s="89"/>
      <c r="N185" s="89"/>
      <c r="O185" s="89"/>
    </row>
    <row r="186" ht="16.5" customHeight="1">
      <c r="A186" s="89"/>
      <c r="B186" s="168"/>
      <c r="C186" s="168"/>
      <c r="D186" s="168"/>
      <c r="E186" s="168"/>
      <c r="F186" s="168"/>
      <c r="G186" s="89"/>
      <c r="H186" s="89"/>
      <c r="I186" s="89"/>
      <c r="J186" s="89"/>
      <c r="K186" s="170"/>
      <c r="L186" s="89"/>
      <c r="M186" s="89"/>
      <c r="N186" s="89"/>
      <c r="O186" s="89"/>
    </row>
    <row r="187" ht="16.5" customHeight="1">
      <c r="A187" s="89"/>
      <c r="B187" s="168"/>
      <c r="C187" s="168"/>
      <c r="D187" s="168"/>
      <c r="E187" s="168"/>
      <c r="F187" s="168"/>
      <c r="G187" s="89"/>
      <c r="H187" s="89"/>
      <c r="I187" s="89"/>
      <c r="J187" s="89"/>
      <c r="K187" s="170"/>
      <c r="L187" s="89"/>
      <c r="M187" s="89"/>
      <c r="N187" s="89"/>
      <c r="O187" s="89"/>
    </row>
    <row r="188" ht="16.5" customHeight="1">
      <c r="A188" s="89"/>
      <c r="B188" s="168"/>
      <c r="C188" s="168"/>
      <c r="D188" s="168"/>
      <c r="E188" s="168"/>
      <c r="F188" s="168"/>
      <c r="G188" s="89"/>
      <c r="H188" s="89"/>
      <c r="I188" s="89"/>
      <c r="J188" s="89"/>
      <c r="K188" s="170"/>
      <c r="L188" s="89"/>
      <c r="M188" s="89"/>
      <c r="N188" s="89"/>
      <c r="O188" s="89"/>
    </row>
    <row r="189" ht="16.5" customHeight="1">
      <c r="A189" s="89"/>
      <c r="B189" s="168"/>
      <c r="C189" s="168"/>
      <c r="D189" s="168"/>
      <c r="E189" s="168"/>
      <c r="F189" s="168"/>
      <c r="G189" s="89"/>
      <c r="H189" s="89"/>
      <c r="I189" s="89"/>
      <c r="J189" s="89"/>
      <c r="K189" s="170"/>
      <c r="L189" s="89"/>
      <c r="M189" s="89"/>
      <c r="N189" s="89"/>
      <c r="O189" s="89"/>
    </row>
    <row r="190" ht="16.5" customHeight="1">
      <c r="A190" s="89"/>
      <c r="B190" s="168"/>
      <c r="C190" s="168"/>
      <c r="D190" s="168"/>
      <c r="E190" s="168"/>
      <c r="F190" s="168"/>
      <c r="G190" s="89"/>
      <c r="H190" s="89"/>
      <c r="I190" s="89"/>
      <c r="J190" s="89"/>
      <c r="K190" s="170"/>
      <c r="L190" s="89"/>
      <c r="M190" s="89"/>
      <c r="N190" s="89"/>
      <c r="O190" s="89"/>
    </row>
    <row r="191" ht="16.5" customHeight="1">
      <c r="A191" s="89"/>
      <c r="B191" s="168"/>
      <c r="C191" s="168"/>
      <c r="D191" s="168"/>
      <c r="E191" s="168"/>
      <c r="F191" s="168"/>
      <c r="G191" s="89"/>
      <c r="H191" s="89"/>
      <c r="I191" s="89"/>
      <c r="J191" s="89"/>
      <c r="K191" s="170"/>
      <c r="L191" s="89"/>
      <c r="M191" s="89"/>
      <c r="N191" s="89"/>
      <c r="O191" s="89"/>
    </row>
    <row r="192" ht="16.5" customHeight="1">
      <c r="A192" s="89"/>
      <c r="B192" s="168"/>
      <c r="C192" s="168"/>
      <c r="D192" s="168"/>
      <c r="E192" s="168"/>
      <c r="F192" s="168"/>
      <c r="G192" s="89"/>
      <c r="H192" s="89"/>
      <c r="I192" s="89"/>
      <c r="J192" s="89"/>
      <c r="K192" s="170"/>
      <c r="L192" s="89"/>
      <c r="M192" s="89"/>
      <c r="N192" s="89"/>
      <c r="O192" s="89"/>
    </row>
    <row r="193" ht="16.5" customHeight="1">
      <c r="A193" s="89"/>
      <c r="B193" s="168"/>
      <c r="C193" s="168"/>
      <c r="D193" s="168"/>
      <c r="E193" s="168"/>
      <c r="F193" s="168"/>
      <c r="G193" s="89"/>
      <c r="H193" s="89"/>
      <c r="I193" s="89"/>
      <c r="J193" s="89"/>
      <c r="K193" s="170"/>
      <c r="L193" s="89"/>
      <c r="M193" s="89"/>
      <c r="N193" s="89"/>
      <c r="O193" s="89"/>
    </row>
    <row r="194" ht="16.5" customHeight="1">
      <c r="A194" s="89"/>
      <c r="B194" s="168"/>
      <c r="C194" s="168"/>
      <c r="D194" s="168"/>
      <c r="E194" s="168"/>
      <c r="F194" s="168"/>
      <c r="G194" s="89"/>
      <c r="H194" s="89"/>
      <c r="I194" s="89"/>
      <c r="J194" s="89"/>
      <c r="K194" s="170"/>
      <c r="L194" s="89"/>
      <c r="M194" s="89"/>
      <c r="N194" s="89"/>
      <c r="O194" s="89"/>
    </row>
    <row r="195" ht="16.5" customHeight="1">
      <c r="A195" s="89"/>
      <c r="B195" s="168"/>
      <c r="C195" s="168"/>
      <c r="D195" s="168"/>
      <c r="E195" s="168"/>
      <c r="F195" s="168"/>
      <c r="G195" s="89"/>
      <c r="H195" s="89"/>
      <c r="I195" s="89"/>
      <c r="J195" s="89"/>
      <c r="K195" s="170"/>
      <c r="L195" s="89"/>
      <c r="M195" s="89"/>
      <c r="N195" s="89"/>
      <c r="O195" s="89"/>
    </row>
    <row r="196" ht="16.5" customHeight="1">
      <c r="A196" s="89"/>
      <c r="B196" s="168"/>
      <c r="C196" s="168"/>
      <c r="D196" s="168"/>
      <c r="E196" s="168"/>
      <c r="F196" s="168"/>
      <c r="G196" s="89"/>
      <c r="H196" s="89"/>
      <c r="I196" s="89"/>
      <c r="J196" s="89"/>
      <c r="K196" s="170"/>
      <c r="L196" s="89"/>
      <c r="M196" s="89"/>
      <c r="N196" s="89"/>
      <c r="O196" s="89"/>
    </row>
    <row r="197" ht="16.5" customHeight="1">
      <c r="A197" s="89"/>
      <c r="B197" s="168"/>
      <c r="C197" s="168"/>
      <c r="D197" s="168"/>
      <c r="E197" s="168"/>
      <c r="F197" s="168"/>
      <c r="G197" s="89"/>
      <c r="H197" s="89"/>
      <c r="I197" s="89"/>
      <c r="J197" s="89"/>
      <c r="K197" s="170"/>
      <c r="L197" s="89"/>
      <c r="M197" s="89"/>
      <c r="N197" s="89"/>
      <c r="O197" s="89"/>
    </row>
    <row r="198" ht="16.5" customHeight="1">
      <c r="A198" s="89"/>
      <c r="B198" s="168"/>
      <c r="C198" s="168"/>
      <c r="D198" s="168"/>
      <c r="E198" s="168"/>
      <c r="F198" s="168"/>
      <c r="G198" s="89"/>
      <c r="H198" s="89"/>
      <c r="I198" s="89"/>
      <c r="J198" s="89"/>
      <c r="K198" s="170"/>
      <c r="L198" s="89"/>
      <c r="M198" s="89"/>
      <c r="N198" s="89"/>
      <c r="O198" s="89"/>
    </row>
    <row r="199" ht="16.5" customHeight="1">
      <c r="A199" s="89"/>
      <c r="B199" s="168"/>
      <c r="C199" s="168"/>
      <c r="D199" s="168"/>
      <c r="E199" s="168"/>
      <c r="F199" s="168"/>
      <c r="G199" s="89"/>
      <c r="H199" s="89"/>
      <c r="I199" s="89"/>
      <c r="J199" s="89"/>
      <c r="K199" s="170"/>
      <c r="L199" s="89"/>
      <c r="M199" s="89"/>
      <c r="N199" s="89"/>
      <c r="O199" s="89"/>
    </row>
    <row r="200" ht="16.5" customHeight="1">
      <c r="A200" s="89"/>
      <c r="B200" s="168"/>
      <c r="C200" s="168"/>
      <c r="D200" s="168"/>
      <c r="E200" s="168"/>
      <c r="F200" s="168"/>
      <c r="G200" s="89"/>
      <c r="H200" s="89"/>
      <c r="I200" s="89"/>
      <c r="J200" s="89"/>
      <c r="K200" s="170"/>
      <c r="L200" s="89"/>
      <c r="M200" s="89"/>
      <c r="N200" s="89"/>
      <c r="O200" s="89"/>
    </row>
    <row r="201" ht="16.5" customHeight="1">
      <c r="A201" s="89"/>
      <c r="B201" s="168"/>
      <c r="C201" s="168"/>
      <c r="D201" s="168"/>
      <c r="E201" s="168"/>
      <c r="F201" s="168"/>
      <c r="G201" s="89"/>
      <c r="H201" s="89"/>
      <c r="I201" s="89"/>
      <c r="J201" s="89"/>
      <c r="K201" s="170"/>
      <c r="L201" s="89"/>
      <c r="M201" s="89"/>
      <c r="N201" s="89"/>
      <c r="O201" s="89"/>
    </row>
    <row r="202" ht="16.5" customHeight="1">
      <c r="A202" s="89"/>
      <c r="B202" s="168"/>
      <c r="C202" s="168"/>
      <c r="D202" s="168"/>
      <c r="E202" s="168"/>
      <c r="F202" s="168"/>
      <c r="G202" s="89"/>
      <c r="H202" s="89"/>
      <c r="I202" s="89"/>
      <c r="J202" s="89"/>
      <c r="K202" s="170"/>
      <c r="L202" s="89"/>
      <c r="M202" s="89"/>
      <c r="N202" s="89"/>
      <c r="O202" s="89"/>
    </row>
    <row r="203" ht="16.5" customHeight="1">
      <c r="A203" s="89"/>
      <c r="B203" s="168"/>
      <c r="C203" s="168"/>
      <c r="D203" s="168"/>
      <c r="E203" s="168"/>
      <c r="F203" s="168"/>
      <c r="G203" s="89"/>
      <c r="H203" s="89"/>
      <c r="I203" s="89"/>
      <c r="J203" s="89"/>
      <c r="K203" s="170"/>
      <c r="L203" s="89"/>
      <c r="M203" s="89"/>
      <c r="N203" s="89"/>
      <c r="O203" s="89"/>
    </row>
    <row r="204" ht="16.5" customHeight="1">
      <c r="A204" s="89"/>
      <c r="B204" s="168"/>
      <c r="C204" s="168"/>
      <c r="D204" s="168"/>
      <c r="E204" s="168"/>
      <c r="F204" s="168"/>
      <c r="G204" s="89"/>
      <c r="H204" s="89"/>
      <c r="I204" s="89"/>
      <c r="J204" s="89"/>
      <c r="K204" s="170"/>
      <c r="L204" s="89"/>
      <c r="M204" s="89"/>
      <c r="N204" s="89"/>
      <c r="O204" s="89"/>
    </row>
    <row r="205" ht="16.5" customHeight="1">
      <c r="A205" s="89"/>
      <c r="B205" s="168"/>
      <c r="C205" s="168"/>
      <c r="D205" s="168"/>
      <c r="E205" s="168"/>
      <c r="F205" s="168"/>
      <c r="G205" s="89"/>
      <c r="H205" s="89"/>
      <c r="I205" s="89"/>
      <c r="J205" s="89"/>
      <c r="K205" s="170"/>
      <c r="L205" s="89"/>
      <c r="M205" s="89"/>
      <c r="N205" s="89"/>
      <c r="O205" s="89"/>
    </row>
    <row r="206" ht="16.5" customHeight="1">
      <c r="A206" s="89"/>
      <c r="B206" s="168"/>
      <c r="C206" s="168"/>
      <c r="D206" s="168"/>
      <c r="E206" s="168"/>
      <c r="F206" s="168"/>
      <c r="G206" s="89"/>
      <c r="H206" s="89"/>
      <c r="I206" s="89"/>
      <c r="J206" s="89"/>
      <c r="K206" s="170"/>
      <c r="L206" s="89"/>
      <c r="M206" s="89"/>
      <c r="N206" s="89"/>
      <c r="O206" s="89"/>
    </row>
    <row r="207" ht="16.5" customHeight="1">
      <c r="A207" s="89"/>
      <c r="B207" s="168"/>
      <c r="C207" s="168"/>
      <c r="D207" s="168"/>
      <c r="E207" s="168"/>
      <c r="F207" s="168"/>
      <c r="G207" s="89"/>
      <c r="H207" s="89"/>
      <c r="I207" s="89"/>
      <c r="J207" s="89"/>
      <c r="K207" s="170"/>
      <c r="L207" s="89"/>
      <c r="M207" s="89"/>
      <c r="N207" s="89"/>
      <c r="O207" s="89"/>
    </row>
    <row r="208" ht="16.5" customHeight="1">
      <c r="A208" s="89"/>
      <c r="B208" s="168"/>
      <c r="C208" s="168"/>
      <c r="D208" s="168"/>
      <c r="E208" s="168"/>
      <c r="F208" s="168"/>
      <c r="G208" s="89"/>
      <c r="H208" s="89"/>
      <c r="I208" s="89"/>
      <c r="J208" s="89"/>
      <c r="K208" s="170"/>
      <c r="L208" s="89"/>
      <c r="M208" s="89"/>
      <c r="N208" s="89"/>
      <c r="O208" s="89"/>
    </row>
    <row r="209" ht="16.5" customHeight="1">
      <c r="A209" s="89"/>
      <c r="B209" s="168"/>
      <c r="C209" s="168"/>
      <c r="D209" s="168"/>
      <c r="E209" s="168"/>
      <c r="F209" s="168"/>
      <c r="G209" s="89"/>
      <c r="H209" s="89"/>
      <c r="I209" s="89"/>
      <c r="J209" s="89"/>
      <c r="K209" s="170"/>
      <c r="L209" s="89"/>
      <c r="M209" s="89"/>
      <c r="N209" s="89"/>
      <c r="O209" s="89"/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  <c r="L210" s="89"/>
      <c r="M210" s="89"/>
      <c r="N210" s="89"/>
      <c r="O210" s="89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  <c r="L211" s="89"/>
      <c r="M211" s="89"/>
      <c r="N211" s="89"/>
      <c r="O211" s="89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  <c r="L212" s="89"/>
      <c r="M212" s="89"/>
      <c r="N212" s="89"/>
      <c r="O212" s="89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  <c r="L213" s="89"/>
      <c r="M213" s="89"/>
      <c r="N213" s="89"/>
      <c r="O213" s="89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  <c r="L214" s="89"/>
      <c r="M214" s="89"/>
      <c r="N214" s="89"/>
      <c r="O214" s="89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  <c r="L215" s="89"/>
      <c r="M215" s="89"/>
      <c r="N215" s="89"/>
      <c r="O215" s="89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  <c r="L216" s="89"/>
      <c r="M216" s="89"/>
      <c r="N216" s="89"/>
      <c r="O216" s="89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  <c r="L217" s="89"/>
      <c r="M217" s="89"/>
      <c r="N217" s="89"/>
      <c r="O217" s="89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  <c r="L218" s="89"/>
      <c r="M218" s="89"/>
      <c r="N218" s="89"/>
      <c r="O218" s="89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  <c r="L219" s="89"/>
      <c r="M219" s="89"/>
      <c r="N219" s="89"/>
      <c r="O219" s="89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  <c r="L220" s="89"/>
      <c r="M220" s="89"/>
      <c r="N220" s="89"/>
      <c r="O220" s="89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  <c r="L221" s="89"/>
      <c r="M221" s="89"/>
      <c r="N221" s="89"/>
      <c r="O221" s="89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  <c r="L222" s="89"/>
      <c r="M222" s="89"/>
      <c r="N222" s="89"/>
      <c r="O222" s="89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  <c r="L223" s="89"/>
      <c r="M223" s="89"/>
      <c r="N223" s="89"/>
      <c r="O223" s="89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  <c r="L224" s="89"/>
      <c r="M224" s="89"/>
      <c r="N224" s="89"/>
      <c r="O224" s="89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  <c r="L225" s="89"/>
      <c r="M225" s="89"/>
      <c r="N225" s="89"/>
      <c r="O225" s="89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  <c r="L226" s="89"/>
      <c r="M226" s="89"/>
      <c r="N226" s="89"/>
      <c r="O226" s="89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  <c r="L227" s="89"/>
      <c r="M227" s="89"/>
      <c r="N227" s="89"/>
      <c r="O227" s="89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  <c r="L228" s="89"/>
      <c r="M228" s="89"/>
      <c r="N228" s="89"/>
      <c r="O228" s="89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  <c r="L229" s="89"/>
      <c r="M229" s="89"/>
      <c r="N229" s="89"/>
      <c r="O229" s="89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  <c r="L230" s="89"/>
      <c r="M230" s="89"/>
      <c r="N230" s="89"/>
      <c r="O230" s="89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  <c r="L231" s="89"/>
      <c r="M231" s="89"/>
      <c r="N231" s="89"/>
      <c r="O231" s="89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  <c r="L232" s="89"/>
      <c r="M232" s="89"/>
      <c r="N232" s="89"/>
      <c r="O232" s="89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  <c r="L233" s="89"/>
      <c r="M233" s="89"/>
      <c r="N233" s="89"/>
      <c r="O233" s="89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  <c r="L234" s="89"/>
      <c r="M234" s="89"/>
      <c r="N234" s="89"/>
      <c r="O234" s="89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  <c r="L235" s="89"/>
      <c r="M235" s="89"/>
      <c r="N235" s="89"/>
      <c r="O235" s="89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  <c r="L236" s="89"/>
      <c r="M236" s="89"/>
      <c r="N236" s="89"/>
      <c r="O236" s="89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  <c r="L237" s="89"/>
      <c r="M237" s="89"/>
      <c r="N237" s="89"/>
      <c r="O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  <c r="L238" s="89"/>
      <c r="M238" s="89"/>
      <c r="N238" s="89"/>
      <c r="O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  <c r="L239" s="89"/>
      <c r="M239" s="89"/>
      <c r="N239" s="89"/>
      <c r="O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  <c r="L240" s="89"/>
      <c r="M240" s="89"/>
      <c r="N240" s="89"/>
      <c r="O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  <c r="L241" s="89"/>
      <c r="M241" s="89"/>
      <c r="N241" s="89"/>
      <c r="O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  <c r="L242" s="89"/>
      <c r="M242" s="89"/>
      <c r="N242" s="89"/>
      <c r="O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  <c r="L243" s="89"/>
      <c r="M243" s="89"/>
      <c r="N243" s="89"/>
      <c r="O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  <c r="L244" s="89"/>
      <c r="M244" s="89"/>
      <c r="N244" s="89"/>
      <c r="O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  <c r="L245" s="89"/>
      <c r="M245" s="89"/>
      <c r="N245" s="89"/>
      <c r="O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  <c r="L246" s="89"/>
      <c r="M246" s="89"/>
      <c r="N246" s="89"/>
      <c r="O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  <c r="L247" s="89"/>
      <c r="M247" s="89"/>
      <c r="N247" s="89"/>
      <c r="O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  <c r="L248" s="89"/>
      <c r="M248" s="89"/>
      <c r="N248" s="89"/>
      <c r="O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  <c r="L249" s="89"/>
      <c r="M249" s="89"/>
      <c r="N249" s="89"/>
      <c r="O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  <c r="L250" s="89"/>
      <c r="M250" s="89"/>
      <c r="N250" s="89"/>
      <c r="O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  <c r="L251" s="89"/>
      <c r="M251" s="89"/>
      <c r="N251" s="89"/>
      <c r="O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  <c r="L252" s="89"/>
      <c r="M252" s="89"/>
      <c r="N252" s="89"/>
      <c r="O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  <c r="L253" s="89"/>
      <c r="M253" s="89"/>
      <c r="N253" s="89"/>
      <c r="O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  <c r="L254" s="89"/>
      <c r="M254" s="89"/>
      <c r="N254" s="89"/>
      <c r="O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  <c r="L255" s="89"/>
      <c r="M255" s="89"/>
      <c r="N255" s="89"/>
      <c r="O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  <c r="L256" s="89"/>
      <c r="M256" s="89"/>
      <c r="N256" s="89"/>
      <c r="O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  <c r="L257" s="89"/>
      <c r="M257" s="89"/>
      <c r="N257" s="89"/>
      <c r="O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  <c r="L258" s="89"/>
      <c r="M258" s="89"/>
      <c r="N258" s="89"/>
      <c r="O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  <c r="L259" s="89"/>
      <c r="M259" s="89"/>
      <c r="N259" s="89"/>
      <c r="O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  <c r="L260" s="89"/>
      <c r="M260" s="89"/>
      <c r="N260" s="89"/>
      <c r="O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  <c r="L261" s="89"/>
      <c r="M261" s="89"/>
      <c r="N261" s="89"/>
      <c r="O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  <c r="L262" s="89"/>
      <c r="M262" s="89"/>
      <c r="N262" s="89"/>
      <c r="O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  <c r="L263" s="89"/>
      <c r="M263" s="89"/>
      <c r="N263" s="89"/>
      <c r="O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  <c r="L264" s="89"/>
      <c r="M264" s="89"/>
      <c r="N264" s="89"/>
      <c r="O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  <c r="L265" s="89"/>
      <c r="M265" s="89"/>
      <c r="N265" s="89"/>
      <c r="O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  <c r="L266" s="89"/>
      <c r="M266" s="89"/>
      <c r="N266" s="89"/>
      <c r="O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  <c r="L267" s="89"/>
      <c r="M267" s="89"/>
      <c r="N267" s="89"/>
      <c r="O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  <c r="L268" s="89"/>
      <c r="M268" s="89"/>
      <c r="N268" s="89"/>
      <c r="O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  <c r="L269" s="89"/>
      <c r="M269" s="89"/>
      <c r="N269" s="89"/>
      <c r="O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  <c r="L270" s="89"/>
      <c r="M270" s="89"/>
      <c r="N270" s="89"/>
      <c r="O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  <c r="L271" s="89"/>
      <c r="M271" s="89"/>
      <c r="N271" s="89"/>
      <c r="O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  <c r="L272" s="89"/>
      <c r="M272" s="89"/>
      <c r="N272" s="89"/>
      <c r="O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  <c r="L273" s="89"/>
      <c r="M273" s="89"/>
      <c r="N273" s="89"/>
      <c r="O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  <c r="L274" s="89"/>
      <c r="M274" s="89"/>
      <c r="N274" s="89"/>
      <c r="O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  <c r="L275" s="89"/>
      <c r="M275" s="89"/>
      <c r="N275" s="89"/>
      <c r="O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  <c r="L276" s="89"/>
      <c r="M276" s="89"/>
      <c r="N276" s="89"/>
      <c r="O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  <c r="L277" s="89"/>
      <c r="M277" s="89"/>
      <c r="N277" s="89"/>
      <c r="O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  <c r="L278" s="89"/>
      <c r="M278" s="89"/>
      <c r="N278" s="89"/>
      <c r="O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  <c r="L279" s="89"/>
      <c r="M279" s="89"/>
      <c r="N279" s="89"/>
      <c r="O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  <c r="L280" s="89"/>
      <c r="M280" s="89"/>
      <c r="N280" s="89"/>
      <c r="O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  <c r="L281" s="89"/>
      <c r="M281" s="89"/>
      <c r="N281" s="89"/>
      <c r="O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  <c r="L282" s="89"/>
      <c r="M282" s="89"/>
      <c r="N282" s="89"/>
      <c r="O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  <c r="L283" s="89"/>
      <c r="M283" s="89"/>
      <c r="N283" s="89"/>
      <c r="O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  <c r="L284" s="89"/>
      <c r="M284" s="89"/>
      <c r="N284" s="89"/>
      <c r="O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  <c r="L285" s="89"/>
      <c r="M285" s="89"/>
      <c r="N285" s="89"/>
      <c r="O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  <c r="L286" s="89"/>
      <c r="M286" s="89"/>
      <c r="N286" s="89"/>
      <c r="O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  <c r="L287" s="89"/>
      <c r="M287" s="89"/>
      <c r="N287" s="89"/>
      <c r="O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  <c r="L288" s="89"/>
      <c r="M288" s="89"/>
      <c r="N288" s="89"/>
      <c r="O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  <c r="L289" s="89"/>
      <c r="M289" s="89"/>
      <c r="N289" s="89"/>
      <c r="O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  <c r="L290" s="89"/>
      <c r="M290" s="89"/>
      <c r="N290" s="89"/>
      <c r="O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  <c r="L291" s="89"/>
      <c r="M291" s="89"/>
      <c r="N291" s="89"/>
      <c r="O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  <c r="L292" s="89"/>
      <c r="M292" s="89"/>
      <c r="N292" s="89"/>
      <c r="O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  <c r="L293" s="89"/>
      <c r="M293" s="89"/>
      <c r="N293" s="89"/>
      <c r="O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  <c r="L294" s="89"/>
      <c r="M294" s="89"/>
      <c r="N294" s="89"/>
      <c r="O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  <c r="L295" s="89"/>
      <c r="M295" s="89"/>
      <c r="N295" s="89"/>
      <c r="O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  <c r="L296" s="89"/>
      <c r="M296" s="89"/>
      <c r="N296" s="89"/>
      <c r="O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  <c r="L297" s="89"/>
      <c r="M297" s="89"/>
      <c r="N297" s="89"/>
      <c r="O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  <c r="L298" s="89"/>
      <c r="M298" s="89"/>
      <c r="N298" s="89"/>
      <c r="O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  <c r="L299" s="89"/>
      <c r="M299" s="89"/>
      <c r="N299" s="89"/>
      <c r="O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  <c r="L300" s="89"/>
      <c r="M300" s="89"/>
      <c r="N300" s="89"/>
      <c r="O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  <c r="L301" s="89"/>
      <c r="M301" s="89"/>
      <c r="N301" s="89"/>
      <c r="O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  <c r="L302" s="89"/>
      <c r="M302" s="89"/>
      <c r="N302" s="89"/>
      <c r="O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  <c r="L303" s="89"/>
      <c r="M303" s="89"/>
      <c r="N303" s="89"/>
      <c r="O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  <c r="L304" s="89"/>
      <c r="M304" s="89"/>
      <c r="N304" s="89"/>
      <c r="O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  <c r="L305" s="89"/>
      <c r="M305" s="89"/>
      <c r="N305" s="89"/>
      <c r="O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  <c r="L306" s="89"/>
      <c r="M306" s="89"/>
      <c r="N306" s="89"/>
      <c r="O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  <c r="L307" s="89"/>
      <c r="M307" s="89"/>
      <c r="N307" s="89"/>
      <c r="O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  <c r="L308" s="89"/>
      <c r="M308" s="89"/>
      <c r="N308" s="89"/>
      <c r="O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  <c r="L309" s="89"/>
      <c r="M309" s="89"/>
      <c r="N309" s="89"/>
      <c r="O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  <c r="L310" s="89"/>
      <c r="M310" s="89"/>
      <c r="N310" s="89"/>
      <c r="O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  <c r="L311" s="89"/>
      <c r="M311" s="89"/>
      <c r="N311" s="89"/>
      <c r="O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  <c r="L312" s="89"/>
      <c r="M312" s="89"/>
      <c r="N312" s="89"/>
      <c r="O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  <c r="L313" s="89"/>
      <c r="M313" s="89"/>
      <c r="N313" s="89"/>
      <c r="O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  <c r="L314" s="89"/>
      <c r="M314" s="89"/>
      <c r="N314" s="89"/>
      <c r="O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  <c r="L315" s="89"/>
      <c r="M315" s="89"/>
      <c r="N315" s="89"/>
      <c r="O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  <c r="L316" s="89"/>
      <c r="M316" s="89"/>
      <c r="N316" s="89"/>
      <c r="O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  <c r="L317" s="89"/>
      <c r="M317" s="89"/>
      <c r="N317" s="89"/>
      <c r="O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  <c r="L318" s="89"/>
      <c r="M318" s="89"/>
      <c r="N318" s="89"/>
      <c r="O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  <c r="L319" s="89"/>
      <c r="M319" s="89"/>
      <c r="N319" s="89"/>
      <c r="O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  <c r="L320" s="89"/>
      <c r="M320" s="89"/>
      <c r="N320" s="89"/>
      <c r="O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  <c r="L321" s="89"/>
      <c r="M321" s="89"/>
      <c r="N321" s="89"/>
      <c r="O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  <c r="L322" s="89"/>
      <c r="M322" s="89"/>
      <c r="N322" s="89"/>
      <c r="O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  <c r="L323" s="89"/>
      <c r="M323" s="89"/>
      <c r="N323" s="89"/>
      <c r="O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  <c r="L324" s="89"/>
      <c r="M324" s="89"/>
      <c r="N324" s="89"/>
      <c r="O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  <c r="L325" s="89"/>
      <c r="M325" s="89"/>
      <c r="N325" s="89"/>
      <c r="O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  <c r="L326" s="89"/>
      <c r="M326" s="89"/>
      <c r="N326" s="89"/>
      <c r="O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  <c r="L327" s="89"/>
      <c r="M327" s="89"/>
      <c r="N327" s="89"/>
      <c r="O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  <c r="L328" s="89"/>
      <c r="M328" s="89"/>
      <c r="N328" s="89"/>
      <c r="O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  <c r="L329" s="89"/>
      <c r="M329" s="89"/>
      <c r="N329" s="89"/>
      <c r="O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  <c r="L330" s="89"/>
      <c r="M330" s="89"/>
      <c r="N330" s="89"/>
      <c r="O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  <c r="L331" s="89"/>
      <c r="M331" s="89"/>
      <c r="N331" s="89"/>
      <c r="O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  <c r="L332" s="89"/>
      <c r="M332" s="89"/>
      <c r="N332" s="89"/>
      <c r="O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  <c r="L333" s="89"/>
      <c r="M333" s="89"/>
      <c r="N333" s="89"/>
      <c r="O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  <c r="L334" s="89"/>
      <c r="M334" s="89"/>
      <c r="N334" s="89"/>
      <c r="O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  <c r="L335" s="89"/>
      <c r="M335" s="89"/>
      <c r="N335" s="89"/>
      <c r="O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  <c r="L336" s="89"/>
      <c r="M336" s="89"/>
      <c r="N336" s="89"/>
      <c r="O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  <c r="L337" s="89"/>
      <c r="M337" s="89"/>
      <c r="N337" s="89"/>
      <c r="O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  <c r="L338" s="89"/>
      <c r="M338" s="89"/>
      <c r="N338" s="89"/>
      <c r="O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  <c r="L339" s="89"/>
      <c r="M339" s="89"/>
      <c r="N339" s="89"/>
      <c r="O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  <c r="L340" s="89"/>
      <c r="M340" s="89"/>
      <c r="N340" s="89"/>
      <c r="O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  <c r="L341" s="89"/>
      <c r="M341" s="89"/>
      <c r="N341" s="89"/>
      <c r="O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  <c r="L342" s="89"/>
      <c r="M342" s="89"/>
      <c r="N342" s="89"/>
      <c r="O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  <c r="L343" s="89"/>
      <c r="M343" s="89"/>
      <c r="N343" s="89"/>
      <c r="O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  <c r="L344" s="89"/>
      <c r="M344" s="89"/>
      <c r="N344" s="89"/>
      <c r="O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  <c r="L345" s="89"/>
      <c r="M345" s="89"/>
      <c r="N345" s="89"/>
      <c r="O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  <c r="L346" s="89"/>
      <c r="M346" s="89"/>
      <c r="N346" s="89"/>
      <c r="O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  <c r="L347" s="89"/>
      <c r="M347" s="89"/>
      <c r="N347" s="89"/>
      <c r="O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  <c r="L348" s="89"/>
      <c r="M348" s="89"/>
      <c r="N348" s="89"/>
      <c r="O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  <c r="L349" s="89"/>
      <c r="M349" s="89"/>
      <c r="N349" s="89"/>
      <c r="O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  <c r="L350" s="89"/>
      <c r="M350" s="89"/>
      <c r="N350" s="89"/>
      <c r="O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  <c r="L351" s="89"/>
      <c r="M351" s="89"/>
      <c r="N351" s="89"/>
      <c r="O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  <c r="L352" s="89"/>
      <c r="M352" s="89"/>
      <c r="N352" s="89"/>
      <c r="O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  <c r="L353" s="89"/>
      <c r="M353" s="89"/>
      <c r="N353" s="89"/>
      <c r="O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  <c r="L354" s="89"/>
      <c r="M354" s="89"/>
      <c r="N354" s="89"/>
      <c r="O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  <c r="L355" s="89"/>
      <c r="M355" s="89"/>
      <c r="N355" s="89"/>
      <c r="O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  <c r="L356" s="89"/>
      <c r="M356" s="89"/>
      <c r="N356" s="89"/>
      <c r="O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  <c r="L357" s="89"/>
      <c r="M357" s="89"/>
      <c r="N357" s="89"/>
      <c r="O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  <c r="L358" s="89"/>
      <c r="M358" s="89"/>
      <c r="N358" s="89"/>
      <c r="O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  <c r="L359" s="89"/>
      <c r="M359" s="89"/>
      <c r="N359" s="89"/>
      <c r="O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  <c r="L360" s="89"/>
      <c r="M360" s="89"/>
      <c r="N360" s="89"/>
      <c r="O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  <c r="L361" s="89"/>
      <c r="M361" s="89"/>
      <c r="N361" s="89"/>
      <c r="O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  <c r="L362" s="89"/>
      <c r="M362" s="89"/>
      <c r="N362" s="89"/>
      <c r="O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  <c r="L363" s="89"/>
      <c r="M363" s="89"/>
      <c r="N363" s="89"/>
      <c r="O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  <c r="L364" s="89"/>
      <c r="M364" s="89"/>
      <c r="N364" s="89"/>
      <c r="O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  <c r="L365" s="89"/>
      <c r="M365" s="89"/>
      <c r="N365" s="89"/>
      <c r="O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  <c r="L366" s="89"/>
      <c r="M366" s="89"/>
      <c r="N366" s="89"/>
      <c r="O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  <c r="L367" s="89"/>
      <c r="M367" s="89"/>
      <c r="N367" s="89"/>
      <c r="O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  <c r="L368" s="89"/>
      <c r="M368" s="89"/>
      <c r="N368" s="89"/>
      <c r="O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  <c r="L369" s="89"/>
      <c r="M369" s="89"/>
      <c r="N369" s="89"/>
      <c r="O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  <c r="L370" s="89"/>
      <c r="M370" s="89"/>
      <c r="N370" s="89"/>
      <c r="O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  <c r="L371" s="89"/>
      <c r="M371" s="89"/>
      <c r="N371" s="89"/>
      <c r="O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  <c r="L372" s="89"/>
      <c r="M372" s="89"/>
      <c r="N372" s="89"/>
      <c r="O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  <c r="L373" s="89"/>
      <c r="M373" s="89"/>
      <c r="N373" s="89"/>
      <c r="O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  <c r="L374" s="89"/>
      <c r="M374" s="89"/>
      <c r="N374" s="89"/>
      <c r="O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  <c r="L375" s="89"/>
      <c r="M375" s="89"/>
      <c r="N375" s="89"/>
      <c r="O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  <c r="L376" s="89"/>
      <c r="M376" s="89"/>
      <c r="N376" s="89"/>
      <c r="O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  <c r="L377" s="89"/>
      <c r="M377" s="89"/>
      <c r="N377" s="89"/>
      <c r="O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  <c r="L378" s="89"/>
      <c r="M378" s="89"/>
      <c r="N378" s="89"/>
      <c r="O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  <c r="L379" s="89"/>
      <c r="M379" s="89"/>
      <c r="N379" s="89"/>
      <c r="O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  <c r="L380" s="89"/>
      <c r="M380" s="89"/>
      <c r="N380" s="89"/>
      <c r="O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  <c r="L381" s="89"/>
      <c r="M381" s="89"/>
      <c r="N381" s="89"/>
      <c r="O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  <c r="L382" s="89"/>
      <c r="M382" s="89"/>
      <c r="N382" s="89"/>
      <c r="O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  <c r="L383" s="89"/>
      <c r="M383" s="89"/>
      <c r="N383" s="89"/>
      <c r="O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  <c r="L384" s="89"/>
      <c r="M384" s="89"/>
      <c r="N384" s="89"/>
      <c r="O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  <c r="L385" s="89"/>
      <c r="M385" s="89"/>
      <c r="N385" s="89"/>
      <c r="O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  <c r="L386" s="89"/>
      <c r="M386" s="89"/>
      <c r="N386" s="89"/>
      <c r="O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  <c r="L387" s="89"/>
      <c r="M387" s="89"/>
      <c r="N387" s="89"/>
      <c r="O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  <c r="L388" s="89"/>
      <c r="M388" s="89"/>
      <c r="N388" s="89"/>
      <c r="O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  <c r="L389" s="89"/>
      <c r="M389" s="89"/>
      <c r="N389" s="89"/>
      <c r="O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  <c r="L390" s="89"/>
      <c r="M390" s="89"/>
      <c r="N390" s="89"/>
      <c r="O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  <c r="L391" s="89"/>
      <c r="M391" s="89"/>
      <c r="N391" s="89"/>
      <c r="O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  <c r="L392" s="89"/>
      <c r="M392" s="89"/>
      <c r="N392" s="89"/>
      <c r="O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  <c r="L393" s="89"/>
      <c r="M393" s="89"/>
      <c r="N393" s="89"/>
      <c r="O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  <c r="L394" s="89"/>
      <c r="M394" s="89"/>
      <c r="N394" s="89"/>
      <c r="O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  <c r="L395" s="89"/>
      <c r="M395" s="89"/>
      <c r="N395" s="89"/>
      <c r="O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  <c r="L396" s="89"/>
      <c r="M396" s="89"/>
      <c r="N396" s="89"/>
      <c r="O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  <c r="L397" s="89"/>
      <c r="M397" s="89"/>
      <c r="N397" s="89"/>
      <c r="O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  <c r="L398" s="89"/>
      <c r="M398" s="89"/>
      <c r="N398" s="89"/>
      <c r="O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  <c r="L399" s="89"/>
      <c r="M399" s="89"/>
      <c r="N399" s="89"/>
      <c r="O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  <c r="L400" s="89"/>
      <c r="M400" s="89"/>
      <c r="N400" s="89"/>
      <c r="O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  <c r="L401" s="89"/>
      <c r="M401" s="89"/>
      <c r="N401" s="89"/>
      <c r="O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  <c r="L402" s="89"/>
      <c r="M402" s="89"/>
      <c r="N402" s="89"/>
      <c r="O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  <c r="L403" s="89"/>
      <c r="M403" s="89"/>
      <c r="N403" s="89"/>
      <c r="O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  <c r="L404" s="89"/>
      <c r="M404" s="89"/>
      <c r="N404" s="89"/>
      <c r="O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  <c r="L405" s="89"/>
      <c r="M405" s="89"/>
      <c r="N405" s="89"/>
      <c r="O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  <c r="L406" s="89"/>
      <c r="M406" s="89"/>
      <c r="N406" s="89"/>
      <c r="O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  <c r="L407" s="89"/>
      <c r="M407" s="89"/>
      <c r="N407" s="89"/>
      <c r="O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  <c r="L408" s="89"/>
      <c r="M408" s="89"/>
      <c r="N408" s="89"/>
      <c r="O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  <c r="L409" s="89"/>
      <c r="M409" s="89"/>
      <c r="N409" s="89"/>
      <c r="O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  <c r="L410" s="89"/>
      <c r="M410" s="89"/>
      <c r="N410" s="89"/>
      <c r="O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  <c r="L411" s="89"/>
      <c r="M411" s="89"/>
      <c r="N411" s="89"/>
      <c r="O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  <c r="L412" s="89"/>
      <c r="M412" s="89"/>
      <c r="N412" s="89"/>
      <c r="O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  <c r="L413" s="89"/>
      <c r="M413" s="89"/>
      <c r="N413" s="89"/>
      <c r="O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  <c r="L414" s="89"/>
      <c r="M414" s="89"/>
      <c r="N414" s="89"/>
      <c r="O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  <c r="L415" s="89"/>
      <c r="M415" s="89"/>
      <c r="N415" s="89"/>
      <c r="O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  <c r="L416" s="89"/>
      <c r="M416" s="89"/>
      <c r="N416" s="89"/>
      <c r="O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  <c r="L417" s="89"/>
      <c r="M417" s="89"/>
      <c r="N417" s="89"/>
      <c r="O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  <c r="L418" s="89"/>
      <c r="M418" s="89"/>
      <c r="N418" s="89"/>
      <c r="O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  <c r="L419" s="89"/>
      <c r="M419" s="89"/>
      <c r="N419" s="89"/>
      <c r="O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  <c r="L420" s="89"/>
      <c r="M420" s="89"/>
      <c r="N420" s="89"/>
      <c r="O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  <c r="L421" s="89"/>
      <c r="M421" s="89"/>
      <c r="N421" s="89"/>
      <c r="O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  <c r="L422" s="89"/>
      <c r="M422" s="89"/>
      <c r="N422" s="89"/>
      <c r="O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  <c r="L423" s="89"/>
      <c r="M423" s="89"/>
      <c r="N423" s="89"/>
      <c r="O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  <c r="L424" s="89"/>
      <c r="M424" s="89"/>
      <c r="N424" s="89"/>
      <c r="O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  <c r="L425" s="89"/>
      <c r="M425" s="89"/>
      <c r="N425" s="89"/>
      <c r="O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  <c r="L426" s="89"/>
      <c r="M426" s="89"/>
      <c r="N426" s="89"/>
      <c r="O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  <c r="L427" s="89"/>
      <c r="M427" s="89"/>
      <c r="N427" s="89"/>
      <c r="O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  <c r="L428" s="89"/>
      <c r="M428" s="89"/>
      <c r="N428" s="89"/>
      <c r="O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  <c r="L429" s="89"/>
      <c r="M429" s="89"/>
      <c r="N429" s="89"/>
      <c r="O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  <c r="L430" s="89"/>
      <c r="M430" s="89"/>
      <c r="N430" s="89"/>
      <c r="O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  <c r="L431" s="89"/>
      <c r="M431" s="89"/>
      <c r="N431" s="89"/>
      <c r="O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  <c r="L432" s="89"/>
      <c r="M432" s="89"/>
      <c r="N432" s="89"/>
      <c r="O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  <c r="L433" s="89"/>
      <c r="M433" s="89"/>
      <c r="N433" s="89"/>
      <c r="O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  <c r="L434" s="89"/>
      <c r="M434" s="89"/>
      <c r="N434" s="89"/>
      <c r="O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  <c r="L435" s="89"/>
      <c r="M435" s="89"/>
      <c r="N435" s="89"/>
      <c r="O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  <c r="L436" s="89"/>
      <c r="M436" s="89"/>
      <c r="N436" s="89"/>
      <c r="O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  <c r="L437" s="89"/>
      <c r="M437" s="89"/>
      <c r="N437" s="89"/>
      <c r="O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  <c r="L438" s="89"/>
      <c r="M438" s="89"/>
      <c r="N438" s="89"/>
      <c r="O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  <c r="L439" s="89"/>
      <c r="M439" s="89"/>
      <c r="N439" s="89"/>
      <c r="O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  <c r="L440" s="89"/>
      <c r="M440" s="89"/>
      <c r="N440" s="89"/>
      <c r="O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  <c r="N441" s="89"/>
      <c r="O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  <c r="N442" s="89"/>
      <c r="O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  <c r="N443" s="89"/>
      <c r="O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  <c r="N444" s="89"/>
      <c r="O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  <c r="N445" s="89"/>
      <c r="O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  <c r="N446" s="89"/>
      <c r="O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  <c r="N447" s="89"/>
      <c r="O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  <c r="N448" s="89"/>
      <c r="O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  <c r="N449" s="89"/>
      <c r="O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  <c r="N450" s="89"/>
      <c r="O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  <c r="N451" s="89"/>
      <c r="O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  <c r="N452" s="89"/>
      <c r="O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  <c r="N453" s="89"/>
      <c r="O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  <c r="N454" s="89"/>
      <c r="O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  <c r="N455" s="89"/>
      <c r="O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  <c r="N456" s="89"/>
      <c r="O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  <c r="N457" s="89"/>
      <c r="O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  <c r="N458" s="89"/>
      <c r="O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  <c r="N459" s="89"/>
      <c r="O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  <c r="N460" s="89"/>
      <c r="O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  <c r="N461" s="89"/>
      <c r="O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  <c r="N462" s="89"/>
      <c r="O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  <c r="N463" s="89"/>
      <c r="O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  <c r="N464" s="89"/>
      <c r="O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  <c r="N465" s="89"/>
      <c r="O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  <c r="N466" s="89"/>
      <c r="O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  <c r="N467" s="89"/>
      <c r="O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  <c r="N468" s="89"/>
      <c r="O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  <c r="N469" s="89"/>
      <c r="O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  <c r="N470" s="89"/>
      <c r="O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  <c r="N471" s="89"/>
      <c r="O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  <c r="N472" s="89"/>
      <c r="O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  <c r="N473" s="89"/>
      <c r="O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  <c r="N474" s="89"/>
      <c r="O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  <c r="N475" s="89"/>
      <c r="O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  <c r="N476" s="89"/>
      <c r="O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  <c r="N477" s="89"/>
      <c r="O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  <c r="N478" s="89"/>
      <c r="O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  <c r="N479" s="89"/>
      <c r="O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  <c r="N480" s="89"/>
      <c r="O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  <c r="N481" s="89"/>
      <c r="O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  <c r="N482" s="89"/>
      <c r="O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  <c r="N483" s="89"/>
      <c r="O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  <c r="N484" s="89"/>
      <c r="O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  <c r="N485" s="89"/>
      <c r="O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  <c r="N486" s="89"/>
      <c r="O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  <c r="N487" s="89"/>
      <c r="O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  <c r="N488" s="89"/>
      <c r="O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  <c r="N489" s="89"/>
      <c r="O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  <c r="N490" s="89"/>
      <c r="O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  <c r="N491" s="89"/>
      <c r="O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  <c r="N492" s="89"/>
      <c r="O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  <c r="N493" s="89"/>
      <c r="O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  <c r="N494" s="89"/>
      <c r="O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  <c r="N495" s="89"/>
      <c r="O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  <c r="N496" s="89"/>
      <c r="O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  <c r="N497" s="89"/>
      <c r="O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  <c r="N498" s="89"/>
      <c r="O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  <c r="N499" s="89"/>
      <c r="O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  <c r="N500" s="89"/>
      <c r="O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  <c r="N501" s="89"/>
      <c r="O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  <c r="N502" s="89"/>
      <c r="O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  <c r="N503" s="89"/>
      <c r="O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  <c r="N504" s="89"/>
      <c r="O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  <c r="N505" s="89"/>
      <c r="O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  <c r="N506" s="89"/>
      <c r="O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  <c r="N507" s="89"/>
      <c r="O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  <c r="N508" s="89"/>
      <c r="O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  <c r="N509" s="89"/>
      <c r="O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  <c r="N510" s="89"/>
      <c r="O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  <c r="N511" s="89"/>
      <c r="O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  <c r="N512" s="89"/>
      <c r="O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  <c r="N513" s="89"/>
      <c r="O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  <c r="N514" s="89"/>
      <c r="O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  <c r="N515" s="89"/>
      <c r="O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  <c r="N516" s="89"/>
      <c r="O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  <c r="N517" s="89"/>
      <c r="O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  <c r="N518" s="89"/>
      <c r="O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  <c r="N519" s="89"/>
      <c r="O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  <c r="N520" s="89"/>
      <c r="O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  <c r="N521" s="89"/>
      <c r="O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  <c r="L522" s="89"/>
      <c r="M522" s="89"/>
      <c r="N522" s="89"/>
      <c r="O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  <c r="N523" s="89"/>
      <c r="O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  <c r="N524" s="89"/>
      <c r="O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  <c r="N525" s="89"/>
      <c r="O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  <c r="N526" s="89"/>
      <c r="O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  <c r="N527" s="89"/>
      <c r="O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  <c r="N528" s="89"/>
      <c r="O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  <c r="N529" s="89"/>
      <c r="O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  <c r="N530" s="89"/>
      <c r="O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  <c r="N531" s="89"/>
      <c r="O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  <c r="N532" s="89"/>
      <c r="O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  <c r="N533" s="89"/>
      <c r="O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  <c r="N534" s="89"/>
      <c r="O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  <c r="N535" s="89"/>
      <c r="O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  <c r="N536" s="89"/>
      <c r="O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  <c r="N537" s="89"/>
      <c r="O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  <c r="N538" s="89"/>
      <c r="O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  <c r="N539" s="89"/>
      <c r="O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  <c r="N540" s="89"/>
      <c r="O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  <c r="N541" s="89"/>
      <c r="O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  <c r="N542" s="89"/>
      <c r="O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  <c r="N543" s="89"/>
      <c r="O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  <c r="N544" s="89"/>
      <c r="O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  <c r="N545" s="89"/>
      <c r="O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  <c r="N546" s="89"/>
      <c r="O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  <c r="N547" s="89"/>
      <c r="O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  <c r="N548" s="89"/>
      <c r="O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  <c r="N549" s="89"/>
      <c r="O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  <c r="N550" s="89"/>
      <c r="O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  <c r="N551" s="89"/>
      <c r="O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  <c r="N552" s="89"/>
      <c r="O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  <c r="N553" s="89"/>
      <c r="O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  <c r="N554" s="89"/>
      <c r="O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  <c r="N555" s="89"/>
      <c r="O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  <c r="N556" s="89"/>
      <c r="O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  <c r="N557" s="89"/>
      <c r="O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  <c r="N558" s="89"/>
      <c r="O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  <c r="N559" s="89"/>
      <c r="O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  <c r="N560" s="89"/>
      <c r="O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  <c r="N561" s="89"/>
      <c r="O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  <c r="N562" s="89"/>
      <c r="O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  <c r="N563" s="89"/>
      <c r="O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  <c r="N564" s="89"/>
      <c r="O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  <c r="N565" s="89"/>
      <c r="O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  <c r="N566" s="89"/>
      <c r="O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  <c r="N567" s="89"/>
      <c r="O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  <c r="N568" s="89"/>
      <c r="O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  <c r="N569" s="89"/>
      <c r="O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  <c r="N570" s="89"/>
      <c r="O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  <c r="N571" s="89"/>
      <c r="O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  <c r="N572" s="89"/>
      <c r="O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  <c r="N573" s="89"/>
      <c r="O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  <c r="N574" s="89"/>
      <c r="O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  <c r="N575" s="89"/>
      <c r="O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  <c r="N576" s="89"/>
      <c r="O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  <c r="N577" s="89"/>
      <c r="O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  <c r="N578" s="89"/>
      <c r="O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  <c r="N579" s="89"/>
      <c r="O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  <c r="N580" s="89"/>
      <c r="O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  <c r="N581" s="89"/>
      <c r="O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  <c r="N582" s="89"/>
      <c r="O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  <c r="N583" s="89"/>
      <c r="O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  <c r="N584" s="89"/>
      <c r="O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  <c r="N585" s="89"/>
      <c r="O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  <c r="N586" s="89"/>
      <c r="O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  <c r="N587" s="89"/>
      <c r="O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  <c r="N588" s="89"/>
      <c r="O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  <c r="N589" s="89"/>
      <c r="O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  <c r="N590" s="89"/>
      <c r="O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  <c r="N591" s="89"/>
      <c r="O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  <c r="N592" s="89"/>
      <c r="O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  <c r="N593" s="89"/>
      <c r="O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  <c r="N594" s="89"/>
      <c r="O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  <c r="N595" s="89"/>
      <c r="O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  <c r="N596" s="89"/>
      <c r="O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  <c r="N597" s="89"/>
      <c r="O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  <c r="N598" s="89"/>
      <c r="O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  <c r="N599" s="89"/>
      <c r="O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  <c r="N600" s="89"/>
      <c r="O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  <c r="N601" s="89"/>
      <c r="O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  <c r="N602" s="89"/>
      <c r="O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  <c r="N603" s="89"/>
      <c r="O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  <c r="N604" s="89"/>
      <c r="O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  <c r="N605" s="89"/>
      <c r="O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  <c r="N606" s="89"/>
      <c r="O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  <c r="N607" s="89"/>
      <c r="O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  <c r="N608" s="89"/>
      <c r="O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  <c r="N609" s="89"/>
      <c r="O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  <c r="N610" s="89"/>
      <c r="O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  <c r="N611" s="89"/>
      <c r="O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  <c r="N612" s="89"/>
      <c r="O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  <c r="N613" s="89"/>
      <c r="O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  <c r="N614" s="89"/>
      <c r="O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  <c r="N615" s="89"/>
      <c r="O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  <c r="N616" s="89"/>
      <c r="O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  <c r="N617" s="89"/>
      <c r="O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  <c r="N618" s="89"/>
      <c r="O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  <c r="N619" s="89"/>
      <c r="O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  <c r="N620" s="89"/>
      <c r="O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  <c r="N621" s="89"/>
      <c r="O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  <c r="N622" s="89"/>
      <c r="O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  <c r="N623" s="89"/>
      <c r="O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  <c r="N624" s="89"/>
      <c r="O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  <c r="N625" s="89"/>
      <c r="O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  <c r="N626" s="89"/>
      <c r="O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  <c r="N627" s="89"/>
      <c r="O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  <c r="N628" s="89"/>
      <c r="O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  <c r="N629" s="89"/>
      <c r="O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  <c r="N630" s="89"/>
      <c r="O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  <c r="N631" s="89"/>
      <c r="O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  <c r="N632" s="89"/>
      <c r="O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  <c r="N633" s="89"/>
      <c r="O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  <c r="N634" s="89"/>
      <c r="O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  <c r="N635" s="89"/>
      <c r="O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  <c r="N636" s="89"/>
      <c r="O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  <c r="N637" s="89"/>
      <c r="O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  <c r="N638" s="89"/>
      <c r="O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  <c r="N639" s="89"/>
      <c r="O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  <c r="N640" s="89"/>
      <c r="O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  <c r="N641" s="89"/>
      <c r="O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  <c r="N642" s="89"/>
      <c r="O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  <c r="N643" s="89"/>
      <c r="O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  <c r="N644" s="89"/>
      <c r="O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  <c r="N645" s="89"/>
      <c r="O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  <c r="N646" s="89"/>
      <c r="O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  <c r="N647" s="89"/>
      <c r="O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  <c r="N648" s="89"/>
      <c r="O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  <c r="N649" s="89"/>
      <c r="O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  <c r="N650" s="89"/>
      <c r="O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  <c r="N651" s="89"/>
      <c r="O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  <c r="N652" s="89"/>
      <c r="O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  <c r="N653" s="89"/>
      <c r="O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  <c r="N654" s="89"/>
      <c r="O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  <c r="N655" s="89"/>
      <c r="O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  <c r="N656" s="89"/>
      <c r="O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  <c r="N657" s="89"/>
      <c r="O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  <c r="N658" s="89"/>
      <c r="O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  <c r="N659" s="89"/>
      <c r="O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  <c r="N660" s="89"/>
      <c r="O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  <c r="N661" s="89"/>
      <c r="O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  <c r="N662" s="89"/>
      <c r="O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  <c r="N663" s="89"/>
      <c r="O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  <c r="N664" s="89"/>
      <c r="O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  <c r="N665" s="89"/>
      <c r="O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  <c r="N666" s="89"/>
      <c r="O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  <c r="N667" s="89"/>
      <c r="O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  <c r="N668" s="89"/>
      <c r="O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  <c r="N669" s="89"/>
      <c r="O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  <c r="N670" s="89"/>
      <c r="O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  <c r="N671" s="89"/>
      <c r="O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  <c r="N672" s="89"/>
      <c r="O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  <c r="N673" s="89"/>
      <c r="O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  <c r="N674" s="89"/>
      <c r="O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  <c r="N675" s="89"/>
      <c r="O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  <c r="N676" s="89"/>
      <c r="O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  <c r="N677" s="89"/>
      <c r="O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  <c r="N678" s="89"/>
      <c r="O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  <c r="N679" s="89"/>
      <c r="O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  <c r="N680" s="89"/>
      <c r="O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  <c r="N681" s="89"/>
      <c r="O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  <c r="N682" s="89"/>
      <c r="O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  <c r="N683" s="89"/>
      <c r="O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  <c r="N684" s="89"/>
      <c r="O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  <c r="N685" s="89"/>
      <c r="O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  <c r="N686" s="89"/>
      <c r="O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  <c r="N687" s="89"/>
      <c r="O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  <c r="N688" s="89"/>
      <c r="O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  <c r="N689" s="89"/>
      <c r="O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  <c r="N690" s="89"/>
      <c r="O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  <c r="N691" s="89"/>
      <c r="O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  <c r="N692" s="89"/>
      <c r="O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  <c r="N693" s="89"/>
      <c r="O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  <c r="N694" s="89"/>
      <c r="O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  <c r="N695" s="89"/>
      <c r="O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  <c r="N696" s="89"/>
      <c r="O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  <c r="N697" s="89"/>
      <c r="O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  <c r="N698" s="89"/>
      <c r="O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  <c r="N699" s="89"/>
      <c r="O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  <c r="N700" s="89"/>
      <c r="O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  <c r="N701" s="89"/>
      <c r="O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  <c r="N702" s="89"/>
      <c r="O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  <c r="N703" s="89"/>
      <c r="O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  <c r="N704" s="89"/>
      <c r="O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  <c r="N705" s="89"/>
      <c r="O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  <c r="N706" s="89"/>
      <c r="O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  <c r="N707" s="89"/>
      <c r="O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  <c r="N708" s="89"/>
      <c r="O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  <c r="N709" s="89"/>
      <c r="O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  <c r="N710" s="89"/>
      <c r="O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  <c r="N711" s="89"/>
      <c r="O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  <c r="N712" s="89"/>
      <c r="O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  <c r="N713" s="89"/>
      <c r="O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  <c r="N714" s="89"/>
      <c r="O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  <c r="N715" s="89"/>
      <c r="O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  <c r="N716" s="89"/>
      <c r="O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  <c r="N717" s="89"/>
      <c r="O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  <c r="N718" s="89"/>
      <c r="O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  <c r="N719" s="89"/>
      <c r="O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  <c r="N720" s="89"/>
      <c r="O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  <c r="N721" s="89"/>
      <c r="O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  <c r="N722" s="89"/>
      <c r="O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  <c r="N723" s="89"/>
      <c r="O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  <c r="N724" s="89"/>
      <c r="O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  <c r="N725" s="89"/>
      <c r="O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  <c r="N726" s="89"/>
      <c r="O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  <c r="N727" s="89"/>
      <c r="O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  <c r="N728" s="89"/>
      <c r="O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  <c r="N729" s="89"/>
      <c r="O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  <c r="N730" s="89"/>
      <c r="O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  <c r="N731" s="89"/>
      <c r="O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  <c r="N732" s="89"/>
      <c r="O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  <c r="N733" s="89"/>
      <c r="O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  <c r="N734" s="89"/>
      <c r="O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  <c r="N735" s="89"/>
      <c r="O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  <c r="N736" s="89"/>
      <c r="O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  <c r="N737" s="89"/>
      <c r="O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  <c r="N738" s="89"/>
      <c r="O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  <c r="N739" s="89"/>
      <c r="O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  <c r="N740" s="89"/>
      <c r="O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  <c r="N741" s="89"/>
      <c r="O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  <c r="N742" s="89"/>
      <c r="O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  <c r="N743" s="89"/>
      <c r="O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  <c r="N744" s="89"/>
      <c r="O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  <c r="N745" s="89"/>
      <c r="O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  <c r="N746" s="89"/>
      <c r="O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  <c r="N747" s="89"/>
      <c r="O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  <c r="N748" s="89"/>
      <c r="O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  <c r="N749" s="89"/>
      <c r="O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  <c r="N750" s="89"/>
      <c r="O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  <c r="N751" s="89"/>
      <c r="O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  <c r="N752" s="89"/>
      <c r="O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  <c r="N753" s="89"/>
      <c r="O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  <c r="N754" s="89"/>
      <c r="O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  <c r="N755" s="89"/>
      <c r="O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  <c r="N756" s="89"/>
      <c r="O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  <c r="N757" s="89"/>
      <c r="O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  <c r="N758" s="89"/>
      <c r="O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  <c r="N759" s="89"/>
      <c r="O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  <c r="N760" s="89"/>
      <c r="O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  <c r="N761" s="89"/>
      <c r="O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  <c r="N762" s="89"/>
      <c r="O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  <c r="N763" s="89"/>
      <c r="O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  <c r="N764" s="89"/>
      <c r="O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  <c r="N765" s="89"/>
      <c r="O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  <c r="N766" s="89"/>
      <c r="O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  <c r="N767" s="89"/>
      <c r="O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  <c r="N768" s="89"/>
      <c r="O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  <c r="N769" s="89"/>
      <c r="O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  <c r="N770" s="89"/>
      <c r="O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  <c r="N771" s="89"/>
      <c r="O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  <c r="N772" s="89"/>
      <c r="O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  <c r="N773" s="89"/>
      <c r="O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  <c r="N774" s="89"/>
      <c r="O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  <c r="N775" s="89"/>
      <c r="O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  <c r="N776" s="89"/>
      <c r="O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  <c r="N777" s="89"/>
      <c r="O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  <c r="N778" s="89"/>
      <c r="O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  <c r="N779" s="89"/>
      <c r="O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  <c r="N780" s="89"/>
      <c r="O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  <c r="N781" s="89"/>
      <c r="O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  <c r="N782" s="89"/>
      <c r="O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  <c r="N783" s="89"/>
      <c r="O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  <c r="N784" s="89"/>
      <c r="O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  <c r="N785" s="89"/>
      <c r="O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  <c r="N786" s="89"/>
      <c r="O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  <c r="N787" s="89"/>
      <c r="O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  <c r="N788" s="89"/>
      <c r="O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  <c r="N789" s="89"/>
      <c r="O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  <c r="N790" s="89"/>
      <c r="O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  <c r="N791" s="89"/>
      <c r="O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  <c r="N792" s="89"/>
      <c r="O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  <c r="N793" s="89"/>
      <c r="O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  <c r="N794" s="89"/>
      <c r="O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  <c r="N795" s="89"/>
      <c r="O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  <c r="N796" s="89"/>
      <c r="O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  <c r="N797" s="89"/>
      <c r="O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  <c r="N798" s="89"/>
      <c r="O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  <c r="N799" s="89"/>
      <c r="O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  <c r="N800" s="89"/>
      <c r="O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  <c r="N801" s="89"/>
      <c r="O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  <c r="N802" s="89"/>
      <c r="O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  <c r="N803" s="89"/>
      <c r="O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  <c r="N804" s="89"/>
      <c r="O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  <c r="N805" s="89"/>
      <c r="O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  <c r="N806" s="89"/>
      <c r="O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  <c r="N807" s="89"/>
      <c r="O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  <c r="N808" s="89"/>
      <c r="O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  <c r="N809" s="89"/>
      <c r="O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  <c r="N810" s="89"/>
      <c r="O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  <c r="N811" s="89"/>
      <c r="O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  <c r="N812" s="89"/>
      <c r="O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  <c r="N813" s="89"/>
      <c r="O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  <c r="N814" s="89"/>
      <c r="O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  <c r="N815" s="89"/>
      <c r="O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  <c r="N816" s="89"/>
      <c r="O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  <c r="N817" s="89"/>
      <c r="O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  <c r="N818" s="89"/>
      <c r="O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  <c r="N819" s="89"/>
      <c r="O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  <c r="N820" s="89"/>
      <c r="O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  <c r="N821" s="89"/>
      <c r="O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  <c r="N822" s="89"/>
      <c r="O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  <c r="N823" s="89"/>
      <c r="O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  <c r="N824" s="89"/>
      <c r="O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  <c r="N825" s="89"/>
      <c r="O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  <c r="N826" s="89"/>
      <c r="O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  <c r="N827" s="89"/>
      <c r="O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  <c r="N828" s="89"/>
      <c r="O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  <c r="N829" s="89"/>
      <c r="O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  <c r="N830" s="89"/>
      <c r="O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  <c r="N831" s="89"/>
      <c r="O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  <c r="N832" s="89"/>
      <c r="O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  <c r="N833" s="89"/>
      <c r="O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  <c r="N834" s="89"/>
      <c r="O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  <c r="N835" s="89"/>
      <c r="O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  <c r="N836" s="89"/>
      <c r="O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  <c r="N837" s="89"/>
      <c r="O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  <c r="N838" s="89"/>
      <c r="O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  <c r="N839" s="89"/>
      <c r="O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  <c r="N840" s="89"/>
      <c r="O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  <c r="N841" s="89"/>
      <c r="O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  <c r="N842" s="89"/>
      <c r="O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  <c r="N843" s="89"/>
      <c r="O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  <c r="N844" s="89"/>
      <c r="O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  <c r="N845" s="89"/>
      <c r="O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  <c r="N846" s="89"/>
      <c r="O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  <c r="N847" s="89"/>
      <c r="O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  <c r="N848" s="89"/>
      <c r="O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  <c r="N849" s="89"/>
      <c r="O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  <c r="N850" s="89"/>
      <c r="O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  <c r="N851" s="89"/>
      <c r="O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  <c r="N852" s="89"/>
      <c r="O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  <c r="N853" s="89"/>
      <c r="O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  <c r="N854" s="89"/>
      <c r="O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  <c r="N855" s="89"/>
      <c r="O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  <c r="N856" s="89"/>
      <c r="O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  <c r="N857" s="89"/>
      <c r="O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  <c r="N858" s="89"/>
      <c r="O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  <c r="N859" s="89"/>
      <c r="O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  <c r="N860" s="89"/>
      <c r="O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  <c r="N861" s="89"/>
      <c r="O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  <c r="N862" s="89"/>
      <c r="O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  <c r="N863" s="89"/>
      <c r="O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  <c r="N864" s="89"/>
      <c r="O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  <c r="N865" s="89"/>
      <c r="O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  <c r="N866" s="89"/>
      <c r="O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  <c r="N867" s="89"/>
      <c r="O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  <c r="N868" s="89"/>
      <c r="O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  <c r="N869" s="89"/>
      <c r="O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  <c r="N870" s="89"/>
      <c r="O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  <c r="N871" s="89"/>
      <c r="O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  <c r="N872" s="89"/>
      <c r="O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  <c r="N873" s="89"/>
      <c r="O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  <c r="N874" s="89"/>
      <c r="O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  <c r="N875" s="89"/>
      <c r="O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  <c r="N876" s="89"/>
      <c r="O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  <c r="N877" s="89"/>
      <c r="O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  <c r="N878" s="89"/>
      <c r="O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  <c r="N879" s="89"/>
      <c r="O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  <c r="N880" s="89"/>
      <c r="O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  <c r="N881" s="89"/>
      <c r="O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  <c r="N882" s="89"/>
      <c r="O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  <c r="N883" s="89"/>
      <c r="O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  <c r="N884" s="89"/>
      <c r="O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  <c r="N885" s="89"/>
      <c r="O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  <c r="N886" s="89"/>
      <c r="O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  <c r="N887" s="89"/>
      <c r="O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  <c r="N888" s="89"/>
      <c r="O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  <c r="N889" s="89"/>
      <c r="O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  <c r="N890" s="89"/>
      <c r="O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  <c r="N891" s="89"/>
      <c r="O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  <c r="N892" s="89"/>
      <c r="O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  <c r="N893" s="89"/>
      <c r="O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  <c r="N894" s="89"/>
      <c r="O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  <c r="N895" s="89"/>
      <c r="O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  <c r="N896" s="89"/>
      <c r="O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  <c r="N897" s="89"/>
      <c r="O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  <c r="N898" s="89"/>
      <c r="O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  <c r="N899" s="89"/>
      <c r="O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  <c r="N900" s="89"/>
      <c r="O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  <c r="N901" s="89"/>
      <c r="O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  <c r="N902" s="89"/>
      <c r="O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  <c r="N903" s="89"/>
      <c r="O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  <c r="N904" s="89"/>
      <c r="O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  <c r="N905" s="89"/>
      <c r="O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  <c r="N906" s="89"/>
      <c r="O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  <c r="N907" s="89"/>
      <c r="O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  <c r="N908" s="89"/>
      <c r="O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  <c r="N909" s="89"/>
      <c r="O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  <c r="N910" s="89"/>
      <c r="O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  <c r="N911" s="89"/>
      <c r="O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  <c r="N912" s="89"/>
      <c r="O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  <c r="N913" s="89"/>
      <c r="O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  <c r="N914" s="89"/>
      <c r="O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  <c r="N915" s="89"/>
      <c r="O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  <c r="N916" s="89"/>
      <c r="O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  <c r="N917" s="89"/>
      <c r="O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  <c r="N918" s="89"/>
      <c r="O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  <c r="N919" s="89"/>
      <c r="O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  <c r="N920" s="89"/>
      <c r="O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  <c r="N921" s="89"/>
      <c r="O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  <c r="N922" s="89"/>
      <c r="O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  <c r="N923" s="89"/>
      <c r="O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  <c r="N924" s="89"/>
      <c r="O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  <c r="N925" s="89"/>
      <c r="O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  <c r="N926" s="89"/>
      <c r="O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  <c r="N927" s="89"/>
      <c r="O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  <c r="N928" s="89"/>
      <c r="O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  <c r="N929" s="89"/>
      <c r="O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  <c r="N930" s="89"/>
      <c r="O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  <c r="N931" s="89"/>
      <c r="O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  <c r="N932" s="89"/>
      <c r="O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  <c r="N933" s="89"/>
      <c r="O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  <c r="N934" s="89"/>
      <c r="O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  <c r="N935" s="89"/>
      <c r="O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  <c r="N936" s="89"/>
      <c r="O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  <c r="N937" s="89"/>
      <c r="O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  <c r="N938" s="89"/>
      <c r="O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  <c r="N939" s="89"/>
      <c r="O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  <c r="N940" s="89"/>
      <c r="O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  <c r="N941" s="89"/>
      <c r="O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  <c r="N942" s="89"/>
      <c r="O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  <c r="N943" s="89"/>
      <c r="O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  <c r="N944" s="89"/>
      <c r="O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  <c r="N945" s="89"/>
      <c r="O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  <c r="N946" s="89"/>
      <c r="O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  <c r="N947" s="89"/>
      <c r="O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  <c r="N948" s="89"/>
      <c r="O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  <c r="N949" s="89"/>
      <c r="O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  <c r="N950" s="89"/>
      <c r="O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  <c r="N951" s="89"/>
      <c r="O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  <c r="N952" s="89"/>
      <c r="O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  <c r="N953" s="89"/>
      <c r="O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  <c r="N954" s="89"/>
      <c r="O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  <c r="N955" s="89"/>
      <c r="O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  <c r="N956" s="89"/>
      <c r="O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  <c r="N957" s="89"/>
      <c r="O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  <c r="N958" s="89"/>
      <c r="O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  <c r="N959" s="89"/>
      <c r="O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  <c r="N960" s="89"/>
      <c r="O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  <c r="N961" s="89"/>
      <c r="O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  <c r="N962" s="89"/>
      <c r="O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  <c r="N963" s="89"/>
      <c r="O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  <c r="N964" s="89"/>
      <c r="O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  <c r="N965" s="89"/>
      <c r="O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  <c r="N966" s="89"/>
      <c r="O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  <c r="N967" s="89"/>
      <c r="O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  <c r="N968" s="89"/>
      <c r="O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  <c r="N969" s="89"/>
      <c r="O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  <c r="N970" s="89"/>
      <c r="O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  <c r="N971" s="89"/>
      <c r="O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  <c r="N972" s="89"/>
      <c r="O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  <c r="N973" s="89"/>
      <c r="O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  <c r="N974" s="89"/>
      <c r="O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  <c r="N975" s="89"/>
      <c r="O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  <c r="N976" s="89"/>
      <c r="O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  <c r="N977" s="89"/>
      <c r="O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  <c r="N978" s="89"/>
      <c r="O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  <c r="N979" s="89"/>
      <c r="O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  <c r="N980" s="89"/>
      <c r="O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  <c r="N981" s="89"/>
      <c r="O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  <c r="N982" s="89"/>
      <c r="O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  <c r="N983" s="89"/>
      <c r="O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  <c r="N984" s="89"/>
      <c r="O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  <c r="N985" s="89"/>
      <c r="O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  <c r="N986" s="89"/>
      <c r="O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  <c r="N987" s="89"/>
      <c r="O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  <c r="N988" s="89"/>
      <c r="O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  <c r="N989" s="89"/>
      <c r="O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  <c r="N990" s="89"/>
      <c r="O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  <c r="N991" s="89"/>
      <c r="O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  <c r="N992" s="89"/>
      <c r="O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  <c r="N993" s="89"/>
      <c r="O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  <c r="N994" s="89"/>
      <c r="O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  <c r="L995" s="89"/>
      <c r="M995" s="89"/>
      <c r="N995" s="89"/>
      <c r="O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  <c r="L996" s="89"/>
      <c r="M996" s="89"/>
      <c r="N996" s="89"/>
      <c r="O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  <c r="L997" s="89"/>
      <c r="M997" s="89"/>
      <c r="N997" s="89"/>
      <c r="O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  <c r="L998" s="89"/>
      <c r="M998" s="89"/>
      <c r="N998" s="89"/>
      <c r="O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  <c r="L999" s="89"/>
      <c r="M999" s="89"/>
      <c r="N999" s="89"/>
      <c r="O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  <c r="L1000" s="89"/>
      <c r="M1000" s="89"/>
      <c r="N1000" s="89"/>
      <c r="O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  <c r="L1001" s="89"/>
      <c r="M1001" s="89"/>
      <c r="N1001" s="89"/>
      <c r="O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  <c r="L1002" s="89"/>
      <c r="M1002" s="89"/>
      <c r="N1002" s="89"/>
      <c r="O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  <c r="L1003" s="89"/>
      <c r="M1003" s="89"/>
      <c r="N1003" s="89"/>
      <c r="O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  <c r="L1004" s="89"/>
      <c r="M1004" s="89"/>
      <c r="N1004" s="89"/>
      <c r="O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  <c r="L1005" s="89"/>
      <c r="M1005" s="89"/>
      <c r="N1005" s="89"/>
      <c r="O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  <c r="L1006" s="89"/>
      <c r="M1006" s="89"/>
      <c r="N1006" s="89"/>
      <c r="O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  <c r="L1007" s="89"/>
      <c r="M1007" s="89"/>
      <c r="N1007" s="89"/>
      <c r="O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  <c r="L1008" s="89"/>
      <c r="M1008" s="89"/>
      <c r="N1008" s="89"/>
      <c r="O1008" s="89"/>
    </row>
  </sheetData>
  <autoFilter ref="$A$8:$O$97">
    <sortState ref="A8:O97">
      <sortCondition ref="G8:G97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94">
    <cfRule type="containsText" dxfId="1" priority="1" operator="containsText" text="ㅇ">
      <formula>NOT(ISERROR(SEARCH(("ㅇ"),(B9))))</formula>
    </cfRule>
  </conditionalFormatting>
  <conditionalFormatting sqref="A9:A94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9:F61">
    <cfRule type="containsText" dxfId="1" priority="3" operator="containsText" text="ㅇ">
      <formula>NOT(ISERROR(SEARCH(("ㅇ"),(B9))))</formula>
    </cfRule>
  </conditionalFormatting>
  <conditionalFormatting sqref="A9:A64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G10"/>
    <hyperlink r:id="rId2" ref="G11"/>
    <hyperlink r:id="rId3" ref="H11"/>
    <hyperlink r:id="rId4" ref="J11"/>
    <hyperlink r:id="rId5" ref="G12"/>
    <hyperlink r:id="rId6" ref="H12"/>
    <hyperlink r:id="rId7" ref="J12"/>
    <hyperlink r:id="rId8" ref="G13"/>
    <hyperlink r:id="rId9" ref="H13"/>
    <hyperlink r:id="rId10" ref="J13"/>
    <hyperlink r:id="rId11" ref="G14"/>
    <hyperlink r:id="rId12" ref="H14"/>
    <hyperlink r:id="rId13" ref="J14"/>
    <hyperlink r:id="rId14" ref="H17"/>
    <hyperlink r:id="rId15" ref="G26"/>
    <hyperlink r:id="rId16" ref="H29"/>
    <hyperlink r:id="rId17" ref="G31"/>
    <hyperlink r:id="rId18" ref="G34"/>
    <hyperlink r:id="rId19" ref="G35"/>
    <hyperlink r:id="rId20" ref="H35"/>
    <hyperlink r:id="rId21" ref="J35"/>
    <hyperlink r:id="rId22" ref="G36"/>
    <hyperlink r:id="rId23" ref="G37"/>
    <hyperlink r:id="rId24" ref="G39"/>
    <hyperlink r:id="rId25" ref="G40"/>
    <hyperlink r:id="rId26" ref="G42"/>
    <hyperlink r:id="rId27" ref="G43"/>
    <hyperlink r:id="rId28" ref="G45"/>
    <hyperlink r:id="rId29" ref="G46"/>
    <hyperlink r:id="rId30" ref="G50"/>
    <hyperlink r:id="rId31" ref="G51"/>
    <hyperlink r:id="rId32" ref="G53"/>
    <hyperlink r:id="rId33" ref="G55"/>
    <hyperlink r:id="rId34" ref="H56"/>
    <hyperlink r:id="rId35" ref="G57"/>
    <hyperlink r:id="rId36" ref="H57"/>
    <hyperlink r:id="rId37" ref="J57"/>
    <hyperlink r:id="rId38" ref="G58"/>
    <hyperlink r:id="rId39" ref="G59"/>
    <hyperlink r:id="rId40" ref="G60"/>
    <hyperlink r:id="rId41" ref="G63"/>
    <hyperlink r:id="rId42" ref="G65"/>
    <hyperlink r:id="rId43" ref="H69"/>
    <hyperlink r:id="rId44" ref="G71"/>
    <hyperlink r:id="rId45" ref="G76"/>
    <hyperlink r:id="rId46" ref="H76"/>
    <hyperlink r:id="rId47" ref="J76"/>
    <hyperlink r:id="rId48" ref="G78"/>
    <hyperlink r:id="rId49" ref="H78"/>
    <hyperlink r:id="rId50" ref="J78"/>
    <hyperlink r:id="rId51" ref="G79"/>
    <hyperlink r:id="rId52" ref="H79"/>
    <hyperlink r:id="rId53" ref="J79"/>
    <hyperlink r:id="rId54" ref="G81"/>
    <hyperlink r:id="rId55" ref="H81"/>
    <hyperlink r:id="rId56" ref="J81"/>
    <hyperlink r:id="rId57" ref="G85"/>
    <hyperlink r:id="rId58" ref="H85"/>
    <hyperlink r:id="rId59" ref="J85"/>
    <hyperlink r:id="rId60" ref="H87"/>
    <hyperlink r:id="rId61" ref="G89"/>
    <hyperlink r:id="rId62" ref="G90"/>
    <hyperlink r:id="rId63" ref="H92"/>
    <hyperlink r:id="rId64" ref="G94"/>
    <hyperlink r:id="rId65" ref="G95"/>
    <hyperlink r:id="rId66" ref="H95"/>
    <hyperlink r:id="rId67" ref="J95"/>
    <hyperlink r:id="rId68" ref="G97"/>
  </hyperlinks>
  <printOptions/>
  <pageMargins bottom="0.75" footer="0.0" header="0.0" left="0.7" right="0.7" top="0.75"/>
  <pageSetup paperSize="9" orientation="portrait"/>
  <drawing r:id="rId6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/>
    <col customWidth="1" min="7" max="7" width="22.14"/>
    <col customWidth="1" min="8" max="8" width="22.86" outlineLevel="1"/>
    <col customWidth="1" min="9" max="9" width="23.0" outlineLevel="1"/>
    <col customWidth="1" min="10" max="10" width="21.14" outlineLevel="1"/>
    <col customWidth="1" min="11" max="11" width="34.86" outlineLevel="1"/>
    <col customWidth="1" min="12" max="13" width="8.71"/>
  </cols>
  <sheetData>
    <row r="1" ht="34.5" customHeight="1" outlineLevel="1">
      <c r="A1" s="89"/>
      <c r="B1" s="90" t="s">
        <v>27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</row>
    <row r="3" ht="16.5" customHeight="1" outlineLevel="1">
      <c r="A3" s="105" t="s">
        <v>57</v>
      </c>
      <c r="B3" s="106">
        <f t="shared" ref="B3:F3" si="1">$B$5-B$4</f>
        <v>521</v>
      </c>
      <c r="C3" s="106">
        <f t="shared" si="1"/>
        <v>521</v>
      </c>
      <c r="D3" s="106">
        <f t="shared" si="1"/>
        <v>521</v>
      </c>
      <c r="E3" s="106">
        <f t="shared" si="1"/>
        <v>521</v>
      </c>
      <c r="F3" s="106">
        <f t="shared" si="1"/>
        <v>521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</row>
    <row r="5" ht="16.5" customHeight="1" outlineLevel="1">
      <c r="A5" s="119" t="s">
        <v>64</v>
      </c>
      <c r="B5" s="120">
        <f>COUNTA($B$9:$B594)</f>
        <v>521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</row>
    <row r="7" ht="16.5" customHeight="1" outlineLevel="1">
      <c r="A7" s="16"/>
      <c r="B7" s="130">
        <f>COUNTIF(A10:A417,"1")</f>
        <v>0</v>
      </c>
      <c r="C7" s="131">
        <f>COUNTIF(A10:A417,"2")</f>
        <v>0</v>
      </c>
      <c r="D7" s="131">
        <f>COUNTIF(A10:A417,"3")</f>
        <v>0</v>
      </c>
      <c r="E7" s="131">
        <f>COUNTIF(A10:A417,"4")</f>
        <v>0</v>
      </c>
      <c r="F7" s="132">
        <f>COUNTIF(A10:A417,"5")</f>
        <v>0</v>
      </c>
      <c r="G7" s="133" t="s">
        <v>76</v>
      </c>
      <c r="H7" s="134"/>
      <c r="I7" s="134"/>
      <c r="J7" s="134"/>
      <c r="K7" s="135"/>
      <c r="L7" s="89"/>
      <c r="M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</row>
    <row r="9" ht="16.5" customHeight="1">
      <c r="A9" s="89">
        <f t="shared" ref="A9:A529" si="3">COUNTIF(B9:F9,"&gt;0")</f>
        <v>0</v>
      </c>
      <c r="B9" s="137">
        <v>0.0</v>
      </c>
      <c r="C9" s="137">
        <v>0.0</v>
      </c>
      <c r="D9" s="137">
        <v>0.0</v>
      </c>
      <c r="E9" s="137">
        <v>0.0</v>
      </c>
      <c r="F9" s="137">
        <v>0.0</v>
      </c>
      <c r="G9" s="236" t="s">
        <v>760</v>
      </c>
      <c r="H9" s="237" t="s">
        <v>761</v>
      </c>
      <c r="I9" s="238" t="s">
        <v>495</v>
      </c>
      <c r="J9" s="238" t="s">
        <v>762</v>
      </c>
      <c r="K9" s="238"/>
      <c r="L9" s="89"/>
      <c r="M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139" t="s">
        <v>763</v>
      </c>
      <c r="H10" s="239" t="s">
        <v>764</v>
      </c>
      <c r="I10" s="140" t="s">
        <v>130</v>
      </c>
      <c r="J10" s="140" t="s">
        <v>765</v>
      </c>
      <c r="K10" s="140" t="s">
        <v>104</v>
      </c>
      <c r="L10" s="89"/>
      <c r="M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240" t="s">
        <v>766</v>
      </c>
      <c r="H11" s="240" t="s">
        <v>767</v>
      </c>
      <c r="I11" s="240" t="s">
        <v>390</v>
      </c>
      <c r="J11" s="240" t="s">
        <v>768</v>
      </c>
      <c r="K11" s="240" t="s">
        <v>769</v>
      </c>
      <c r="L11" s="89"/>
      <c r="M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69" t="s">
        <v>770</v>
      </c>
      <c r="H12" s="169" t="s">
        <v>771</v>
      </c>
      <c r="I12" s="140"/>
      <c r="J12" s="139"/>
      <c r="K12" s="139"/>
      <c r="L12" s="89"/>
      <c r="M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42" t="s">
        <v>772</v>
      </c>
      <c r="H13" s="142" t="s">
        <v>771</v>
      </c>
      <c r="I13" s="140"/>
      <c r="J13" s="139"/>
      <c r="K13" s="139"/>
      <c r="L13" s="89"/>
      <c r="M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40" t="s">
        <v>773</v>
      </c>
      <c r="H14" s="140" t="s">
        <v>774</v>
      </c>
      <c r="I14" s="140" t="s">
        <v>775</v>
      </c>
      <c r="J14" s="140" t="s">
        <v>776</v>
      </c>
      <c r="K14" s="140" t="s">
        <v>113</v>
      </c>
      <c r="L14" s="89"/>
      <c r="M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40" t="s">
        <v>777</v>
      </c>
      <c r="H15" s="140" t="s">
        <v>778</v>
      </c>
      <c r="I15" s="140" t="s">
        <v>499</v>
      </c>
      <c r="J15" s="140" t="s">
        <v>779</v>
      </c>
      <c r="K15" s="140" t="s">
        <v>340</v>
      </c>
      <c r="L15" s="89"/>
      <c r="M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42" t="s">
        <v>780</v>
      </c>
      <c r="H16" s="142" t="s">
        <v>546</v>
      </c>
      <c r="I16" s="140"/>
      <c r="J16" s="139"/>
      <c r="K16" s="139"/>
      <c r="L16" s="89"/>
      <c r="M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42" t="s">
        <v>781</v>
      </c>
      <c r="H17" s="142" t="s">
        <v>546</v>
      </c>
      <c r="I17" s="140"/>
      <c r="J17" s="139"/>
      <c r="K17" s="139"/>
      <c r="L17" s="89"/>
      <c r="M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42" t="s">
        <v>782</v>
      </c>
      <c r="H18" s="142" t="s">
        <v>546</v>
      </c>
      <c r="I18" s="140"/>
      <c r="J18" s="139"/>
      <c r="K18" s="139"/>
      <c r="L18" s="89"/>
      <c r="M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0" t="s">
        <v>783</v>
      </c>
      <c r="H19" s="140" t="s">
        <v>784</v>
      </c>
      <c r="I19" s="140" t="s">
        <v>253</v>
      </c>
      <c r="J19" s="140" t="s">
        <v>765</v>
      </c>
      <c r="K19" s="140" t="s">
        <v>156</v>
      </c>
      <c r="L19" s="89"/>
      <c r="M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40" t="s">
        <v>785</v>
      </c>
      <c r="H20" s="140" t="s">
        <v>786</v>
      </c>
      <c r="I20" s="140" t="s">
        <v>354</v>
      </c>
      <c r="J20" s="140" t="s">
        <v>787</v>
      </c>
      <c r="K20" s="140" t="s">
        <v>182</v>
      </c>
      <c r="L20" s="89"/>
      <c r="M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39" t="s">
        <v>788</v>
      </c>
      <c r="H21" s="140" t="s">
        <v>788</v>
      </c>
      <c r="I21" s="140" t="s">
        <v>789</v>
      </c>
      <c r="J21" s="140" t="s">
        <v>790</v>
      </c>
      <c r="K21" s="140" t="s">
        <v>392</v>
      </c>
      <c r="L21" s="89"/>
      <c r="M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40" t="s">
        <v>791</v>
      </c>
      <c r="H22" s="140" t="s">
        <v>792</v>
      </c>
      <c r="I22" s="140" t="s">
        <v>793</v>
      </c>
      <c r="J22" s="140" t="s">
        <v>794</v>
      </c>
      <c r="K22" s="140" t="s">
        <v>179</v>
      </c>
      <c r="L22" s="89"/>
      <c r="M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42" t="s">
        <v>795</v>
      </c>
      <c r="H23" s="142" t="s">
        <v>546</v>
      </c>
      <c r="I23" s="140"/>
      <c r="J23" s="139"/>
      <c r="K23" s="139"/>
      <c r="L23" s="89"/>
      <c r="M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238" t="s">
        <v>796</v>
      </c>
      <c r="H24" s="241" t="s">
        <v>797</v>
      </c>
      <c r="I24" s="241" t="s">
        <v>798</v>
      </c>
      <c r="J24" s="241" t="s">
        <v>799</v>
      </c>
      <c r="K24" s="238"/>
      <c r="L24" s="89"/>
      <c r="M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240" t="s">
        <v>800</v>
      </c>
      <c r="H25" s="240" t="s">
        <v>801</v>
      </c>
      <c r="I25" s="240" t="s">
        <v>486</v>
      </c>
      <c r="J25" s="240" t="s">
        <v>802</v>
      </c>
      <c r="K25" s="240" t="s">
        <v>803</v>
      </c>
      <c r="L25" s="89"/>
      <c r="M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240" t="s">
        <v>804</v>
      </c>
      <c r="H26" s="240" t="s">
        <v>805</v>
      </c>
      <c r="I26" s="240" t="s">
        <v>209</v>
      </c>
      <c r="J26" s="240" t="s">
        <v>802</v>
      </c>
      <c r="K26" s="240" t="s">
        <v>806</v>
      </c>
      <c r="L26" s="89"/>
      <c r="M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242" t="s">
        <v>807</v>
      </c>
      <c r="H27" s="243" t="s">
        <v>808</v>
      </c>
      <c r="I27" s="240" t="s">
        <v>438</v>
      </c>
      <c r="J27" s="240" t="s">
        <v>768</v>
      </c>
      <c r="K27" s="240" t="s">
        <v>809</v>
      </c>
      <c r="L27" s="89"/>
      <c r="M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242" t="s">
        <v>810</v>
      </c>
      <c r="H28" s="240" t="s">
        <v>767</v>
      </c>
      <c r="I28" s="240" t="s">
        <v>284</v>
      </c>
      <c r="J28" s="240" t="s">
        <v>811</v>
      </c>
      <c r="K28" s="240" t="s">
        <v>812</v>
      </c>
      <c r="L28" s="89"/>
      <c r="M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240" t="s">
        <v>813</v>
      </c>
      <c r="H29" s="240" t="s">
        <v>767</v>
      </c>
      <c r="I29" s="240" t="s">
        <v>693</v>
      </c>
      <c r="J29" s="240" t="s">
        <v>814</v>
      </c>
      <c r="K29" s="240" t="s">
        <v>163</v>
      </c>
      <c r="L29" s="89"/>
      <c r="M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240" t="s">
        <v>815</v>
      </c>
      <c r="H30" s="240" t="s">
        <v>816</v>
      </c>
      <c r="I30" s="240" t="s">
        <v>499</v>
      </c>
      <c r="J30" s="240" t="s">
        <v>811</v>
      </c>
      <c r="K30" s="240" t="s">
        <v>817</v>
      </c>
      <c r="L30" s="89"/>
      <c r="M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40" t="s">
        <v>818</v>
      </c>
      <c r="H31" s="140" t="s">
        <v>819</v>
      </c>
      <c r="I31" s="140" t="s">
        <v>130</v>
      </c>
      <c r="J31" s="140" t="s">
        <v>820</v>
      </c>
      <c r="K31" s="140" t="s">
        <v>193</v>
      </c>
      <c r="L31" s="89"/>
      <c r="M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240" t="s">
        <v>821</v>
      </c>
      <c r="H32" s="240" t="s">
        <v>816</v>
      </c>
      <c r="I32" s="240" t="s">
        <v>438</v>
      </c>
      <c r="J32" s="240" t="s">
        <v>811</v>
      </c>
      <c r="K32" s="240" t="s">
        <v>822</v>
      </c>
      <c r="L32" s="89"/>
      <c r="M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242" t="s">
        <v>823</v>
      </c>
      <c r="H33" s="240" t="s">
        <v>816</v>
      </c>
      <c r="I33" s="240" t="s">
        <v>824</v>
      </c>
      <c r="J33" s="240" t="s">
        <v>768</v>
      </c>
      <c r="K33" s="240" t="s">
        <v>724</v>
      </c>
      <c r="L33" s="89"/>
      <c r="M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240" t="s">
        <v>825</v>
      </c>
      <c r="H34" s="240" t="s">
        <v>826</v>
      </c>
      <c r="I34" s="240" t="s">
        <v>248</v>
      </c>
      <c r="J34" s="240" t="s">
        <v>827</v>
      </c>
      <c r="K34" s="240" t="s">
        <v>609</v>
      </c>
      <c r="L34" s="89"/>
      <c r="M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242" t="s">
        <v>828</v>
      </c>
      <c r="H35" s="240" t="s">
        <v>829</v>
      </c>
      <c r="I35" s="240" t="s">
        <v>830</v>
      </c>
      <c r="J35" s="240" t="s">
        <v>814</v>
      </c>
      <c r="K35" s="240" t="s">
        <v>228</v>
      </c>
      <c r="L35" s="89"/>
      <c r="M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242" t="s">
        <v>831</v>
      </c>
      <c r="H36" s="240" t="s">
        <v>816</v>
      </c>
      <c r="I36" s="240" t="s">
        <v>284</v>
      </c>
      <c r="J36" s="240" t="s">
        <v>832</v>
      </c>
      <c r="K36" s="240" t="s">
        <v>833</v>
      </c>
      <c r="L36" s="89"/>
      <c r="M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39" t="s">
        <v>834</v>
      </c>
      <c r="H37" s="140" t="s">
        <v>835</v>
      </c>
      <c r="I37" s="140" t="s">
        <v>423</v>
      </c>
      <c r="J37" s="140" t="s">
        <v>836</v>
      </c>
      <c r="K37" s="140" t="s">
        <v>271</v>
      </c>
      <c r="L37" s="89"/>
      <c r="M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139" t="s">
        <v>837</v>
      </c>
      <c r="H38" s="140" t="s">
        <v>838</v>
      </c>
      <c r="I38" s="140" t="s">
        <v>385</v>
      </c>
      <c r="J38" s="140" t="s">
        <v>839</v>
      </c>
      <c r="K38" s="140" t="s">
        <v>211</v>
      </c>
      <c r="L38" s="89"/>
      <c r="M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39" t="s">
        <v>840</v>
      </c>
      <c r="H39" s="140" t="s">
        <v>841</v>
      </c>
      <c r="I39" s="140" t="s">
        <v>842</v>
      </c>
      <c r="J39" s="140" t="s">
        <v>843</v>
      </c>
      <c r="K39" s="140"/>
      <c r="L39" s="89"/>
      <c r="M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240" t="s">
        <v>844</v>
      </c>
      <c r="H40" s="240" t="s">
        <v>845</v>
      </c>
      <c r="I40" s="240" t="s">
        <v>846</v>
      </c>
      <c r="J40" s="240" t="s">
        <v>847</v>
      </c>
      <c r="K40" s="240" t="s">
        <v>848</v>
      </c>
      <c r="L40" s="89"/>
      <c r="M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242" t="s">
        <v>849</v>
      </c>
      <c r="H41" s="240" t="s">
        <v>850</v>
      </c>
      <c r="I41" s="240" t="s">
        <v>554</v>
      </c>
      <c r="J41" s="240" t="s">
        <v>768</v>
      </c>
      <c r="K41" s="240" t="s">
        <v>851</v>
      </c>
      <c r="L41" s="89"/>
      <c r="M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240" t="s">
        <v>852</v>
      </c>
      <c r="H42" s="240" t="s">
        <v>853</v>
      </c>
      <c r="I42" s="240" t="s">
        <v>824</v>
      </c>
      <c r="J42" s="240" t="s">
        <v>802</v>
      </c>
      <c r="K42" s="240" t="s">
        <v>228</v>
      </c>
      <c r="L42" s="89"/>
      <c r="M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240" t="s">
        <v>854</v>
      </c>
      <c r="H43" s="240" t="s">
        <v>808</v>
      </c>
      <c r="I43" s="240" t="s">
        <v>830</v>
      </c>
      <c r="J43" s="240" t="s">
        <v>768</v>
      </c>
      <c r="K43" s="240" t="s">
        <v>855</v>
      </c>
      <c r="L43" s="89"/>
      <c r="M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242" t="s">
        <v>856</v>
      </c>
      <c r="H44" s="240" t="s">
        <v>857</v>
      </c>
      <c r="I44" s="240" t="s">
        <v>858</v>
      </c>
      <c r="J44" s="240" t="s">
        <v>768</v>
      </c>
      <c r="K44" s="240" t="s">
        <v>859</v>
      </c>
      <c r="L44" s="89"/>
      <c r="M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244" t="s">
        <v>860</v>
      </c>
      <c r="H45" s="142" t="s">
        <v>861</v>
      </c>
      <c r="I45" s="238" t="s">
        <v>862</v>
      </c>
      <c r="J45" s="238"/>
      <c r="K45" s="238"/>
      <c r="L45" s="89"/>
      <c r="M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240" t="s">
        <v>863</v>
      </c>
      <c r="H46" s="240" t="s">
        <v>808</v>
      </c>
      <c r="I46" s="240" t="s">
        <v>563</v>
      </c>
      <c r="J46" s="240" t="s">
        <v>864</v>
      </c>
      <c r="K46" s="240" t="s">
        <v>865</v>
      </c>
      <c r="L46" s="89"/>
      <c r="M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240" t="s">
        <v>866</v>
      </c>
      <c r="H47" s="240" t="s">
        <v>867</v>
      </c>
      <c r="I47" s="240" t="s">
        <v>868</v>
      </c>
      <c r="J47" s="240" t="s">
        <v>869</v>
      </c>
      <c r="K47" s="240"/>
      <c r="L47" s="89"/>
      <c r="M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240" t="s">
        <v>870</v>
      </c>
      <c r="H48" s="240" t="s">
        <v>871</v>
      </c>
      <c r="I48" s="240" t="s">
        <v>872</v>
      </c>
      <c r="J48" s="240" t="s">
        <v>873</v>
      </c>
      <c r="K48" s="240" t="s">
        <v>874</v>
      </c>
      <c r="L48" s="89"/>
      <c r="M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240" t="s">
        <v>875</v>
      </c>
      <c r="H49" s="240" t="s">
        <v>767</v>
      </c>
      <c r="I49" s="240" t="s">
        <v>448</v>
      </c>
      <c r="J49" s="240" t="s">
        <v>768</v>
      </c>
      <c r="K49" s="240" t="s">
        <v>876</v>
      </c>
      <c r="L49" s="89"/>
      <c r="M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240" t="s">
        <v>877</v>
      </c>
      <c r="H50" s="240" t="s">
        <v>767</v>
      </c>
      <c r="I50" s="240" t="s">
        <v>554</v>
      </c>
      <c r="J50" s="240" t="s">
        <v>768</v>
      </c>
      <c r="K50" s="240" t="s">
        <v>878</v>
      </c>
      <c r="L50" s="89"/>
      <c r="M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140" t="s">
        <v>879</v>
      </c>
      <c r="H51" s="140" t="s">
        <v>880</v>
      </c>
      <c r="I51" s="140" t="s">
        <v>881</v>
      </c>
      <c r="J51" s="140" t="s">
        <v>765</v>
      </c>
      <c r="K51" s="140" t="s">
        <v>193</v>
      </c>
      <c r="L51" s="89"/>
      <c r="M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240" t="s">
        <v>882</v>
      </c>
      <c r="H52" s="240" t="s">
        <v>883</v>
      </c>
      <c r="I52" s="240" t="s">
        <v>349</v>
      </c>
      <c r="J52" s="240" t="s">
        <v>864</v>
      </c>
      <c r="K52" s="240" t="s">
        <v>884</v>
      </c>
      <c r="L52" s="89"/>
      <c r="M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40" t="s">
        <v>885</v>
      </c>
      <c r="H53" s="140" t="s">
        <v>886</v>
      </c>
      <c r="I53" s="140" t="s">
        <v>167</v>
      </c>
      <c r="J53" s="140" t="s">
        <v>887</v>
      </c>
      <c r="K53" s="140" t="s">
        <v>445</v>
      </c>
      <c r="L53" s="89"/>
      <c r="M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238" t="s">
        <v>888</v>
      </c>
      <c r="H54" s="238"/>
      <c r="I54" s="238" t="s">
        <v>889</v>
      </c>
      <c r="J54" s="238"/>
      <c r="K54" s="238"/>
      <c r="L54" s="89"/>
      <c r="M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142" t="s">
        <v>890</v>
      </c>
      <c r="H55" s="142" t="s">
        <v>771</v>
      </c>
      <c r="I55" s="140"/>
      <c r="J55" s="139"/>
      <c r="K55" s="139"/>
      <c r="L55" s="89"/>
      <c r="M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238" t="s">
        <v>891</v>
      </c>
      <c r="H56" s="238"/>
      <c r="I56" s="238" t="s">
        <v>892</v>
      </c>
      <c r="J56" s="238"/>
      <c r="K56" s="238"/>
      <c r="L56" s="89"/>
      <c r="M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240" t="s">
        <v>893</v>
      </c>
      <c r="H57" s="240" t="s">
        <v>850</v>
      </c>
      <c r="I57" s="240" t="s">
        <v>894</v>
      </c>
      <c r="J57" s="240" t="s">
        <v>768</v>
      </c>
      <c r="K57" s="240" t="s">
        <v>806</v>
      </c>
      <c r="L57" s="89"/>
      <c r="M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240" t="s">
        <v>895</v>
      </c>
      <c r="H58" s="240" t="s">
        <v>896</v>
      </c>
      <c r="I58" s="240" t="s">
        <v>897</v>
      </c>
      <c r="J58" s="240" t="s">
        <v>802</v>
      </c>
      <c r="K58" s="240" t="s">
        <v>898</v>
      </c>
      <c r="L58" s="89"/>
      <c r="M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142" t="s">
        <v>899</v>
      </c>
      <c r="H59" s="142" t="s">
        <v>771</v>
      </c>
      <c r="I59" s="140"/>
      <c r="J59" s="139"/>
      <c r="K59" s="139"/>
      <c r="L59" s="89"/>
      <c r="M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242" t="s">
        <v>900</v>
      </c>
      <c r="H60" s="240" t="s">
        <v>901</v>
      </c>
      <c r="I60" s="240" t="s">
        <v>902</v>
      </c>
      <c r="J60" s="240" t="s">
        <v>903</v>
      </c>
      <c r="K60" s="240" t="s">
        <v>904</v>
      </c>
      <c r="L60" s="89"/>
      <c r="M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0" t="s">
        <v>905</v>
      </c>
      <c r="H61" s="140" t="s">
        <v>906</v>
      </c>
      <c r="I61" s="140" t="s">
        <v>202</v>
      </c>
      <c r="J61" s="140" t="s">
        <v>907</v>
      </c>
      <c r="K61" s="140" t="s">
        <v>271</v>
      </c>
      <c r="L61" s="89"/>
      <c r="M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240" t="s">
        <v>908</v>
      </c>
      <c r="H62" s="240" t="s">
        <v>909</v>
      </c>
      <c r="I62" s="240" t="s">
        <v>595</v>
      </c>
      <c r="J62" s="240" t="s">
        <v>910</v>
      </c>
      <c r="K62" s="240" t="s">
        <v>884</v>
      </c>
      <c r="L62" s="89"/>
      <c r="M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240" t="s">
        <v>911</v>
      </c>
      <c r="H63" s="240" t="s">
        <v>912</v>
      </c>
      <c r="I63" s="240" t="s">
        <v>390</v>
      </c>
      <c r="J63" s="240" t="s">
        <v>802</v>
      </c>
      <c r="K63" s="240" t="s">
        <v>859</v>
      </c>
      <c r="L63" s="89"/>
      <c r="M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140" t="s">
        <v>913</v>
      </c>
      <c r="H64" s="140" t="s">
        <v>914</v>
      </c>
      <c r="I64" s="140" t="s">
        <v>915</v>
      </c>
      <c r="J64" s="140" t="s">
        <v>916</v>
      </c>
      <c r="K64" s="140" t="s">
        <v>271</v>
      </c>
      <c r="L64" s="89"/>
      <c r="M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42" t="s">
        <v>917</v>
      </c>
      <c r="H65" s="142" t="s">
        <v>546</v>
      </c>
      <c r="I65" s="140"/>
      <c r="J65" s="139"/>
      <c r="K65" s="139"/>
      <c r="L65" s="89"/>
      <c r="M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40" t="s">
        <v>918</v>
      </c>
      <c r="H66" s="140" t="s">
        <v>919</v>
      </c>
      <c r="I66" s="140" t="s">
        <v>920</v>
      </c>
      <c r="J66" s="140" t="s">
        <v>921</v>
      </c>
      <c r="K66" s="140" t="s">
        <v>163</v>
      </c>
      <c r="L66" s="89"/>
      <c r="M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40" t="s">
        <v>922</v>
      </c>
      <c r="H67" s="140" t="s">
        <v>923</v>
      </c>
      <c r="I67" s="140" t="s">
        <v>915</v>
      </c>
      <c r="J67" s="140" t="s">
        <v>836</v>
      </c>
      <c r="K67" s="140" t="s">
        <v>924</v>
      </c>
      <c r="L67" s="89"/>
      <c r="M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39" t="s">
        <v>925</v>
      </c>
      <c r="H68" s="140" t="s">
        <v>926</v>
      </c>
      <c r="I68" s="140" t="s">
        <v>927</v>
      </c>
      <c r="J68" s="140" t="s">
        <v>907</v>
      </c>
      <c r="K68" s="140" t="s">
        <v>193</v>
      </c>
      <c r="L68" s="89"/>
      <c r="M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240" t="s">
        <v>928</v>
      </c>
      <c r="H69" s="240" t="s">
        <v>929</v>
      </c>
      <c r="I69" s="240" t="s">
        <v>930</v>
      </c>
      <c r="J69" s="240" t="s">
        <v>931</v>
      </c>
      <c r="K69" s="240" t="s">
        <v>932</v>
      </c>
      <c r="L69" s="89"/>
      <c r="M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142" t="s">
        <v>933</v>
      </c>
      <c r="H70" s="142" t="s">
        <v>546</v>
      </c>
      <c r="I70" s="140"/>
      <c r="J70" s="139"/>
      <c r="K70" s="139"/>
      <c r="L70" s="89"/>
      <c r="M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240" t="s">
        <v>934</v>
      </c>
      <c r="H71" s="240" t="s">
        <v>801</v>
      </c>
      <c r="I71" s="240" t="s">
        <v>486</v>
      </c>
      <c r="J71" s="240" t="s">
        <v>768</v>
      </c>
      <c r="K71" s="240" t="s">
        <v>935</v>
      </c>
      <c r="L71" s="89"/>
      <c r="M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40" t="s">
        <v>936</v>
      </c>
      <c r="H72" s="140" t="s">
        <v>936</v>
      </c>
      <c r="I72" s="140" t="s">
        <v>223</v>
      </c>
      <c r="J72" s="140" t="s">
        <v>937</v>
      </c>
      <c r="K72" s="140" t="s">
        <v>938</v>
      </c>
      <c r="L72" s="89"/>
      <c r="M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142" t="s">
        <v>939</v>
      </c>
      <c r="H73" s="142" t="s">
        <v>619</v>
      </c>
      <c r="I73" s="140"/>
      <c r="J73" s="139"/>
      <c r="K73" s="139"/>
      <c r="L73" s="89"/>
      <c r="M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42" t="s">
        <v>940</v>
      </c>
      <c r="H74" s="142" t="s">
        <v>771</v>
      </c>
      <c r="I74" s="140"/>
      <c r="J74" s="139"/>
      <c r="K74" s="139"/>
      <c r="L74" s="89"/>
      <c r="M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40" t="s">
        <v>941</v>
      </c>
      <c r="H75" s="140" t="s">
        <v>942</v>
      </c>
      <c r="I75" s="140" t="s">
        <v>943</v>
      </c>
      <c r="J75" s="140" t="s">
        <v>944</v>
      </c>
      <c r="K75" s="140" t="s">
        <v>512</v>
      </c>
      <c r="L75" s="89"/>
      <c r="M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139" t="s">
        <v>945</v>
      </c>
      <c r="H76" s="140" t="s">
        <v>946</v>
      </c>
      <c r="I76" s="140" t="s">
        <v>235</v>
      </c>
      <c r="J76" s="140" t="s">
        <v>947</v>
      </c>
      <c r="K76" s="140" t="s">
        <v>948</v>
      </c>
      <c r="L76" s="89"/>
      <c r="M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39" t="s">
        <v>949</v>
      </c>
      <c r="H77" s="140" t="s">
        <v>950</v>
      </c>
      <c r="I77" s="140" t="s">
        <v>846</v>
      </c>
      <c r="J77" s="140" t="s">
        <v>836</v>
      </c>
      <c r="K77" s="140" t="s">
        <v>104</v>
      </c>
      <c r="L77" s="89"/>
      <c r="M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39" t="s">
        <v>951</v>
      </c>
      <c r="H78" s="139" t="s">
        <v>952</v>
      </c>
      <c r="I78" s="140" t="s">
        <v>953</v>
      </c>
      <c r="J78" s="140" t="s">
        <v>954</v>
      </c>
      <c r="K78" s="140" t="s">
        <v>163</v>
      </c>
      <c r="L78" s="89"/>
      <c r="M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40" t="s">
        <v>955</v>
      </c>
      <c r="H79" s="140" t="s">
        <v>956</v>
      </c>
      <c r="I79" s="140" t="s">
        <v>167</v>
      </c>
      <c r="J79" s="140" t="s">
        <v>790</v>
      </c>
      <c r="K79" s="140" t="s">
        <v>169</v>
      </c>
      <c r="L79" s="89"/>
      <c r="M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240" t="s">
        <v>957</v>
      </c>
      <c r="H80" s="240" t="s">
        <v>805</v>
      </c>
      <c r="I80" s="240" t="s">
        <v>253</v>
      </c>
      <c r="J80" s="240" t="s">
        <v>958</v>
      </c>
      <c r="K80" s="240" t="s">
        <v>959</v>
      </c>
      <c r="L80" s="89"/>
      <c r="M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238" t="s">
        <v>960</v>
      </c>
      <c r="H81" s="238"/>
      <c r="I81" s="238" t="s">
        <v>961</v>
      </c>
      <c r="J81" s="238"/>
      <c r="K81" s="238"/>
      <c r="L81" s="89"/>
      <c r="M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42" t="s">
        <v>962</v>
      </c>
      <c r="H82" s="142" t="s">
        <v>546</v>
      </c>
      <c r="I82" s="140"/>
      <c r="J82" s="139"/>
      <c r="K82" s="139"/>
      <c r="L82" s="89"/>
      <c r="M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40" t="s">
        <v>963</v>
      </c>
      <c r="H83" s="140" t="s">
        <v>964</v>
      </c>
      <c r="I83" s="140" t="s">
        <v>248</v>
      </c>
      <c r="J83" s="140" t="s">
        <v>965</v>
      </c>
      <c r="K83" s="140" t="s">
        <v>96</v>
      </c>
      <c r="L83" s="89"/>
      <c r="M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238" t="s">
        <v>966</v>
      </c>
      <c r="H84" s="238"/>
      <c r="I84" s="238" t="s">
        <v>967</v>
      </c>
      <c r="J84" s="238" t="s">
        <v>968</v>
      </c>
      <c r="K84" s="238"/>
      <c r="L84" s="89"/>
      <c r="M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139" t="s">
        <v>969</v>
      </c>
      <c r="H85" s="140" t="s">
        <v>970</v>
      </c>
      <c r="I85" s="140" t="s">
        <v>745</v>
      </c>
      <c r="J85" s="140" t="s">
        <v>765</v>
      </c>
      <c r="K85" s="140" t="s">
        <v>163</v>
      </c>
      <c r="L85" s="89"/>
      <c r="M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140" t="s">
        <v>971</v>
      </c>
      <c r="H86" s="140" t="s">
        <v>972</v>
      </c>
      <c r="I86" s="140" t="s">
        <v>499</v>
      </c>
      <c r="J86" s="140" t="s">
        <v>794</v>
      </c>
      <c r="K86" s="140" t="s">
        <v>250</v>
      </c>
      <c r="L86" s="89"/>
      <c r="M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140" t="s">
        <v>973</v>
      </c>
      <c r="H87" s="140" t="s">
        <v>974</v>
      </c>
      <c r="I87" s="140" t="s">
        <v>975</v>
      </c>
      <c r="J87" s="140" t="s">
        <v>976</v>
      </c>
      <c r="K87" s="140" t="s">
        <v>193</v>
      </c>
      <c r="L87" s="89"/>
      <c r="M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140" t="s">
        <v>977</v>
      </c>
      <c r="H88" s="140" t="s">
        <v>978</v>
      </c>
      <c r="I88" s="140" t="s">
        <v>979</v>
      </c>
      <c r="J88" s="140" t="s">
        <v>980</v>
      </c>
      <c r="K88" s="140" t="s">
        <v>981</v>
      </c>
      <c r="L88" s="89"/>
      <c r="M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240" t="s">
        <v>982</v>
      </c>
      <c r="H89" s="240" t="s">
        <v>983</v>
      </c>
      <c r="I89" s="240" t="s">
        <v>99</v>
      </c>
      <c r="J89" s="240" t="s">
        <v>984</v>
      </c>
      <c r="K89" s="240" t="s">
        <v>985</v>
      </c>
      <c r="L89" s="89"/>
      <c r="M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140" t="s">
        <v>986</v>
      </c>
      <c r="H90" s="140" t="s">
        <v>987</v>
      </c>
      <c r="I90" s="140" t="s">
        <v>418</v>
      </c>
      <c r="J90" s="140" t="s">
        <v>988</v>
      </c>
      <c r="K90" s="140" t="s">
        <v>179</v>
      </c>
      <c r="L90" s="89"/>
      <c r="M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42" t="s">
        <v>989</v>
      </c>
      <c r="H91" s="142" t="s">
        <v>771</v>
      </c>
      <c r="I91" s="140"/>
      <c r="J91" s="139"/>
      <c r="K91" s="139"/>
      <c r="L91" s="89"/>
      <c r="M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139" t="s">
        <v>990</v>
      </c>
      <c r="H92" s="140" t="s">
        <v>991</v>
      </c>
      <c r="I92" s="140" t="s">
        <v>253</v>
      </c>
      <c r="J92" s="140" t="s">
        <v>992</v>
      </c>
      <c r="K92" s="140" t="s">
        <v>993</v>
      </c>
      <c r="L92" s="89"/>
      <c r="M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39" t="s">
        <v>994</v>
      </c>
      <c r="H93" s="140" t="s">
        <v>995</v>
      </c>
      <c r="I93" s="140" t="s">
        <v>996</v>
      </c>
      <c r="J93" s="140" t="s">
        <v>997</v>
      </c>
      <c r="K93" s="140" t="s">
        <v>228</v>
      </c>
      <c r="L93" s="89"/>
      <c r="M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42" t="s">
        <v>998</v>
      </c>
      <c r="H94" s="142" t="s">
        <v>546</v>
      </c>
      <c r="I94" s="140"/>
      <c r="J94" s="139"/>
      <c r="K94" s="139"/>
      <c r="L94" s="89"/>
      <c r="M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142" t="s">
        <v>999</v>
      </c>
      <c r="H95" s="142" t="s">
        <v>546</v>
      </c>
      <c r="I95" s="140"/>
      <c r="J95" s="139"/>
      <c r="K95" s="139"/>
      <c r="L95" s="89"/>
      <c r="M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142" t="s">
        <v>1000</v>
      </c>
      <c r="H96" s="142" t="s">
        <v>771</v>
      </c>
      <c r="I96" s="140"/>
      <c r="J96" s="139"/>
      <c r="K96" s="139"/>
      <c r="L96" s="89"/>
      <c r="M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240" t="s">
        <v>1001</v>
      </c>
      <c r="H97" s="240" t="s">
        <v>1002</v>
      </c>
      <c r="I97" s="240" t="s">
        <v>130</v>
      </c>
      <c r="J97" s="240" t="s">
        <v>864</v>
      </c>
      <c r="K97" s="240" t="s">
        <v>141</v>
      </c>
      <c r="L97" s="89"/>
      <c r="M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140" t="s">
        <v>1003</v>
      </c>
      <c r="H98" s="140" t="s">
        <v>1004</v>
      </c>
      <c r="I98" s="140" t="s">
        <v>367</v>
      </c>
      <c r="J98" s="140" t="s">
        <v>1005</v>
      </c>
      <c r="K98" s="140" t="s">
        <v>1006</v>
      </c>
      <c r="L98" s="89"/>
      <c r="M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142" t="s">
        <v>1007</v>
      </c>
      <c r="H99" s="140" t="s">
        <v>1008</v>
      </c>
      <c r="I99" s="140" t="s">
        <v>499</v>
      </c>
      <c r="J99" s="140" t="s">
        <v>976</v>
      </c>
      <c r="K99" s="140" t="s">
        <v>163</v>
      </c>
      <c r="L99" s="89"/>
      <c r="M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142" t="s">
        <v>1009</v>
      </c>
      <c r="H100" s="140" t="s">
        <v>1010</v>
      </c>
      <c r="I100" s="140" t="s">
        <v>499</v>
      </c>
      <c r="J100" s="140" t="s">
        <v>820</v>
      </c>
      <c r="K100" s="140" t="s">
        <v>340</v>
      </c>
      <c r="L100" s="89"/>
      <c r="M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242" t="s">
        <v>1011</v>
      </c>
      <c r="H101" s="240" t="s">
        <v>1012</v>
      </c>
      <c r="I101" s="240" t="s">
        <v>1013</v>
      </c>
      <c r="J101" s="240" t="s">
        <v>847</v>
      </c>
      <c r="K101" s="240" t="s">
        <v>228</v>
      </c>
      <c r="L101" s="89"/>
      <c r="M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152" t="s">
        <v>1014</v>
      </c>
      <c r="H102" s="140" t="s">
        <v>1015</v>
      </c>
      <c r="I102" s="140" t="s">
        <v>499</v>
      </c>
      <c r="J102" s="140" t="s">
        <v>976</v>
      </c>
      <c r="K102" s="140" t="s">
        <v>340</v>
      </c>
      <c r="L102" s="89"/>
      <c r="M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42" t="s">
        <v>1016</v>
      </c>
      <c r="H103" s="142" t="s">
        <v>546</v>
      </c>
      <c r="I103" s="140"/>
      <c r="J103" s="139"/>
      <c r="K103" s="139"/>
      <c r="L103" s="89"/>
      <c r="M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139" t="s">
        <v>1017</v>
      </c>
      <c r="H104" s="140" t="s">
        <v>1018</v>
      </c>
      <c r="I104" s="140" t="s">
        <v>404</v>
      </c>
      <c r="J104" s="140" t="s">
        <v>916</v>
      </c>
      <c r="K104" s="140" t="s">
        <v>101</v>
      </c>
      <c r="L104" s="89"/>
      <c r="M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142" t="s">
        <v>1019</v>
      </c>
      <c r="H105" s="142" t="s">
        <v>771</v>
      </c>
      <c r="I105" s="140"/>
      <c r="J105" s="139"/>
      <c r="K105" s="139"/>
      <c r="L105" s="89"/>
      <c r="M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244" t="s">
        <v>1020</v>
      </c>
      <c r="H106" s="238"/>
      <c r="I106" s="238" t="s">
        <v>1021</v>
      </c>
      <c r="J106" s="238"/>
      <c r="K106" s="238"/>
      <c r="L106" s="89"/>
      <c r="M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142" t="s">
        <v>1022</v>
      </c>
      <c r="H107" s="142" t="s">
        <v>771</v>
      </c>
      <c r="I107" s="140"/>
      <c r="J107" s="139"/>
      <c r="K107" s="139"/>
      <c r="L107" s="89"/>
      <c r="M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140" t="s">
        <v>1023</v>
      </c>
      <c r="H108" s="140" t="s">
        <v>1024</v>
      </c>
      <c r="I108" s="140" t="s">
        <v>1025</v>
      </c>
      <c r="J108" s="140" t="s">
        <v>976</v>
      </c>
      <c r="K108" s="140" t="s">
        <v>924</v>
      </c>
      <c r="L108" s="89"/>
      <c r="M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140" t="s">
        <v>1026</v>
      </c>
      <c r="H109" s="140" t="s">
        <v>1026</v>
      </c>
      <c r="I109" s="140" t="s">
        <v>1027</v>
      </c>
      <c r="J109" s="140" t="s">
        <v>988</v>
      </c>
      <c r="K109" s="140" t="s">
        <v>211</v>
      </c>
      <c r="L109" s="89"/>
      <c r="M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142" t="s">
        <v>1028</v>
      </c>
      <c r="H110" s="142" t="s">
        <v>797</v>
      </c>
      <c r="I110" s="140"/>
      <c r="J110" s="139"/>
      <c r="K110" s="139"/>
      <c r="L110" s="89"/>
      <c r="M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142" t="s">
        <v>1029</v>
      </c>
      <c r="H111" s="142" t="s">
        <v>771</v>
      </c>
      <c r="I111" s="140"/>
      <c r="J111" s="139"/>
      <c r="K111" s="139"/>
      <c r="L111" s="89"/>
      <c r="M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142" t="s">
        <v>1030</v>
      </c>
      <c r="H112" s="142" t="s">
        <v>771</v>
      </c>
      <c r="I112" s="140"/>
      <c r="J112" s="139"/>
      <c r="K112" s="139"/>
      <c r="L112" s="89"/>
      <c r="M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140" t="s">
        <v>1031</v>
      </c>
      <c r="H113" s="140" t="s">
        <v>1032</v>
      </c>
      <c r="I113" s="140" t="s">
        <v>253</v>
      </c>
      <c r="J113" s="140" t="s">
        <v>1033</v>
      </c>
      <c r="K113" s="140" t="s">
        <v>512</v>
      </c>
      <c r="L113" s="89"/>
      <c r="M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140" t="s">
        <v>1034</v>
      </c>
      <c r="H114" s="140" t="s">
        <v>1034</v>
      </c>
      <c r="I114" s="140" t="s">
        <v>554</v>
      </c>
      <c r="J114" s="140" t="s">
        <v>1035</v>
      </c>
      <c r="K114" s="140" t="s">
        <v>101</v>
      </c>
      <c r="L114" s="89"/>
      <c r="M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40" t="s">
        <v>1036</v>
      </c>
      <c r="H115" s="140" t="s">
        <v>1037</v>
      </c>
      <c r="I115" s="140" t="s">
        <v>404</v>
      </c>
      <c r="J115" s="140" t="s">
        <v>1038</v>
      </c>
      <c r="K115" s="140" t="s">
        <v>211</v>
      </c>
      <c r="L115" s="89"/>
      <c r="M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140" t="s">
        <v>1039</v>
      </c>
      <c r="H116" s="140" t="s">
        <v>1040</v>
      </c>
      <c r="I116" s="140" t="s">
        <v>1041</v>
      </c>
      <c r="J116" s="140" t="s">
        <v>836</v>
      </c>
      <c r="K116" s="140" t="s">
        <v>182</v>
      </c>
      <c r="L116" s="89"/>
      <c r="M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139" t="s">
        <v>1042</v>
      </c>
      <c r="H117" s="140" t="s">
        <v>1043</v>
      </c>
      <c r="I117" s="140" t="s">
        <v>438</v>
      </c>
      <c r="J117" s="140" t="s">
        <v>794</v>
      </c>
      <c r="K117" s="140" t="s">
        <v>211</v>
      </c>
      <c r="L117" s="89"/>
      <c r="M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142" t="s">
        <v>1044</v>
      </c>
      <c r="H118" s="140" t="s">
        <v>1045</v>
      </c>
      <c r="I118" s="140" t="s">
        <v>554</v>
      </c>
      <c r="J118" s="140" t="s">
        <v>916</v>
      </c>
      <c r="K118" s="140" t="s">
        <v>211</v>
      </c>
      <c r="L118" s="89"/>
      <c r="M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238" t="s">
        <v>1046</v>
      </c>
      <c r="H119" s="238"/>
      <c r="I119" s="238" t="s">
        <v>1047</v>
      </c>
      <c r="J119" s="238"/>
      <c r="K119" s="238"/>
      <c r="L119" s="89"/>
      <c r="M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242" t="s">
        <v>1048</v>
      </c>
      <c r="H120" s="240" t="s">
        <v>1049</v>
      </c>
      <c r="I120" s="240" t="s">
        <v>975</v>
      </c>
      <c r="J120" s="240" t="s">
        <v>814</v>
      </c>
      <c r="K120" s="240" t="s">
        <v>884</v>
      </c>
      <c r="L120" s="89"/>
      <c r="M120" s="89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242" t="s">
        <v>1050</v>
      </c>
      <c r="H121" s="240" t="s">
        <v>1051</v>
      </c>
      <c r="I121" s="240" t="s">
        <v>170</v>
      </c>
      <c r="J121" s="240" t="s">
        <v>1052</v>
      </c>
      <c r="K121" s="240"/>
      <c r="L121" s="89"/>
      <c r="M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142" t="s">
        <v>1053</v>
      </c>
      <c r="H122" s="142" t="s">
        <v>546</v>
      </c>
      <c r="I122" s="140"/>
      <c r="J122" s="139"/>
      <c r="K122" s="139"/>
      <c r="L122" s="89"/>
      <c r="M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40" t="s">
        <v>1054</v>
      </c>
      <c r="H123" s="140" t="s">
        <v>1055</v>
      </c>
      <c r="I123" s="140" t="s">
        <v>793</v>
      </c>
      <c r="J123" s="140" t="s">
        <v>820</v>
      </c>
      <c r="K123" s="140" t="s">
        <v>141</v>
      </c>
      <c r="L123" s="89"/>
      <c r="M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240" t="s">
        <v>1056</v>
      </c>
      <c r="H124" s="240" t="s">
        <v>1057</v>
      </c>
      <c r="I124" s="240" t="s">
        <v>1058</v>
      </c>
      <c r="J124" s="240" t="s">
        <v>1059</v>
      </c>
      <c r="K124" s="240" t="s">
        <v>182</v>
      </c>
      <c r="L124" s="89"/>
      <c r="M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142" t="s">
        <v>1060</v>
      </c>
      <c r="H125" s="142" t="s">
        <v>546</v>
      </c>
      <c r="I125" s="140"/>
      <c r="J125" s="139"/>
      <c r="K125" s="139"/>
      <c r="L125" s="89"/>
      <c r="M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140" t="s">
        <v>1061</v>
      </c>
      <c r="H126" s="140" t="s">
        <v>1062</v>
      </c>
      <c r="I126" s="140" t="s">
        <v>554</v>
      </c>
      <c r="J126" s="140" t="s">
        <v>1063</v>
      </c>
      <c r="K126" s="140" t="s">
        <v>211</v>
      </c>
      <c r="L126" s="89"/>
      <c r="M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140" t="s">
        <v>1064</v>
      </c>
      <c r="H127" s="140" t="s">
        <v>1064</v>
      </c>
      <c r="I127" s="140" t="s">
        <v>824</v>
      </c>
      <c r="J127" s="140" t="s">
        <v>988</v>
      </c>
      <c r="K127" s="140" t="s">
        <v>724</v>
      </c>
      <c r="L127" s="89"/>
      <c r="M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140" t="s">
        <v>1065</v>
      </c>
      <c r="H128" s="140" t="s">
        <v>1066</v>
      </c>
      <c r="I128" s="140" t="s">
        <v>223</v>
      </c>
      <c r="J128" s="140" t="s">
        <v>976</v>
      </c>
      <c r="K128" s="140" t="s">
        <v>1067</v>
      </c>
      <c r="L128" s="89"/>
      <c r="M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142" t="s">
        <v>1068</v>
      </c>
      <c r="H129" s="142" t="s">
        <v>771</v>
      </c>
      <c r="I129" s="140"/>
      <c r="J129" s="139"/>
      <c r="K129" s="139"/>
      <c r="L129" s="89"/>
      <c r="M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240" t="s">
        <v>1069</v>
      </c>
      <c r="H130" s="240" t="s">
        <v>1070</v>
      </c>
      <c r="I130" s="240" t="s">
        <v>1071</v>
      </c>
      <c r="J130" s="240" t="s">
        <v>802</v>
      </c>
      <c r="K130" s="240" t="s">
        <v>724</v>
      </c>
      <c r="L130" s="89"/>
      <c r="M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140" t="s">
        <v>1072</v>
      </c>
      <c r="H131" s="140" t="s">
        <v>1073</v>
      </c>
      <c r="I131" s="140" t="s">
        <v>554</v>
      </c>
      <c r="J131" s="140" t="s">
        <v>1074</v>
      </c>
      <c r="K131" s="140" t="s">
        <v>250</v>
      </c>
      <c r="L131" s="89"/>
      <c r="M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140" t="s">
        <v>1075</v>
      </c>
      <c r="H132" s="140" t="s">
        <v>1076</v>
      </c>
      <c r="I132" s="140" t="s">
        <v>404</v>
      </c>
      <c r="J132" s="140" t="s">
        <v>916</v>
      </c>
      <c r="K132" s="140" t="s">
        <v>250</v>
      </c>
      <c r="L132" s="89"/>
      <c r="M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240" t="s">
        <v>1077</v>
      </c>
      <c r="H133" s="240" t="s">
        <v>1078</v>
      </c>
      <c r="I133" s="240" t="s">
        <v>1079</v>
      </c>
      <c r="J133" s="240" t="s">
        <v>1052</v>
      </c>
      <c r="K133" s="240"/>
      <c r="L133" s="89"/>
      <c r="M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140" t="s">
        <v>1080</v>
      </c>
      <c r="H134" s="140" t="s">
        <v>1081</v>
      </c>
      <c r="I134" s="140" t="s">
        <v>1082</v>
      </c>
      <c r="J134" s="140" t="s">
        <v>794</v>
      </c>
      <c r="K134" s="166" t="s">
        <v>1083</v>
      </c>
      <c r="L134" s="89"/>
      <c r="M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142" t="s">
        <v>1084</v>
      </c>
      <c r="H135" s="142" t="s">
        <v>797</v>
      </c>
      <c r="I135" s="140"/>
      <c r="J135" s="139"/>
      <c r="K135" s="139"/>
      <c r="L135" s="89"/>
      <c r="M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142" t="s">
        <v>1085</v>
      </c>
      <c r="H136" s="140" t="s">
        <v>1086</v>
      </c>
      <c r="I136" s="140" t="s">
        <v>830</v>
      </c>
      <c r="J136" s="140" t="s">
        <v>992</v>
      </c>
      <c r="K136" s="140" t="s">
        <v>724</v>
      </c>
      <c r="L136" s="89"/>
      <c r="M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238" t="s">
        <v>1087</v>
      </c>
      <c r="H137" s="238"/>
      <c r="I137" s="238" t="s">
        <v>1088</v>
      </c>
      <c r="J137" s="238" t="s">
        <v>1089</v>
      </c>
      <c r="K137" s="238"/>
      <c r="L137" s="89"/>
      <c r="M137" s="89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140" t="s">
        <v>1090</v>
      </c>
      <c r="H138" s="140" t="s">
        <v>1091</v>
      </c>
      <c r="I138" s="140" t="s">
        <v>1092</v>
      </c>
      <c r="J138" s="140" t="s">
        <v>1093</v>
      </c>
      <c r="K138" s="140" t="s">
        <v>271</v>
      </c>
      <c r="L138" s="89"/>
      <c r="M138" s="89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139" t="s">
        <v>1094</v>
      </c>
      <c r="H139" s="140" t="s">
        <v>1095</v>
      </c>
      <c r="I139" s="140" t="s">
        <v>1096</v>
      </c>
      <c r="J139" s="140" t="s">
        <v>921</v>
      </c>
      <c r="K139" s="140" t="s">
        <v>193</v>
      </c>
      <c r="L139" s="89"/>
      <c r="M139" s="89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142" t="s">
        <v>1097</v>
      </c>
      <c r="H140" s="142" t="s">
        <v>797</v>
      </c>
      <c r="I140" s="140" t="s">
        <v>1098</v>
      </c>
      <c r="J140" s="140"/>
      <c r="K140" s="140"/>
      <c r="L140" s="89"/>
      <c r="M140" s="89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139" t="s">
        <v>1099</v>
      </c>
      <c r="H141" s="140" t="s">
        <v>1100</v>
      </c>
      <c r="I141" s="140" t="s">
        <v>1101</v>
      </c>
      <c r="J141" s="140" t="s">
        <v>1102</v>
      </c>
      <c r="K141" s="140" t="s">
        <v>1103</v>
      </c>
      <c r="L141" s="89"/>
      <c r="M141" s="89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140" t="s">
        <v>1104</v>
      </c>
      <c r="H142" s="140" t="s">
        <v>1104</v>
      </c>
      <c r="I142" s="140" t="s">
        <v>302</v>
      </c>
      <c r="J142" s="140" t="s">
        <v>1105</v>
      </c>
      <c r="K142" s="140" t="s">
        <v>96</v>
      </c>
      <c r="L142" s="89"/>
      <c r="M142" s="89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142" t="s">
        <v>1106</v>
      </c>
      <c r="H143" s="142" t="s">
        <v>546</v>
      </c>
      <c r="I143" s="140"/>
      <c r="J143" s="139"/>
      <c r="K143" s="139"/>
      <c r="L143" s="89"/>
      <c r="M143" s="89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140" t="s">
        <v>1107</v>
      </c>
      <c r="H144" s="140" t="s">
        <v>1108</v>
      </c>
      <c r="I144" s="140" t="s">
        <v>979</v>
      </c>
      <c r="J144" s="140" t="s">
        <v>1109</v>
      </c>
      <c r="K144" s="140" t="s">
        <v>101</v>
      </c>
      <c r="L144" s="89"/>
      <c r="M144" s="89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140" t="s">
        <v>1110</v>
      </c>
      <c r="H145" s="140" t="s">
        <v>1111</v>
      </c>
      <c r="I145" s="140" t="s">
        <v>459</v>
      </c>
      <c r="J145" s="140" t="s">
        <v>836</v>
      </c>
      <c r="K145" s="140" t="s">
        <v>1112</v>
      </c>
      <c r="L145" s="89"/>
      <c r="M145" s="89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142" t="s">
        <v>1113</v>
      </c>
      <c r="H146" s="142" t="s">
        <v>771</v>
      </c>
      <c r="I146" s="140"/>
      <c r="J146" s="139"/>
      <c r="K146" s="139"/>
      <c r="L146" s="89"/>
      <c r="M146" s="89"/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140" t="s">
        <v>1114</v>
      </c>
      <c r="H147" s="140" t="s">
        <v>1115</v>
      </c>
      <c r="I147" s="140" t="s">
        <v>554</v>
      </c>
      <c r="J147" s="140" t="s">
        <v>779</v>
      </c>
      <c r="K147" s="140" t="s">
        <v>1116</v>
      </c>
      <c r="L147" s="89"/>
      <c r="M147" s="89"/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142" t="s">
        <v>1117</v>
      </c>
      <c r="H148" s="142" t="s">
        <v>771</v>
      </c>
      <c r="I148" s="140"/>
      <c r="J148" s="139"/>
      <c r="K148" s="139"/>
      <c r="L148" s="89"/>
      <c r="M148" s="89"/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245" t="s">
        <v>1118</v>
      </c>
      <c r="H149" s="153" t="s">
        <v>1119</v>
      </c>
      <c r="I149" s="140"/>
      <c r="J149" s="152" t="s">
        <v>1120</v>
      </c>
      <c r="K149" s="152" t="s">
        <v>96</v>
      </c>
      <c r="L149" s="89"/>
      <c r="M149" s="89"/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142" t="s">
        <v>1121</v>
      </c>
      <c r="H150" s="142" t="s">
        <v>619</v>
      </c>
      <c r="I150" s="140"/>
      <c r="J150" s="139"/>
      <c r="K150" s="139"/>
      <c r="L150" s="89"/>
      <c r="M150" s="89"/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240" t="s">
        <v>1122</v>
      </c>
      <c r="H151" s="240" t="s">
        <v>850</v>
      </c>
      <c r="I151" s="240" t="s">
        <v>1123</v>
      </c>
      <c r="J151" s="240" t="s">
        <v>768</v>
      </c>
      <c r="K151" s="240" t="s">
        <v>1124</v>
      </c>
      <c r="L151" s="89"/>
      <c r="M151" s="89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140" t="s">
        <v>1125</v>
      </c>
      <c r="H152" s="140" t="s">
        <v>1126</v>
      </c>
      <c r="I152" s="140" t="s">
        <v>775</v>
      </c>
      <c r="J152" s="140" t="s">
        <v>1127</v>
      </c>
      <c r="K152" s="140" t="s">
        <v>141</v>
      </c>
      <c r="L152" s="89"/>
      <c r="M152" s="89"/>
    </row>
    <row r="153" ht="16.5" customHeight="1">
      <c r="A153" s="89">
        <f t="shared" si="3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140" t="s">
        <v>1128</v>
      </c>
      <c r="H153" s="140" t="s">
        <v>1129</v>
      </c>
      <c r="I153" s="140" t="s">
        <v>167</v>
      </c>
      <c r="J153" s="140" t="s">
        <v>1130</v>
      </c>
      <c r="K153" s="140" t="s">
        <v>169</v>
      </c>
      <c r="L153" s="89"/>
      <c r="M153" s="89"/>
    </row>
    <row r="154" ht="16.5" customHeight="1">
      <c r="A154" s="89">
        <f t="shared" si="3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240" t="s">
        <v>1131</v>
      </c>
      <c r="H154" s="240" t="s">
        <v>1132</v>
      </c>
      <c r="I154" s="240" t="s">
        <v>1133</v>
      </c>
      <c r="J154" s="240" t="s">
        <v>1134</v>
      </c>
      <c r="K154" s="240" t="s">
        <v>1133</v>
      </c>
      <c r="L154" s="89"/>
      <c r="M154" s="89"/>
    </row>
    <row r="155" ht="16.5" customHeight="1">
      <c r="A155" s="89">
        <f t="shared" si="3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242" t="s">
        <v>1135</v>
      </c>
      <c r="H155" s="240" t="s">
        <v>1136</v>
      </c>
      <c r="I155" s="240" t="s">
        <v>872</v>
      </c>
      <c r="J155" s="240" t="s">
        <v>814</v>
      </c>
      <c r="K155" s="240" t="s">
        <v>1137</v>
      </c>
      <c r="L155" s="89"/>
      <c r="M155" s="89"/>
    </row>
    <row r="156" ht="16.5" customHeight="1">
      <c r="A156" s="89">
        <f t="shared" si="3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244" t="s">
        <v>1138</v>
      </c>
      <c r="H156" s="238"/>
      <c r="I156" s="238" t="s">
        <v>1139</v>
      </c>
      <c r="J156" s="238"/>
      <c r="K156" s="238"/>
      <c r="L156" s="89"/>
      <c r="M156" s="89"/>
    </row>
    <row r="157" ht="16.5" customHeight="1">
      <c r="A157" s="89">
        <f t="shared" si="3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242" t="s">
        <v>1140</v>
      </c>
      <c r="H157" s="240" t="s">
        <v>1141</v>
      </c>
      <c r="I157" s="240" t="s">
        <v>902</v>
      </c>
      <c r="J157" s="240" t="s">
        <v>814</v>
      </c>
      <c r="K157" s="240" t="s">
        <v>211</v>
      </c>
      <c r="L157" s="89"/>
      <c r="M157" s="89"/>
    </row>
    <row r="158" ht="16.5" customHeight="1">
      <c r="A158" s="89">
        <f t="shared" si="3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140" t="s">
        <v>1142</v>
      </c>
      <c r="H158" s="140" t="s">
        <v>1143</v>
      </c>
      <c r="I158" s="140" t="s">
        <v>438</v>
      </c>
      <c r="J158" s="140" t="s">
        <v>1144</v>
      </c>
      <c r="K158" s="140" t="s">
        <v>156</v>
      </c>
      <c r="L158" s="89"/>
      <c r="M158" s="89"/>
    </row>
    <row r="159" ht="16.5" customHeight="1">
      <c r="A159" s="89">
        <f t="shared" si="3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140" t="s">
        <v>1145</v>
      </c>
      <c r="H159" s="140" t="s">
        <v>1146</v>
      </c>
      <c r="I159" s="140" t="s">
        <v>745</v>
      </c>
      <c r="J159" s="140" t="s">
        <v>836</v>
      </c>
      <c r="K159" s="140" t="s">
        <v>193</v>
      </c>
      <c r="L159" s="89"/>
      <c r="M159" s="89"/>
    </row>
    <row r="160" ht="16.5" customHeight="1">
      <c r="A160" s="89">
        <f t="shared" si="3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240" t="s">
        <v>1147</v>
      </c>
      <c r="H160" s="240" t="s">
        <v>850</v>
      </c>
      <c r="I160" s="240" t="s">
        <v>554</v>
      </c>
      <c r="J160" s="240" t="s">
        <v>1148</v>
      </c>
      <c r="K160" s="240" t="s">
        <v>156</v>
      </c>
      <c r="L160" s="89"/>
      <c r="M160" s="89"/>
    </row>
    <row r="161" ht="16.5" customHeight="1">
      <c r="A161" s="89">
        <f t="shared" si="3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140" t="s">
        <v>1149</v>
      </c>
      <c r="H161" s="140" t="s">
        <v>1149</v>
      </c>
      <c r="I161" s="140" t="s">
        <v>495</v>
      </c>
      <c r="J161" s="140" t="s">
        <v>988</v>
      </c>
      <c r="K161" s="140" t="s">
        <v>113</v>
      </c>
      <c r="L161" s="89"/>
      <c r="M161" s="89"/>
    </row>
    <row r="162" ht="16.5" customHeight="1">
      <c r="A162" s="89">
        <f t="shared" si="3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140" t="s">
        <v>1150</v>
      </c>
      <c r="H162" s="140" t="s">
        <v>1151</v>
      </c>
      <c r="I162" s="140" t="s">
        <v>248</v>
      </c>
      <c r="J162" s="140" t="s">
        <v>1152</v>
      </c>
      <c r="K162" s="140" t="s">
        <v>211</v>
      </c>
      <c r="L162" s="89"/>
      <c r="M162" s="89"/>
    </row>
    <row r="163" ht="16.5" customHeight="1">
      <c r="A163" s="89">
        <f t="shared" si="3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140" t="s">
        <v>1153</v>
      </c>
      <c r="H163" s="140" t="s">
        <v>1154</v>
      </c>
      <c r="I163" s="140" t="s">
        <v>284</v>
      </c>
      <c r="J163" s="140" t="s">
        <v>1155</v>
      </c>
      <c r="K163" s="140" t="s">
        <v>228</v>
      </c>
      <c r="L163" s="89"/>
      <c r="M163" s="89"/>
    </row>
    <row r="164" ht="16.5" customHeight="1">
      <c r="A164" s="89">
        <f t="shared" si="3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242" t="s">
        <v>1156</v>
      </c>
      <c r="H164" s="240" t="s">
        <v>1157</v>
      </c>
      <c r="I164" s="240" t="s">
        <v>418</v>
      </c>
      <c r="J164" s="240" t="s">
        <v>864</v>
      </c>
      <c r="K164" s="240" t="s">
        <v>487</v>
      </c>
      <c r="L164" s="89"/>
      <c r="M164" s="89"/>
    </row>
    <row r="165" ht="16.5" customHeight="1">
      <c r="A165" s="89">
        <f t="shared" si="3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244" t="s">
        <v>1158</v>
      </c>
      <c r="H165" s="241" t="s">
        <v>797</v>
      </c>
      <c r="I165" s="238" t="s">
        <v>1159</v>
      </c>
      <c r="J165" s="238" t="s">
        <v>1160</v>
      </c>
      <c r="K165" s="238"/>
      <c r="L165" s="89"/>
      <c r="M165" s="89"/>
    </row>
    <row r="166" ht="16.5" customHeight="1">
      <c r="A166" s="89">
        <f t="shared" si="3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140" t="s">
        <v>1161</v>
      </c>
      <c r="H166" s="140" t="s">
        <v>1162</v>
      </c>
      <c r="I166" s="140" t="s">
        <v>1163</v>
      </c>
      <c r="J166" s="140" t="s">
        <v>794</v>
      </c>
      <c r="K166" s="140" t="s">
        <v>228</v>
      </c>
      <c r="L166" s="89"/>
      <c r="M166" s="89"/>
    </row>
    <row r="167" ht="16.5" customHeight="1">
      <c r="A167" s="89">
        <f t="shared" si="3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140" t="s">
        <v>1164</v>
      </c>
      <c r="H167" s="140" t="s">
        <v>1165</v>
      </c>
      <c r="I167" s="140" t="s">
        <v>167</v>
      </c>
      <c r="J167" s="140" t="s">
        <v>887</v>
      </c>
      <c r="K167" s="140" t="s">
        <v>445</v>
      </c>
      <c r="L167" s="89"/>
      <c r="M167" s="89"/>
    </row>
    <row r="168" ht="16.5" customHeight="1">
      <c r="A168" s="89">
        <f t="shared" si="3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140" t="s">
        <v>1166</v>
      </c>
      <c r="H168" s="140" t="s">
        <v>1167</v>
      </c>
      <c r="I168" s="140" t="s">
        <v>1168</v>
      </c>
      <c r="J168" s="140" t="s">
        <v>1169</v>
      </c>
      <c r="K168" s="140"/>
      <c r="L168" s="89"/>
      <c r="M168" s="89"/>
    </row>
    <row r="169" ht="16.5" customHeight="1">
      <c r="A169" s="89">
        <f t="shared" si="3"/>
        <v>0</v>
      </c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140" t="s">
        <v>1170</v>
      </c>
      <c r="H169" s="140" t="s">
        <v>1171</v>
      </c>
      <c r="I169" s="140" t="s">
        <v>1172</v>
      </c>
      <c r="J169" s="140" t="s">
        <v>765</v>
      </c>
      <c r="K169" s="140" t="s">
        <v>959</v>
      </c>
      <c r="L169" s="89"/>
      <c r="M169" s="89"/>
    </row>
    <row r="170" ht="16.5" customHeight="1">
      <c r="A170" s="89">
        <f t="shared" si="3"/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139" t="s">
        <v>1173</v>
      </c>
      <c r="H170" s="140" t="s">
        <v>1173</v>
      </c>
      <c r="I170" s="140" t="s">
        <v>1174</v>
      </c>
      <c r="J170" s="140" t="s">
        <v>790</v>
      </c>
      <c r="K170" s="140" t="s">
        <v>1175</v>
      </c>
      <c r="L170" s="89"/>
      <c r="M170" s="89"/>
    </row>
    <row r="171" ht="16.5" customHeight="1">
      <c r="A171" s="89">
        <f t="shared" si="3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140" t="s">
        <v>1176</v>
      </c>
      <c r="H171" s="140" t="s">
        <v>1177</v>
      </c>
      <c r="I171" s="140" t="s">
        <v>96</v>
      </c>
      <c r="J171" s="140" t="s">
        <v>1178</v>
      </c>
      <c r="K171" s="140" t="s">
        <v>859</v>
      </c>
      <c r="L171" s="89"/>
      <c r="M171" s="89"/>
    </row>
    <row r="172" ht="16.5" customHeight="1">
      <c r="A172" s="89">
        <f t="shared" si="3"/>
        <v>0</v>
      </c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140" t="s">
        <v>1179</v>
      </c>
      <c r="H172" s="140" t="s">
        <v>1180</v>
      </c>
      <c r="I172" s="140" t="s">
        <v>1174</v>
      </c>
      <c r="J172" s="140" t="s">
        <v>1181</v>
      </c>
      <c r="K172" s="140" t="s">
        <v>445</v>
      </c>
      <c r="L172" s="89"/>
      <c r="M172" s="89"/>
    </row>
    <row r="173" ht="16.5" customHeight="1">
      <c r="A173" s="89">
        <f t="shared" si="3"/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140" t="s">
        <v>1182</v>
      </c>
      <c r="H173" s="140" t="s">
        <v>1183</v>
      </c>
      <c r="I173" s="140" t="s">
        <v>167</v>
      </c>
      <c r="J173" s="140" t="s">
        <v>1178</v>
      </c>
      <c r="K173" s="140" t="s">
        <v>169</v>
      </c>
      <c r="L173" s="89"/>
      <c r="M173" s="89"/>
    </row>
    <row r="174" ht="16.5" customHeight="1">
      <c r="A174" s="89">
        <f t="shared" si="3"/>
        <v>0</v>
      </c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140" t="s">
        <v>1184</v>
      </c>
      <c r="H174" s="140" t="s">
        <v>1185</v>
      </c>
      <c r="I174" s="140" t="s">
        <v>1186</v>
      </c>
      <c r="J174" s="140" t="s">
        <v>794</v>
      </c>
      <c r="K174" s="166" t="s">
        <v>1187</v>
      </c>
      <c r="L174" s="89"/>
      <c r="M174" s="89"/>
    </row>
    <row r="175" ht="16.5" customHeight="1">
      <c r="A175" s="89">
        <f t="shared" si="3"/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238" t="s">
        <v>1188</v>
      </c>
      <c r="H175" s="246" t="s">
        <v>1189</v>
      </c>
      <c r="I175" s="238" t="s">
        <v>1190</v>
      </c>
      <c r="J175" s="238"/>
      <c r="K175" s="247"/>
      <c r="L175" s="89"/>
      <c r="M175" s="89"/>
    </row>
    <row r="176" ht="16.5" customHeight="1">
      <c r="A176" s="89">
        <f t="shared" si="3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140" t="s">
        <v>1191</v>
      </c>
      <c r="H176" s="140" t="s">
        <v>1192</v>
      </c>
      <c r="I176" s="140" t="s">
        <v>223</v>
      </c>
      <c r="J176" s="140" t="s">
        <v>794</v>
      </c>
      <c r="K176" s="140" t="s">
        <v>1193</v>
      </c>
      <c r="L176" s="89"/>
      <c r="M176" s="89"/>
    </row>
    <row r="177" ht="16.5" customHeight="1">
      <c r="A177" s="89">
        <f t="shared" si="3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142" t="s">
        <v>1194</v>
      </c>
      <c r="H177" s="142" t="s">
        <v>771</v>
      </c>
      <c r="I177" s="140"/>
      <c r="J177" s="139"/>
      <c r="K177" s="139"/>
      <c r="L177" s="89"/>
      <c r="M177" s="89"/>
    </row>
    <row r="178" ht="16.5" customHeight="1">
      <c r="A178" s="89">
        <f t="shared" si="3"/>
        <v>0</v>
      </c>
      <c r="B178" s="141">
        <v>0.0</v>
      </c>
      <c r="C178" s="141">
        <v>0.0</v>
      </c>
      <c r="D178" s="141">
        <v>0.0</v>
      </c>
      <c r="E178" s="141">
        <v>0.0</v>
      </c>
      <c r="F178" s="141">
        <v>0.0</v>
      </c>
      <c r="G178" s="142" t="s">
        <v>1195</v>
      </c>
      <c r="H178" s="142" t="s">
        <v>771</v>
      </c>
      <c r="I178" s="140"/>
      <c r="J178" s="139"/>
      <c r="K178" s="139"/>
      <c r="L178" s="89"/>
      <c r="M178" s="89"/>
    </row>
    <row r="179" ht="16.5" customHeight="1">
      <c r="A179" s="89">
        <f t="shared" si="3"/>
        <v>0</v>
      </c>
      <c r="B179" s="141">
        <v>0.0</v>
      </c>
      <c r="C179" s="141">
        <v>0.0</v>
      </c>
      <c r="D179" s="141">
        <v>0.0</v>
      </c>
      <c r="E179" s="141">
        <v>0.0</v>
      </c>
      <c r="F179" s="141">
        <v>0.0</v>
      </c>
      <c r="G179" s="242" t="s">
        <v>1196</v>
      </c>
      <c r="H179" s="240" t="s">
        <v>1197</v>
      </c>
      <c r="I179" s="240" t="s">
        <v>894</v>
      </c>
      <c r="J179" s="240" t="s">
        <v>814</v>
      </c>
      <c r="K179" s="240" t="s">
        <v>228</v>
      </c>
      <c r="L179" s="89"/>
      <c r="M179" s="89"/>
    </row>
    <row r="180" ht="16.5" customHeight="1">
      <c r="A180" s="89">
        <f t="shared" si="3"/>
        <v>0</v>
      </c>
      <c r="B180" s="141">
        <v>0.0</v>
      </c>
      <c r="C180" s="141">
        <v>0.0</v>
      </c>
      <c r="D180" s="141">
        <v>0.0</v>
      </c>
      <c r="E180" s="141">
        <v>0.0</v>
      </c>
      <c r="F180" s="141">
        <v>0.0</v>
      </c>
      <c r="G180" s="244" t="s">
        <v>1198</v>
      </c>
      <c r="H180" s="248" t="s">
        <v>797</v>
      </c>
      <c r="I180" s="238" t="s">
        <v>1198</v>
      </c>
      <c r="J180" s="238" t="s">
        <v>1199</v>
      </c>
      <c r="K180" s="238"/>
      <c r="L180" s="89"/>
      <c r="M180" s="89"/>
    </row>
    <row r="181" ht="16.5" customHeight="1">
      <c r="A181" s="89">
        <f t="shared" si="3"/>
        <v>0</v>
      </c>
      <c r="B181" s="141">
        <v>0.0</v>
      </c>
      <c r="C181" s="141">
        <v>0.0</v>
      </c>
      <c r="D181" s="141">
        <v>0.0</v>
      </c>
      <c r="E181" s="141">
        <v>0.0</v>
      </c>
      <c r="F181" s="141">
        <v>0.0</v>
      </c>
      <c r="G181" s="139" t="s">
        <v>1200</v>
      </c>
      <c r="H181" s="140" t="s">
        <v>1201</v>
      </c>
      <c r="I181" s="140" t="s">
        <v>235</v>
      </c>
      <c r="J181" s="140" t="s">
        <v>1202</v>
      </c>
      <c r="K181" s="166" t="s">
        <v>1203</v>
      </c>
      <c r="L181" s="89"/>
      <c r="M181" s="89"/>
    </row>
    <row r="182" ht="16.5" customHeight="1">
      <c r="A182" s="89">
        <f t="shared" si="3"/>
        <v>0</v>
      </c>
      <c r="B182" s="141">
        <v>0.0</v>
      </c>
      <c r="C182" s="141">
        <v>0.0</v>
      </c>
      <c r="D182" s="141">
        <v>0.0</v>
      </c>
      <c r="E182" s="141">
        <v>0.0</v>
      </c>
      <c r="F182" s="141">
        <v>0.0</v>
      </c>
      <c r="G182" s="240" t="s">
        <v>1204</v>
      </c>
      <c r="H182" s="240" t="s">
        <v>1205</v>
      </c>
      <c r="I182" s="240" t="s">
        <v>284</v>
      </c>
      <c r="J182" s="240" t="s">
        <v>958</v>
      </c>
      <c r="K182" s="240" t="s">
        <v>1206</v>
      </c>
      <c r="L182" s="89"/>
      <c r="M182" s="89"/>
    </row>
    <row r="183" ht="16.5" customHeight="1">
      <c r="A183" s="89">
        <f t="shared" si="3"/>
        <v>0</v>
      </c>
      <c r="B183" s="141">
        <v>0.0</v>
      </c>
      <c r="C183" s="141">
        <v>0.0</v>
      </c>
      <c r="D183" s="141">
        <v>0.0</v>
      </c>
      <c r="E183" s="141">
        <v>0.0</v>
      </c>
      <c r="F183" s="141">
        <v>0.0</v>
      </c>
      <c r="G183" s="140" t="s">
        <v>1207</v>
      </c>
      <c r="H183" s="140" t="s">
        <v>1208</v>
      </c>
      <c r="I183" s="140" t="s">
        <v>1209</v>
      </c>
      <c r="J183" s="140" t="s">
        <v>1210</v>
      </c>
      <c r="K183" s="140" t="s">
        <v>104</v>
      </c>
      <c r="L183" s="89"/>
      <c r="M183" s="89"/>
    </row>
    <row r="184" ht="16.5" customHeight="1">
      <c r="A184" s="89">
        <f t="shared" si="3"/>
        <v>0</v>
      </c>
      <c r="B184" s="141">
        <v>0.0</v>
      </c>
      <c r="C184" s="141">
        <v>0.0</v>
      </c>
      <c r="D184" s="141">
        <v>0.0</v>
      </c>
      <c r="E184" s="141">
        <v>0.0</v>
      </c>
      <c r="F184" s="141">
        <v>0.0</v>
      </c>
      <c r="G184" s="238" t="s">
        <v>1211</v>
      </c>
      <c r="H184" s="249" t="s">
        <v>797</v>
      </c>
      <c r="I184" s="238" t="s">
        <v>1212</v>
      </c>
      <c r="J184" s="238" t="s">
        <v>1213</v>
      </c>
      <c r="K184" s="238"/>
      <c r="L184" s="89"/>
      <c r="M184" s="89"/>
    </row>
    <row r="185" ht="16.5" customHeight="1">
      <c r="A185" s="89">
        <f t="shared" si="3"/>
        <v>0</v>
      </c>
      <c r="B185" s="141">
        <v>0.0</v>
      </c>
      <c r="C185" s="141">
        <v>0.0</v>
      </c>
      <c r="D185" s="141">
        <v>0.0</v>
      </c>
      <c r="E185" s="141">
        <v>0.0</v>
      </c>
      <c r="F185" s="141">
        <v>0.0</v>
      </c>
      <c r="G185" s="238" t="s">
        <v>1214</v>
      </c>
      <c r="H185" s="250" t="s">
        <v>797</v>
      </c>
      <c r="I185" s="238" t="s">
        <v>1215</v>
      </c>
      <c r="J185" s="238" t="s">
        <v>1216</v>
      </c>
      <c r="K185" s="238"/>
      <c r="L185" s="89"/>
      <c r="M185" s="89"/>
    </row>
    <row r="186" ht="16.5" customHeight="1">
      <c r="A186" s="89">
        <f t="shared" si="3"/>
        <v>0</v>
      </c>
      <c r="B186" s="141">
        <v>0.0</v>
      </c>
      <c r="C186" s="141">
        <v>0.0</v>
      </c>
      <c r="D186" s="141">
        <v>0.0</v>
      </c>
      <c r="E186" s="141">
        <v>0.0</v>
      </c>
      <c r="F186" s="141">
        <v>0.0</v>
      </c>
      <c r="G186" s="240" t="s">
        <v>1217</v>
      </c>
      <c r="H186" s="240" t="s">
        <v>1141</v>
      </c>
      <c r="I186" s="240" t="s">
        <v>930</v>
      </c>
      <c r="J186" s="240" t="s">
        <v>903</v>
      </c>
      <c r="K186" s="240" t="s">
        <v>1218</v>
      </c>
      <c r="L186" s="89"/>
      <c r="M186" s="89"/>
    </row>
    <row r="187" ht="16.5" customHeight="1">
      <c r="A187" s="89">
        <f t="shared" si="3"/>
        <v>0</v>
      </c>
      <c r="B187" s="141">
        <v>0.0</v>
      </c>
      <c r="C187" s="141">
        <v>0.0</v>
      </c>
      <c r="D187" s="141">
        <v>0.0</v>
      </c>
      <c r="E187" s="141">
        <v>0.0</v>
      </c>
      <c r="F187" s="141">
        <v>0.0</v>
      </c>
      <c r="G187" s="140" t="s">
        <v>1219</v>
      </c>
      <c r="H187" s="140" t="s">
        <v>1220</v>
      </c>
      <c r="I187" s="140" t="s">
        <v>1221</v>
      </c>
      <c r="J187" s="140" t="s">
        <v>976</v>
      </c>
      <c r="K187" s="140" t="s">
        <v>104</v>
      </c>
      <c r="L187" s="89"/>
      <c r="M187" s="89"/>
    </row>
    <row r="188" ht="16.5" customHeight="1">
      <c r="A188" s="89">
        <f t="shared" si="3"/>
        <v>0</v>
      </c>
      <c r="B188" s="141">
        <v>0.0</v>
      </c>
      <c r="C188" s="141">
        <v>0.0</v>
      </c>
      <c r="D188" s="141">
        <v>0.0</v>
      </c>
      <c r="E188" s="141">
        <v>0.0</v>
      </c>
      <c r="F188" s="141">
        <v>0.0</v>
      </c>
      <c r="G188" s="140" t="s">
        <v>1222</v>
      </c>
      <c r="H188" s="140" t="s">
        <v>1222</v>
      </c>
      <c r="I188" s="140" t="s">
        <v>223</v>
      </c>
      <c r="J188" s="140" t="s">
        <v>1223</v>
      </c>
      <c r="K188" s="140" t="s">
        <v>1224</v>
      </c>
      <c r="L188" s="89"/>
      <c r="M188" s="89"/>
    </row>
    <row r="189" ht="16.5" customHeight="1">
      <c r="A189" s="89">
        <f t="shared" si="3"/>
        <v>0</v>
      </c>
      <c r="B189" s="141">
        <v>0.0</v>
      </c>
      <c r="C189" s="141">
        <v>0.0</v>
      </c>
      <c r="D189" s="141">
        <v>0.0</v>
      </c>
      <c r="E189" s="141">
        <v>0.0</v>
      </c>
      <c r="F189" s="141">
        <v>0.0</v>
      </c>
      <c r="G189" s="140" t="s">
        <v>1225</v>
      </c>
      <c r="H189" s="140" t="s">
        <v>1226</v>
      </c>
      <c r="I189" s="140" t="s">
        <v>1041</v>
      </c>
      <c r="J189" s="140" t="s">
        <v>765</v>
      </c>
      <c r="K189" s="140" t="s">
        <v>182</v>
      </c>
      <c r="L189" s="89"/>
      <c r="M189" s="89"/>
    </row>
    <row r="190" ht="16.5" customHeight="1">
      <c r="A190" s="89">
        <f t="shared" si="3"/>
        <v>0</v>
      </c>
      <c r="B190" s="141">
        <v>0.0</v>
      </c>
      <c r="C190" s="141">
        <v>0.0</v>
      </c>
      <c r="D190" s="141">
        <v>0.0</v>
      </c>
      <c r="E190" s="141">
        <v>0.0</v>
      </c>
      <c r="F190" s="141">
        <v>0.0</v>
      </c>
      <c r="G190" s="240" t="s">
        <v>1227</v>
      </c>
      <c r="H190" s="240" t="s">
        <v>1228</v>
      </c>
      <c r="I190" s="240" t="s">
        <v>246</v>
      </c>
      <c r="J190" s="240" t="s">
        <v>869</v>
      </c>
      <c r="K190" s="240"/>
      <c r="L190" s="89"/>
      <c r="M190" s="89"/>
    </row>
    <row r="191" ht="16.5" customHeight="1">
      <c r="A191" s="89">
        <f t="shared" si="3"/>
        <v>0</v>
      </c>
      <c r="B191" s="141">
        <v>0.0</v>
      </c>
      <c r="C191" s="141">
        <v>0.0</v>
      </c>
      <c r="D191" s="141">
        <v>0.0</v>
      </c>
      <c r="E191" s="141">
        <v>0.0</v>
      </c>
      <c r="F191" s="141">
        <v>0.0</v>
      </c>
      <c r="G191" s="140" t="s">
        <v>1229</v>
      </c>
      <c r="H191" s="140" t="s">
        <v>1230</v>
      </c>
      <c r="I191" s="140" t="s">
        <v>499</v>
      </c>
      <c r="J191" s="140" t="s">
        <v>779</v>
      </c>
      <c r="K191" s="140" t="s">
        <v>340</v>
      </c>
      <c r="L191" s="89"/>
      <c r="M191" s="89"/>
    </row>
    <row r="192" ht="16.5" customHeight="1">
      <c r="A192" s="89">
        <f t="shared" si="3"/>
        <v>0</v>
      </c>
      <c r="B192" s="141">
        <v>0.0</v>
      </c>
      <c r="C192" s="141">
        <v>0.0</v>
      </c>
      <c r="D192" s="141">
        <v>0.0</v>
      </c>
      <c r="E192" s="141">
        <v>0.0</v>
      </c>
      <c r="F192" s="141">
        <v>0.0</v>
      </c>
      <c r="G192" s="139" t="s">
        <v>1231</v>
      </c>
      <c r="H192" s="140" t="s">
        <v>1232</v>
      </c>
      <c r="I192" s="140" t="s">
        <v>495</v>
      </c>
      <c r="J192" s="140" t="s">
        <v>1233</v>
      </c>
      <c r="K192" s="140" t="s">
        <v>101</v>
      </c>
      <c r="L192" s="89"/>
      <c r="M192" s="89"/>
    </row>
    <row r="193" ht="16.5" customHeight="1">
      <c r="A193" s="89">
        <f t="shared" si="3"/>
        <v>0</v>
      </c>
      <c r="B193" s="141">
        <v>0.0</v>
      </c>
      <c r="C193" s="141">
        <v>0.0</v>
      </c>
      <c r="D193" s="141">
        <v>0.0</v>
      </c>
      <c r="E193" s="141">
        <v>0.0</v>
      </c>
      <c r="F193" s="141">
        <v>0.0</v>
      </c>
      <c r="G193" s="140" t="s">
        <v>1234</v>
      </c>
      <c r="H193" s="140" t="s">
        <v>1235</v>
      </c>
      <c r="I193" s="140" t="s">
        <v>459</v>
      </c>
      <c r="J193" s="140" t="s">
        <v>836</v>
      </c>
      <c r="K193" s="140" t="s">
        <v>113</v>
      </c>
      <c r="L193" s="89"/>
      <c r="M193" s="89"/>
    </row>
    <row r="194" ht="16.5" customHeight="1">
      <c r="A194" s="89">
        <f t="shared" si="3"/>
        <v>0</v>
      </c>
      <c r="B194" s="141">
        <v>0.0</v>
      </c>
      <c r="C194" s="141">
        <v>0.0</v>
      </c>
      <c r="D194" s="141">
        <v>0.0</v>
      </c>
      <c r="E194" s="141">
        <v>0.0</v>
      </c>
      <c r="F194" s="141">
        <v>0.0</v>
      </c>
      <c r="G194" s="240" t="s">
        <v>1236</v>
      </c>
      <c r="H194" s="240" t="s">
        <v>1237</v>
      </c>
      <c r="I194" s="240" t="s">
        <v>385</v>
      </c>
      <c r="J194" s="240" t="s">
        <v>864</v>
      </c>
      <c r="K194" s="240" t="s">
        <v>1238</v>
      </c>
      <c r="L194" s="89"/>
      <c r="M194" s="89"/>
    </row>
    <row r="195" ht="16.5" customHeight="1">
      <c r="A195" s="89">
        <f t="shared" si="3"/>
        <v>0</v>
      </c>
      <c r="B195" s="141">
        <v>0.0</v>
      </c>
      <c r="C195" s="141">
        <v>0.0</v>
      </c>
      <c r="D195" s="141">
        <v>0.0</v>
      </c>
      <c r="E195" s="141">
        <v>0.0</v>
      </c>
      <c r="F195" s="141">
        <v>0.0</v>
      </c>
      <c r="G195" s="238" t="s">
        <v>1239</v>
      </c>
      <c r="H195" s="249" t="s">
        <v>797</v>
      </c>
      <c r="I195" s="238" t="s">
        <v>1240</v>
      </c>
      <c r="J195" s="238" t="s">
        <v>1241</v>
      </c>
      <c r="K195" s="238"/>
      <c r="L195" s="89"/>
      <c r="M195" s="89"/>
    </row>
    <row r="196" ht="16.5" customHeight="1">
      <c r="A196" s="89">
        <f t="shared" si="3"/>
        <v>0</v>
      </c>
      <c r="B196" s="141">
        <v>0.0</v>
      </c>
      <c r="C196" s="141">
        <v>0.0</v>
      </c>
      <c r="D196" s="141">
        <v>0.0</v>
      </c>
      <c r="E196" s="141">
        <v>0.0</v>
      </c>
      <c r="F196" s="141">
        <v>0.0</v>
      </c>
      <c r="G196" s="140" t="s">
        <v>1242</v>
      </c>
      <c r="H196" s="140" t="s">
        <v>1243</v>
      </c>
      <c r="I196" s="140" t="s">
        <v>423</v>
      </c>
      <c r="J196" s="140" t="s">
        <v>954</v>
      </c>
      <c r="K196" s="140" t="s">
        <v>228</v>
      </c>
      <c r="L196" s="89"/>
      <c r="M196" s="89"/>
    </row>
    <row r="197" ht="16.5" customHeight="1">
      <c r="A197" s="89">
        <f t="shared" si="3"/>
        <v>0</v>
      </c>
      <c r="B197" s="141">
        <v>0.0</v>
      </c>
      <c r="C197" s="141">
        <v>0.0</v>
      </c>
      <c r="D197" s="141">
        <v>0.0</v>
      </c>
      <c r="E197" s="141">
        <v>0.0</v>
      </c>
      <c r="F197" s="141">
        <v>0.0</v>
      </c>
      <c r="G197" s="240" t="s">
        <v>1244</v>
      </c>
      <c r="H197" s="240" t="s">
        <v>1245</v>
      </c>
      <c r="I197" s="240" t="s">
        <v>495</v>
      </c>
      <c r="J197" s="240" t="s">
        <v>847</v>
      </c>
      <c r="K197" s="240" t="s">
        <v>932</v>
      </c>
      <c r="L197" s="89"/>
      <c r="M197" s="89"/>
    </row>
    <row r="198" ht="16.5" customHeight="1">
      <c r="A198" s="89">
        <f t="shared" si="3"/>
        <v>0</v>
      </c>
      <c r="B198" s="141">
        <v>0.0</v>
      </c>
      <c r="C198" s="141">
        <v>0.0</v>
      </c>
      <c r="D198" s="141">
        <v>0.0</v>
      </c>
      <c r="E198" s="141">
        <v>0.0</v>
      </c>
      <c r="F198" s="141">
        <v>0.0</v>
      </c>
      <c r="G198" s="140" t="s">
        <v>1246</v>
      </c>
      <c r="H198" s="140" t="s">
        <v>1247</v>
      </c>
      <c r="I198" s="140" t="s">
        <v>775</v>
      </c>
      <c r="J198" s="140" t="s">
        <v>976</v>
      </c>
      <c r="K198" s="140" t="s">
        <v>193</v>
      </c>
      <c r="L198" s="89"/>
      <c r="M198" s="89"/>
    </row>
    <row r="199" ht="16.5" customHeight="1">
      <c r="A199" s="89">
        <f t="shared" si="3"/>
        <v>0</v>
      </c>
      <c r="B199" s="141">
        <v>0.0</v>
      </c>
      <c r="C199" s="141">
        <v>0.0</v>
      </c>
      <c r="D199" s="141">
        <v>0.0</v>
      </c>
      <c r="E199" s="141">
        <v>0.0</v>
      </c>
      <c r="F199" s="141">
        <v>0.0</v>
      </c>
      <c r="G199" s="244" t="s">
        <v>1248</v>
      </c>
      <c r="H199" s="249" t="s">
        <v>797</v>
      </c>
      <c r="I199" s="238" t="s">
        <v>1088</v>
      </c>
      <c r="J199" s="238" t="s">
        <v>1249</v>
      </c>
      <c r="K199" s="238"/>
      <c r="L199" s="89"/>
      <c r="M199" s="89"/>
    </row>
    <row r="200" ht="16.5" customHeight="1">
      <c r="A200" s="89">
        <f t="shared" si="3"/>
        <v>0</v>
      </c>
      <c r="B200" s="141">
        <v>0.0</v>
      </c>
      <c r="C200" s="141">
        <v>0.0</v>
      </c>
      <c r="D200" s="141">
        <v>0.0</v>
      </c>
      <c r="E200" s="141">
        <v>0.0</v>
      </c>
      <c r="F200" s="141">
        <v>0.0</v>
      </c>
      <c r="G200" s="244" t="s">
        <v>1250</v>
      </c>
      <c r="H200" s="249" t="s">
        <v>861</v>
      </c>
      <c r="I200" s="238" t="s">
        <v>889</v>
      </c>
      <c r="J200" s="238"/>
      <c r="K200" s="238"/>
      <c r="L200" s="89"/>
      <c r="M200" s="89"/>
    </row>
    <row r="201" ht="16.5" customHeight="1">
      <c r="A201" s="89">
        <f t="shared" si="3"/>
        <v>0</v>
      </c>
      <c r="B201" s="141">
        <v>0.0</v>
      </c>
      <c r="C201" s="141">
        <v>0.0</v>
      </c>
      <c r="D201" s="141">
        <v>0.0</v>
      </c>
      <c r="E201" s="141">
        <v>0.0</v>
      </c>
      <c r="F201" s="141">
        <v>0.0</v>
      </c>
      <c r="G201" s="240" t="s">
        <v>1251</v>
      </c>
      <c r="H201" s="240" t="s">
        <v>1252</v>
      </c>
      <c r="I201" s="240" t="s">
        <v>554</v>
      </c>
      <c r="J201" s="240" t="s">
        <v>802</v>
      </c>
      <c r="K201" s="240" t="s">
        <v>156</v>
      </c>
      <c r="L201" s="89"/>
      <c r="M201" s="89"/>
    </row>
    <row r="202" ht="16.5" customHeight="1">
      <c r="A202" s="89">
        <f t="shared" si="3"/>
        <v>0</v>
      </c>
      <c r="B202" s="141">
        <v>0.0</v>
      </c>
      <c r="C202" s="141">
        <v>0.0</v>
      </c>
      <c r="D202" s="141">
        <v>0.0</v>
      </c>
      <c r="E202" s="141">
        <v>0.0</v>
      </c>
      <c r="F202" s="141">
        <v>0.0</v>
      </c>
      <c r="G202" s="251" t="s">
        <v>1253</v>
      </c>
      <c r="H202" s="252" t="s">
        <v>1253</v>
      </c>
      <c r="I202" s="241" t="s">
        <v>1254</v>
      </c>
      <c r="J202" s="241" t="s">
        <v>799</v>
      </c>
      <c r="K202" s="238"/>
      <c r="L202" s="89"/>
      <c r="M202" s="89"/>
    </row>
    <row r="203" ht="16.5" customHeight="1">
      <c r="A203" s="89">
        <f t="shared" si="3"/>
        <v>0</v>
      </c>
      <c r="B203" s="141">
        <v>0.0</v>
      </c>
      <c r="C203" s="141">
        <v>0.0</v>
      </c>
      <c r="D203" s="141">
        <v>0.0</v>
      </c>
      <c r="E203" s="141">
        <v>0.0</v>
      </c>
      <c r="F203" s="141">
        <v>0.0</v>
      </c>
      <c r="G203" s="140" t="s">
        <v>1255</v>
      </c>
      <c r="H203" s="140" t="s">
        <v>1256</v>
      </c>
      <c r="I203" s="140" t="s">
        <v>1257</v>
      </c>
      <c r="J203" s="140" t="s">
        <v>794</v>
      </c>
      <c r="K203" s="140" t="s">
        <v>169</v>
      </c>
      <c r="L203" s="89"/>
      <c r="M203" s="89"/>
    </row>
    <row r="204" ht="16.5" customHeight="1">
      <c r="A204" s="89">
        <f t="shared" si="3"/>
        <v>0</v>
      </c>
      <c r="B204" s="141">
        <v>0.0</v>
      </c>
      <c r="C204" s="141">
        <v>0.0</v>
      </c>
      <c r="D204" s="141">
        <v>0.0</v>
      </c>
      <c r="E204" s="141">
        <v>0.0</v>
      </c>
      <c r="F204" s="141">
        <v>0.0</v>
      </c>
      <c r="G204" s="238" t="s">
        <v>1258</v>
      </c>
      <c r="H204" s="249" t="s">
        <v>797</v>
      </c>
      <c r="I204" s="238" t="s">
        <v>1259</v>
      </c>
      <c r="J204" s="238" t="s">
        <v>1260</v>
      </c>
      <c r="K204" s="238"/>
      <c r="L204" s="89"/>
      <c r="M204" s="89"/>
    </row>
    <row r="205" ht="16.5" customHeight="1">
      <c r="A205" s="89">
        <f t="shared" si="3"/>
        <v>0</v>
      </c>
      <c r="B205" s="141">
        <v>0.0</v>
      </c>
      <c r="C205" s="141">
        <v>0.0</v>
      </c>
      <c r="D205" s="141">
        <v>0.0</v>
      </c>
      <c r="E205" s="141">
        <v>0.0</v>
      </c>
      <c r="F205" s="141">
        <v>0.0</v>
      </c>
      <c r="G205" s="142" t="s">
        <v>1261</v>
      </c>
      <c r="H205" s="142" t="s">
        <v>546</v>
      </c>
      <c r="I205" s="140"/>
      <c r="J205" s="139"/>
      <c r="K205" s="139"/>
      <c r="L205" s="89"/>
      <c r="M205" s="89"/>
    </row>
    <row r="206" ht="16.5" customHeight="1">
      <c r="A206" s="89">
        <f t="shared" si="3"/>
        <v>0</v>
      </c>
      <c r="B206" s="141">
        <v>0.0</v>
      </c>
      <c r="C206" s="141">
        <v>0.0</v>
      </c>
      <c r="D206" s="141">
        <v>0.0</v>
      </c>
      <c r="E206" s="141">
        <v>0.0</v>
      </c>
      <c r="F206" s="141">
        <v>0.0</v>
      </c>
      <c r="G206" s="142" t="s">
        <v>1262</v>
      </c>
      <c r="H206" s="142" t="s">
        <v>546</v>
      </c>
      <c r="I206" s="140"/>
      <c r="J206" s="139"/>
      <c r="K206" s="139"/>
      <c r="L206" s="89"/>
      <c r="M206" s="89"/>
    </row>
    <row r="207" ht="16.5" customHeight="1">
      <c r="A207" s="89">
        <f t="shared" si="3"/>
        <v>0</v>
      </c>
      <c r="B207" s="141">
        <v>0.0</v>
      </c>
      <c r="C207" s="141">
        <v>0.0</v>
      </c>
      <c r="D207" s="141">
        <v>0.0</v>
      </c>
      <c r="E207" s="141">
        <v>0.0</v>
      </c>
      <c r="F207" s="141">
        <v>0.0</v>
      </c>
      <c r="G207" s="240" t="s">
        <v>1263</v>
      </c>
      <c r="H207" s="240" t="s">
        <v>1245</v>
      </c>
      <c r="I207" s="240" t="s">
        <v>495</v>
      </c>
      <c r="J207" s="240" t="s">
        <v>903</v>
      </c>
      <c r="K207" s="240" t="s">
        <v>1264</v>
      </c>
      <c r="L207" s="89"/>
      <c r="M207" s="89"/>
    </row>
    <row r="208" ht="16.5" customHeight="1">
      <c r="A208" s="89">
        <f t="shared" si="3"/>
        <v>0</v>
      </c>
      <c r="B208" s="141">
        <v>0.0</v>
      </c>
      <c r="C208" s="141">
        <v>0.0</v>
      </c>
      <c r="D208" s="141">
        <v>0.0</v>
      </c>
      <c r="E208" s="141">
        <v>0.0</v>
      </c>
      <c r="F208" s="141">
        <v>0.0</v>
      </c>
      <c r="G208" s="140" t="s">
        <v>1265</v>
      </c>
      <c r="H208" s="253" t="s">
        <v>1266</v>
      </c>
      <c r="I208" s="140" t="s">
        <v>1267</v>
      </c>
      <c r="J208" s="140" t="s">
        <v>907</v>
      </c>
      <c r="K208" s="140" t="s">
        <v>163</v>
      </c>
      <c r="L208" s="89"/>
      <c r="M208" s="89"/>
    </row>
    <row r="209" ht="16.5" customHeight="1">
      <c r="A209" s="89">
        <f t="shared" si="3"/>
        <v>0</v>
      </c>
      <c r="B209" s="141">
        <v>0.0</v>
      </c>
      <c r="C209" s="141">
        <v>0.0</v>
      </c>
      <c r="D209" s="141">
        <v>0.0</v>
      </c>
      <c r="E209" s="141">
        <v>0.0</v>
      </c>
      <c r="F209" s="141">
        <v>0.0</v>
      </c>
      <c r="G209" s="140" t="s">
        <v>1268</v>
      </c>
      <c r="H209" s="253" t="s">
        <v>1269</v>
      </c>
      <c r="I209" s="140" t="s">
        <v>1270</v>
      </c>
      <c r="J209" s="140" t="s">
        <v>907</v>
      </c>
      <c r="K209" s="140" t="s">
        <v>104</v>
      </c>
      <c r="L209" s="89"/>
      <c r="M209" s="89"/>
    </row>
    <row r="210" ht="16.5" customHeight="1">
      <c r="A210" s="89">
        <f t="shared" si="3"/>
        <v>0</v>
      </c>
      <c r="B210" s="141">
        <v>0.0</v>
      </c>
      <c r="C210" s="141">
        <v>0.0</v>
      </c>
      <c r="D210" s="141">
        <v>0.0</v>
      </c>
      <c r="E210" s="141">
        <v>0.0</v>
      </c>
      <c r="F210" s="141">
        <v>0.0</v>
      </c>
      <c r="G210" s="240" t="s">
        <v>1271</v>
      </c>
      <c r="H210" s="240" t="s">
        <v>816</v>
      </c>
      <c r="I210" s="240" t="s">
        <v>872</v>
      </c>
      <c r="J210" s="240" t="s">
        <v>814</v>
      </c>
      <c r="K210" s="240" t="s">
        <v>1272</v>
      </c>
      <c r="L210" s="89"/>
      <c r="M210" s="89"/>
    </row>
    <row r="211" ht="16.5" customHeight="1">
      <c r="A211" s="89">
        <f t="shared" si="3"/>
        <v>0</v>
      </c>
      <c r="B211" s="141">
        <v>0.0</v>
      </c>
      <c r="C211" s="141">
        <v>0.0</v>
      </c>
      <c r="D211" s="141">
        <v>0.0</v>
      </c>
      <c r="E211" s="141">
        <v>0.0</v>
      </c>
      <c r="F211" s="141">
        <v>0.0</v>
      </c>
      <c r="G211" s="244" t="s">
        <v>1273</v>
      </c>
      <c r="H211" s="249" t="s">
        <v>797</v>
      </c>
      <c r="I211" s="238" t="s">
        <v>1274</v>
      </c>
      <c r="J211" s="238" t="s">
        <v>1275</v>
      </c>
      <c r="K211" s="238"/>
      <c r="L211" s="89"/>
      <c r="M211" s="89"/>
    </row>
    <row r="212" ht="16.5" customHeight="1">
      <c r="A212" s="89">
        <f t="shared" si="3"/>
        <v>0</v>
      </c>
      <c r="B212" s="141">
        <v>0.0</v>
      </c>
      <c r="C212" s="141">
        <v>0.0</v>
      </c>
      <c r="D212" s="141">
        <v>0.0</v>
      </c>
      <c r="E212" s="141">
        <v>0.0</v>
      </c>
      <c r="F212" s="141">
        <v>0.0</v>
      </c>
      <c r="G212" s="238" t="s">
        <v>1276</v>
      </c>
      <c r="H212" s="249" t="s">
        <v>797</v>
      </c>
      <c r="I212" s="238" t="s">
        <v>1277</v>
      </c>
      <c r="J212" s="238" t="s">
        <v>1278</v>
      </c>
      <c r="K212" s="238"/>
      <c r="L212" s="89"/>
      <c r="M212" s="89"/>
    </row>
    <row r="213" ht="16.5" customHeight="1">
      <c r="A213" s="89">
        <f t="shared" si="3"/>
        <v>0</v>
      </c>
      <c r="B213" s="141">
        <v>0.0</v>
      </c>
      <c r="C213" s="141">
        <v>0.0</v>
      </c>
      <c r="D213" s="141">
        <v>0.0</v>
      </c>
      <c r="E213" s="141">
        <v>0.0</v>
      </c>
      <c r="F213" s="141">
        <v>0.0</v>
      </c>
      <c r="G213" s="140" t="s">
        <v>1279</v>
      </c>
      <c r="H213" s="140" t="s">
        <v>1280</v>
      </c>
      <c r="I213" s="140" t="s">
        <v>315</v>
      </c>
      <c r="J213" s="140" t="s">
        <v>1281</v>
      </c>
      <c r="K213" s="140" t="s">
        <v>193</v>
      </c>
      <c r="L213" s="89"/>
      <c r="M213" s="89"/>
    </row>
    <row r="214" ht="16.5" customHeight="1">
      <c r="A214" s="89">
        <f t="shared" si="3"/>
        <v>0</v>
      </c>
      <c r="B214" s="141">
        <v>0.0</v>
      </c>
      <c r="C214" s="141">
        <v>0.0</v>
      </c>
      <c r="D214" s="141">
        <v>0.0</v>
      </c>
      <c r="E214" s="141">
        <v>0.0</v>
      </c>
      <c r="F214" s="141">
        <v>0.0</v>
      </c>
      <c r="G214" s="240" t="s">
        <v>1282</v>
      </c>
      <c r="H214" s="240" t="s">
        <v>850</v>
      </c>
      <c r="I214" s="240" t="s">
        <v>240</v>
      </c>
      <c r="J214" s="240" t="s">
        <v>768</v>
      </c>
      <c r="K214" s="240" t="s">
        <v>876</v>
      </c>
      <c r="L214" s="89"/>
      <c r="M214" s="89"/>
    </row>
    <row r="215" ht="16.5" customHeight="1">
      <c r="A215" s="89">
        <f t="shared" si="3"/>
        <v>0</v>
      </c>
      <c r="B215" s="141">
        <v>0.0</v>
      </c>
      <c r="C215" s="141">
        <v>0.0</v>
      </c>
      <c r="D215" s="141">
        <v>0.0</v>
      </c>
      <c r="E215" s="141">
        <v>0.0</v>
      </c>
      <c r="F215" s="141">
        <v>0.0</v>
      </c>
      <c r="G215" s="242" t="s">
        <v>1283</v>
      </c>
      <c r="H215" s="240" t="s">
        <v>912</v>
      </c>
      <c r="I215" s="240" t="s">
        <v>607</v>
      </c>
      <c r="J215" s="240" t="s">
        <v>768</v>
      </c>
      <c r="K215" s="240" t="s">
        <v>609</v>
      </c>
      <c r="L215" s="89"/>
      <c r="M215" s="89"/>
    </row>
    <row r="216" ht="16.5" customHeight="1">
      <c r="A216" s="89">
        <f t="shared" si="3"/>
        <v>0</v>
      </c>
      <c r="B216" s="141">
        <v>0.0</v>
      </c>
      <c r="C216" s="141">
        <v>0.0</v>
      </c>
      <c r="D216" s="141">
        <v>0.0</v>
      </c>
      <c r="E216" s="141">
        <v>0.0</v>
      </c>
      <c r="F216" s="141">
        <v>0.0</v>
      </c>
      <c r="G216" s="238" t="s">
        <v>1284</v>
      </c>
      <c r="H216" s="238" t="s">
        <v>761</v>
      </c>
      <c r="I216" s="238" t="s">
        <v>202</v>
      </c>
      <c r="J216" s="238" t="s">
        <v>892</v>
      </c>
      <c r="K216" s="238"/>
      <c r="L216" s="89"/>
      <c r="M216" s="89"/>
    </row>
    <row r="217" ht="16.5" customHeight="1">
      <c r="A217" s="89">
        <f t="shared" si="3"/>
        <v>0</v>
      </c>
      <c r="B217" s="141">
        <v>0.0</v>
      </c>
      <c r="C217" s="141">
        <v>0.0</v>
      </c>
      <c r="D217" s="141">
        <v>0.0</v>
      </c>
      <c r="E217" s="141">
        <v>0.0</v>
      </c>
      <c r="F217" s="141">
        <v>0.0</v>
      </c>
      <c r="G217" s="142" t="s">
        <v>1285</v>
      </c>
      <c r="H217" s="142" t="s">
        <v>546</v>
      </c>
      <c r="I217" s="140"/>
      <c r="J217" s="139"/>
      <c r="K217" s="139"/>
      <c r="L217" s="89"/>
      <c r="M217" s="89"/>
    </row>
    <row r="218" ht="16.5" customHeight="1">
      <c r="A218" s="89">
        <f t="shared" si="3"/>
        <v>0</v>
      </c>
      <c r="B218" s="141">
        <v>0.0</v>
      </c>
      <c r="C218" s="141">
        <v>0.0</v>
      </c>
      <c r="D218" s="141">
        <v>0.0</v>
      </c>
      <c r="E218" s="141">
        <v>0.0</v>
      </c>
      <c r="F218" s="141">
        <v>0.0</v>
      </c>
      <c r="G218" s="240" t="s">
        <v>1286</v>
      </c>
      <c r="H218" s="240" t="s">
        <v>912</v>
      </c>
      <c r="I218" s="240" t="s">
        <v>486</v>
      </c>
      <c r="J218" s="240" t="s">
        <v>768</v>
      </c>
      <c r="K218" s="240" t="s">
        <v>1287</v>
      </c>
      <c r="L218" s="89"/>
      <c r="M218" s="89"/>
    </row>
    <row r="219" ht="16.5" customHeight="1">
      <c r="A219" s="89">
        <f t="shared" si="3"/>
        <v>0</v>
      </c>
      <c r="B219" s="141">
        <v>0.0</v>
      </c>
      <c r="C219" s="141">
        <v>0.0</v>
      </c>
      <c r="D219" s="141">
        <v>0.0</v>
      </c>
      <c r="E219" s="141">
        <v>0.0</v>
      </c>
      <c r="F219" s="141">
        <v>0.0</v>
      </c>
      <c r="G219" s="240" t="s">
        <v>1288</v>
      </c>
      <c r="H219" s="240" t="s">
        <v>912</v>
      </c>
      <c r="I219" s="240" t="s">
        <v>824</v>
      </c>
      <c r="J219" s="240" t="s">
        <v>984</v>
      </c>
      <c r="K219" s="240" t="s">
        <v>96</v>
      </c>
      <c r="L219" s="89"/>
      <c r="M219" s="89"/>
    </row>
    <row r="220" ht="16.5" customHeight="1">
      <c r="A220" s="89">
        <f t="shared" si="3"/>
        <v>0</v>
      </c>
      <c r="B220" s="141">
        <v>0.0</v>
      </c>
      <c r="C220" s="141">
        <v>0.0</v>
      </c>
      <c r="D220" s="141">
        <v>0.0</v>
      </c>
      <c r="E220" s="141">
        <v>0.0</v>
      </c>
      <c r="F220" s="141">
        <v>0.0</v>
      </c>
      <c r="G220" s="240" t="s">
        <v>1289</v>
      </c>
      <c r="H220" s="240" t="s">
        <v>1290</v>
      </c>
      <c r="I220" s="240" t="s">
        <v>1291</v>
      </c>
      <c r="J220" s="240" t="s">
        <v>827</v>
      </c>
      <c r="K220" s="240" t="s">
        <v>1292</v>
      </c>
      <c r="L220" s="89"/>
      <c r="M220" s="89"/>
    </row>
    <row r="221" ht="16.5" customHeight="1">
      <c r="A221" s="89">
        <f t="shared" si="3"/>
        <v>0</v>
      </c>
      <c r="B221" s="141">
        <v>0.0</v>
      </c>
      <c r="C221" s="141">
        <v>0.0</v>
      </c>
      <c r="D221" s="141">
        <v>0.0</v>
      </c>
      <c r="E221" s="141">
        <v>0.0</v>
      </c>
      <c r="F221" s="141">
        <v>0.0</v>
      </c>
      <c r="G221" s="240" t="s">
        <v>1293</v>
      </c>
      <c r="H221" s="240" t="s">
        <v>1290</v>
      </c>
      <c r="I221" s="240" t="s">
        <v>1291</v>
      </c>
      <c r="J221" s="240" t="s">
        <v>827</v>
      </c>
      <c r="K221" s="240" t="s">
        <v>560</v>
      </c>
      <c r="L221" s="89"/>
      <c r="M221" s="89"/>
    </row>
    <row r="222" ht="16.5" customHeight="1">
      <c r="A222" s="89">
        <f t="shared" si="3"/>
        <v>0</v>
      </c>
      <c r="B222" s="141">
        <v>0.0</v>
      </c>
      <c r="C222" s="141">
        <v>0.0</v>
      </c>
      <c r="D222" s="141">
        <v>0.0</v>
      </c>
      <c r="E222" s="141">
        <v>0.0</v>
      </c>
      <c r="F222" s="141">
        <v>0.0</v>
      </c>
      <c r="G222" s="142" t="s">
        <v>1294</v>
      </c>
      <c r="H222" s="142" t="s">
        <v>546</v>
      </c>
      <c r="I222" s="140"/>
      <c r="J222" s="139"/>
      <c r="K222" s="139"/>
      <c r="L222" s="89"/>
      <c r="M222" s="89"/>
    </row>
    <row r="223" ht="16.5" customHeight="1">
      <c r="A223" s="89">
        <f t="shared" si="3"/>
        <v>0</v>
      </c>
      <c r="B223" s="141">
        <v>0.0</v>
      </c>
      <c r="C223" s="141">
        <v>0.0</v>
      </c>
      <c r="D223" s="141">
        <v>0.0</v>
      </c>
      <c r="E223" s="141">
        <v>0.0</v>
      </c>
      <c r="F223" s="141">
        <v>0.0</v>
      </c>
      <c r="G223" s="142" t="s">
        <v>1295</v>
      </c>
      <c r="H223" s="142" t="s">
        <v>771</v>
      </c>
      <c r="I223" s="140"/>
      <c r="J223" s="139"/>
      <c r="K223" s="139"/>
      <c r="L223" s="89"/>
      <c r="M223" s="89"/>
    </row>
    <row r="224" ht="16.5" customHeight="1">
      <c r="A224" s="89">
        <f t="shared" si="3"/>
        <v>0</v>
      </c>
      <c r="B224" s="141">
        <v>0.0</v>
      </c>
      <c r="C224" s="141">
        <v>0.0</v>
      </c>
      <c r="D224" s="141">
        <v>0.0</v>
      </c>
      <c r="E224" s="141">
        <v>0.0</v>
      </c>
      <c r="F224" s="141">
        <v>0.0</v>
      </c>
      <c r="G224" s="244" t="s">
        <v>1296</v>
      </c>
      <c r="H224" s="249" t="s">
        <v>797</v>
      </c>
      <c r="I224" s="238" t="s">
        <v>1297</v>
      </c>
      <c r="J224" s="238" t="s">
        <v>1298</v>
      </c>
      <c r="K224" s="238"/>
      <c r="L224" s="89"/>
      <c r="M224" s="89"/>
    </row>
    <row r="225" ht="16.5" customHeight="1">
      <c r="A225" s="89">
        <f t="shared" si="3"/>
        <v>0</v>
      </c>
      <c r="B225" s="141">
        <v>0.0</v>
      </c>
      <c r="C225" s="141">
        <v>0.0</v>
      </c>
      <c r="D225" s="141">
        <v>0.0</v>
      </c>
      <c r="E225" s="141">
        <v>0.0</v>
      </c>
      <c r="F225" s="141">
        <v>0.0</v>
      </c>
      <c r="G225" s="238" t="s">
        <v>1299</v>
      </c>
      <c r="H225" s="249" t="s">
        <v>797</v>
      </c>
      <c r="I225" s="238" t="s">
        <v>1300</v>
      </c>
      <c r="J225" s="238" t="s">
        <v>1301</v>
      </c>
      <c r="K225" s="238"/>
      <c r="L225" s="89"/>
      <c r="M225" s="89"/>
    </row>
    <row r="226" ht="16.5" customHeight="1">
      <c r="A226" s="89">
        <f t="shared" si="3"/>
        <v>0</v>
      </c>
      <c r="B226" s="141">
        <v>0.0</v>
      </c>
      <c r="C226" s="141">
        <v>0.0</v>
      </c>
      <c r="D226" s="141">
        <v>0.0</v>
      </c>
      <c r="E226" s="141">
        <v>0.0</v>
      </c>
      <c r="F226" s="141">
        <v>0.0</v>
      </c>
      <c r="G226" s="142" t="s">
        <v>1302</v>
      </c>
      <c r="H226" s="142" t="s">
        <v>771</v>
      </c>
      <c r="I226" s="140"/>
      <c r="J226" s="139"/>
      <c r="K226" s="139"/>
      <c r="L226" s="89"/>
      <c r="M226" s="89"/>
    </row>
    <row r="227" ht="16.5" customHeight="1">
      <c r="A227" s="89">
        <f t="shared" si="3"/>
        <v>0</v>
      </c>
      <c r="B227" s="141">
        <v>0.0</v>
      </c>
      <c r="C227" s="141">
        <v>0.0</v>
      </c>
      <c r="D227" s="141">
        <v>0.0</v>
      </c>
      <c r="E227" s="141">
        <v>0.0</v>
      </c>
      <c r="F227" s="141">
        <v>0.0</v>
      </c>
      <c r="G227" s="140" t="s">
        <v>1303</v>
      </c>
      <c r="H227" s="140" t="s">
        <v>1304</v>
      </c>
      <c r="I227" s="140" t="s">
        <v>1305</v>
      </c>
      <c r="J227" s="140" t="s">
        <v>1181</v>
      </c>
      <c r="K227" s="140" t="s">
        <v>163</v>
      </c>
      <c r="L227" s="89"/>
      <c r="M227" s="89"/>
    </row>
    <row r="228" ht="16.5" customHeight="1">
      <c r="A228" s="89">
        <f t="shared" si="3"/>
        <v>0</v>
      </c>
      <c r="B228" s="141">
        <v>0.0</v>
      </c>
      <c r="C228" s="141">
        <v>0.0</v>
      </c>
      <c r="D228" s="141">
        <v>0.0</v>
      </c>
      <c r="E228" s="141">
        <v>0.0</v>
      </c>
      <c r="F228" s="141">
        <v>0.0</v>
      </c>
      <c r="G228" s="142" t="s">
        <v>1306</v>
      </c>
      <c r="H228" s="142" t="s">
        <v>619</v>
      </c>
      <c r="I228" s="140"/>
      <c r="J228" s="139"/>
      <c r="K228" s="139"/>
      <c r="L228" s="89"/>
      <c r="M228" s="89"/>
    </row>
    <row r="229" ht="16.5" customHeight="1">
      <c r="A229" s="89">
        <f t="shared" si="3"/>
        <v>0</v>
      </c>
      <c r="B229" s="141">
        <v>0.0</v>
      </c>
      <c r="C229" s="141">
        <v>0.0</v>
      </c>
      <c r="D229" s="141">
        <v>0.0</v>
      </c>
      <c r="E229" s="141">
        <v>0.0</v>
      </c>
      <c r="F229" s="141">
        <v>0.0</v>
      </c>
      <c r="G229" s="140" t="s">
        <v>1307</v>
      </c>
      <c r="H229" s="140" t="s">
        <v>1308</v>
      </c>
      <c r="I229" s="140" t="s">
        <v>248</v>
      </c>
      <c r="J229" s="140" t="s">
        <v>937</v>
      </c>
      <c r="K229" s="140" t="s">
        <v>1309</v>
      </c>
      <c r="L229" s="89"/>
      <c r="M229" s="89"/>
    </row>
    <row r="230" ht="16.5" customHeight="1">
      <c r="A230" s="89">
        <f t="shared" si="3"/>
        <v>0</v>
      </c>
      <c r="B230" s="141">
        <v>0.0</v>
      </c>
      <c r="C230" s="141">
        <v>0.0</v>
      </c>
      <c r="D230" s="141">
        <v>0.0</v>
      </c>
      <c r="E230" s="141">
        <v>0.0</v>
      </c>
      <c r="F230" s="141">
        <v>0.0</v>
      </c>
      <c r="G230" s="140" t="s">
        <v>1310</v>
      </c>
      <c r="H230" s="140" t="s">
        <v>1311</v>
      </c>
      <c r="I230" s="140" t="s">
        <v>235</v>
      </c>
      <c r="J230" s="140" t="s">
        <v>1074</v>
      </c>
      <c r="K230" s="140" t="s">
        <v>1312</v>
      </c>
      <c r="L230" s="89"/>
      <c r="M230" s="89"/>
    </row>
    <row r="231" ht="16.5" customHeight="1">
      <c r="A231" s="89">
        <f t="shared" si="3"/>
        <v>0</v>
      </c>
      <c r="B231" s="141">
        <v>0.0</v>
      </c>
      <c r="C231" s="141">
        <v>0.0</v>
      </c>
      <c r="D231" s="141">
        <v>0.0</v>
      </c>
      <c r="E231" s="141">
        <v>0.0</v>
      </c>
      <c r="F231" s="141">
        <v>0.0</v>
      </c>
      <c r="G231" s="238" t="s">
        <v>1313</v>
      </c>
      <c r="H231" s="249" t="s">
        <v>797</v>
      </c>
      <c r="I231" s="238" t="s">
        <v>89</v>
      </c>
      <c r="J231" s="238" t="s">
        <v>1314</v>
      </c>
      <c r="K231" s="238"/>
      <c r="L231" s="89"/>
      <c r="M231" s="89"/>
    </row>
    <row r="232" ht="16.5" customHeight="1">
      <c r="A232" s="89">
        <f t="shared" si="3"/>
        <v>0</v>
      </c>
      <c r="B232" s="141">
        <v>0.0</v>
      </c>
      <c r="C232" s="141">
        <v>0.0</v>
      </c>
      <c r="D232" s="141">
        <v>0.0</v>
      </c>
      <c r="E232" s="141">
        <v>0.0</v>
      </c>
      <c r="F232" s="141">
        <v>0.0</v>
      </c>
      <c r="G232" s="142" t="s">
        <v>1315</v>
      </c>
      <c r="H232" s="142" t="s">
        <v>771</v>
      </c>
      <c r="I232" s="140"/>
      <c r="J232" s="139"/>
      <c r="K232" s="139"/>
      <c r="L232" s="89"/>
      <c r="M232" s="89"/>
    </row>
    <row r="233" ht="16.5" customHeight="1">
      <c r="A233" s="89">
        <f t="shared" si="3"/>
        <v>0</v>
      </c>
      <c r="B233" s="141">
        <v>0.0</v>
      </c>
      <c r="C233" s="141">
        <v>0.0</v>
      </c>
      <c r="D233" s="141">
        <v>0.0</v>
      </c>
      <c r="E233" s="141">
        <v>0.0</v>
      </c>
      <c r="F233" s="141">
        <v>0.0</v>
      </c>
      <c r="G233" s="140" t="s">
        <v>1316</v>
      </c>
      <c r="H233" s="140" t="s">
        <v>1317</v>
      </c>
      <c r="I233" s="140" t="s">
        <v>209</v>
      </c>
      <c r="J233" s="140" t="s">
        <v>1318</v>
      </c>
      <c r="K233" s="140" t="s">
        <v>859</v>
      </c>
      <c r="L233" s="89"/>
      <c r="M233" s="89"/>
    </row>
    <row r="234" ht="16.5" customHeight="1">
      <c r="A234" s="89">
        <f t="shared" si="3"/>
        <v>0</v>
      </c>
      <c r="B234" s="141">
        <v>0.0</v>
      </c>
      <c r="C234" s="141">
        <v>0.0</v>
      </c>
      <c r="D234" s="141">
        <v>0.0</v>
      </c>
      <c r="E234" s="141">
        <v>0.0</v>
      </c>
      <c r="F234" s="141">
        <v>0.0</v>
      </c>
      <c r="G234" s="240" t="s">
        <v>1319</v>
      </c>
      <c r="H234" s="240" t="s">
        <v>1320</v>
      </c>
      <c r="I234" s="254" t="s">
        <v>1321</v>
      </c>
      <c r="J234" s="240" t="s">
        <v>1169</v>
      </c>
      <c r="K234" s="240"/>
      <c r="L234" s="89"/>
      <c r="M234" s="89"/>
    </row>
    <row r="235" ht="16.5" customHeight="1">
      <c r="A235" s="89">
        <f t="shared" si="3"/>
        <v>0</v>
      </c>
      <c r="B235" s="141">
        <v>0.0</v>
      </c>
      <c r="C235" s="141">
        <v>0.0</v>
      </c>
      <c r="D235" s="141">
        <v>0.0</v>
      </c>
      <c r="E235" s="141">
        <v>0.0</v>
      </c>
      <c r="F235" s="141">
        <v>0.0</v>
      </c>
      <c r="G235" s="140" t="s">
        <v>1322</v>
      </c>
      <c r="H235" s="140" t="s">
        <v>1323</v>
      </c>
      <c r="I235" s="140" t="s">
        <v>1324</v>
      </c>
      <c r="J235" s="140" t="s">
        <v>1223</v>
      </c>
      <c r="K235" s="140" t="s">
        <v>1325</v>
      </c>
      <c r="L235" s="89"/>
      <c r="M235" s="89"/>
    </row>
    <row r="236" ht="16.5" customHeight="1">
      <c r="A236" s="89">
        <f t="shared" si="3"/>
        <v>0</v>
      </c>
      <c r="B236" s="141">
        <v>0.0</v>
      </c>
      <c r="C236" s="141">
        <v>0.0</v>
      </c>
      <c r="D236" s="141">
        <v>0.0</v>
      </c>
      <c r="E236" s="141">
        <v>0.0</v>
      </c>
      <c r="F236" s="141">
        <v>0.0</v>
      </c>
      <c r="G236" s="240" t="s">
        <v>1326</v>
      </c>
      <c r="H236" s="240" t="s">
        <v>1327</v>
      </c>
      <c r="I236" s="240" t="s">
        <v>328</v>
      </c>
      <c r="J236" s="240" t="s">
        <v>1052</v>
      </c>
      <c r="K236" s="240"/>
      <c r="L236" s="89"/>
      <c r="M236" s="89"/>
    </row>
    <row r="237" ht="16.5" customHeight="1">
      <c r="A237" s="89">
        <f t="shared" si="3"/>
        <v>0</v>
      </c>
      <c r="B237" s="141">
        <v>0.0</v>
      </c>
      <c r="C237" s="141">
        <v>0.0</v>
      </c>
      <c r="D237" s="141">
        <v>0.0</v>
      </c>
      <c r="E237" s="141">
        <v>0.0</v>
      </c>
      <c r="F237" s="141">
        <v>0.0</v>
      </c>
      <c r="G237" s="140" t="s">
        <v>1328</v>
      </c>
      <c r="H237" s="140" t="s">
        <v>1329</v>
      </c>
      <c r="I237" s="140" t="s">
        <v>235</v>
      </c>
      <c r="J237" s="140" t="s">
        <v>976</v>
      </c>
      <c r="K237" s="140" t="s">
        <v>1330</v>
      </c>
      <c r="L237" s="89"/>
      <c r="M237" s="89"/>
    </row>
    <row r="238" ht="16.5" customHeight="1">
      <c r="A238" s="89">
        <f t="shared" si="3"/>
        <v>0</v>
      </c>
      <c r="B238" s="141">
        <v>0.0</v>
      </c>
      <c r="C238" s="141">
        <v>0.0</v>
      </c>
      <c r="D238" s="141">
        <v>0.0</v>
      </c>
      <c r="E238" s="141">
        <v>0.0</v>
      </c>
      <c r="F238" s="141">
        <v>0.0</v>
      </c>
      <c r="G238" s="240" t="s">
        <v>1331</v>
      </c>
      <c r="H238" s="240" t="s">
        <v>1332</v>
      </c>
      <c r="I238" s="240" t="s">
        <v>554</v>
      </c>
      <c r="J238" s="240" t="s">
        <v>903</v>
      </c>
      <c r="K238" s="240" t="s">
        <v>163</v>
      </c>
      <c r="L238" s="89"/>
      <c r="M238" s="89"/>
    </row>
    <row r="239" ht="16.5" customHeight="1">
      <c r="A239" s="89">
        <f t="shared" si="3"/>
        <v>0</v>
      </c>
      <c r="B239" s="141">
        <v>0.0</v>
      </c>
      <c r="C239" s="141">
        <v>0.0</v>
      </c>
      <c r="D239" s="141">
        <v>0.0</v>
      </c>
      <c r="E239" s="141">
        <v>0.0</v>
      </c>
      <c r="F239" s="141">
        <v>0.0</v>
      </c>
      <c r="G239" s="140" t="s">
        <v>1333</v>
      </c>
      <c r="H239" s="255" t="s">
        <v>1334</v>
      </c>
      <c r="I239" s="140" t="s">
        <v>223</v>
      </c>
      <c r="J239" s="140" t="s">
        <v>1335</v>
      </c>
      <c r="K239" s="140" t="s">
        <v>228</v>
      </c>
      <c r="L239" s="89"/>
      <c r="M239" s="89"/>
    </row>
    <row r="240" ht="16.5" customHeight="1">
      <c r="A240" s="89">
        <f t="shared" si="3"/>
        <v>0</v>
      </c>
      <c r="B240" s="141">
        <v>0.0</v>
      </c>
      <c r="C240" s="141">
        <v>0.0</v>
      </c>
      <c r="D240" s="141">
        <v>0.0</v>
      </c>
      <c r="E240" s="141">
        <v>0.0</v>
      </c>
      <c r="F240" s="141">
        <v>0.0</v>
      </c>
      <c r="G240" s="140" t="s">
        <v>1336</v>
      </c>
      <c r="H240" s="140" t="s">
        <v>1337</v>
      </c>
      <c r="I240" s="140" t="s">
        <v>235</v>
      </c>
      <c r="J240" s="140" t="s">
        <v>1178</v>
      </c>
      <c r="K240" s="140" t="s">
        <v>141</v>
      </c>
      <c r="L240" s="89"/>
      <c r="M240" s="89"/>
    </row>
    <row r="241" ht="16.5" customHeight="1">
      <c r="A241" s="89">
        <f t="shared" si="3"/>
        <v>0</v>
      </c>
      <c r="B241" s="141">
        <v>0.0</v>
      </c>
      <c r="C241" s="141">
        <v>0.0</v>
      </c>
      <c r="D241" s="141">
        <v>0.0</v>
      </c>
      <c r="E241" s="141">
        <v>0.0</v>
      </c>
      <c r="F241" s="141">
        <v>0.0</v>
      </c>
      <c r="G241" s="142" t="s">
        <v>1338</v>
      </c>
      <c r="H241" s="142" t="s">
        <v>797</v>
      </c>
      <c r="I241" s="140" t="s">
        <v>1339</v>
      </c>
      <c r="J241" s="140"/>
      <c r="K241" s="140"/>
      <c r="L241" s="89"/>
      <c r="M241" s="89"/>
    </row>
    <row r="242" ht="16.5" customHeight="1">
      <c r="A242" s="89">
        <f t="shared" si="3"/>
        <v>0</v>
      </c>
      <c r="B242" s="141">
        <v>0.0</v>
      </c>
      <c r="C242" s="141">
        <v>0.0</v>
      </c>
      <c r="D242" s="141">
        <v>0.0</v>
      </c>
      <c r="E242" s="141">
        <v>0.0</v>
      </c>
      <c r="F242" s="141">
        <v>0.0</v>
      </c>
      <c r="G242" s="139" t="s">
        <v>1340</v>
      </c>
      <c r="H242" s="140" t="s">
        <v>1341</v>
      </c>
      <c r="I242" s="140" t="s">
        <v>253</v>
      </c>
      <c r="J242" s="140" t="s">
        <v>1342</v>
      </c>
      <c r="K242" s="140" t="s">
        <v>250</v>
      </c>
      <c r="L242" s="89"/>
      <c r="M242" s="89"/>
    </row>
    <row r="243" ht="16.5" customHeight="1">
      <c r="A243" s="89">
        <f t="shared" si="3"/>
        <v>0</v>
      </c>
      <c r="B243" s="141">
        <v>0.0</v>
      </c>
      <c r="C243" s="141">
        <v>0.0</v>
      </c>
      <c r="D243" s="141">
        <v>0.0</v>
      </c>
      <c r="E243" s="141">
        <v>0.0</v>
      </c>
      <c r="F243" s="141">
        <v>0.0</v>
      </c>
      <c r="G243" s="140" t="s">
        <v>1343</v>
      </c>
      <c r="H243" s="140" t="s">
        <v>1344</v>
      </c>
      <c r="I243" s="140" t="s">
        <v>486</v>
      </c>
      <c r="J243" s="140" t="s">
        <v>1144</v>
      </c>
      <c r="K243" s="140" t="s">
        <v>803</v>
      </c>
      <c r="L243" s="89"/>
      <c r="M243" s="89"/>
    </row>
    <row r="244" ht="16.5" customHeight="1">
      <c r="A244" s="89">
        <f t="shared" si="3"/>
        <v>0</v>
      </c>
      <c r="B244" s="141">
        <v>0.0</v>
      </c>
      <c r="C244" s="141">
        <v>0.0</v>
      </c>
      <c r="D244" s="141">
        <v>0.0</v>
      </c>
      <c r="E244" s="141">
        <v>0.0</v>
      </c>
      <c r="F244" s="141">
        <v>0.0</v>
      </c>
      <c r="G244" s="240" t="s">
        <v>1345</v>
      </c>
      <c r="H244" s="240" t="s">
        <v>1346</v>
      </c>
      <c r="I244" s="240" t="s">
        <v>1347</v>
      </c>
      <c r="J244" s="240" t="s">
        <v>1169</v>
      </c>
      <c r="K244" s="240"/>
      <c r="L244" s="89"/>
      <c r="M244" s="89"/>
    </row>
    <row r="245" ht="16.5" customHeight="1">
      <c r="A245" s="89">
        <f t="shared" si="3"/>
        <v>0</v>
      </c>
      <c r="B245" s="141">
        <v>0.0</v>
      </c>
      <c r="C245" s="141">
        <v>0.0</v>
      </c>
      <c r="D245" s="141">
        <v>0.0</v>
      </c>
      <c r="E245" s="141">
        <v>0.0</v>
      </c>
      <c r="F245" s="141">
        <v>0.0</v>
      </c>
      <c r="G245" s="142" t="s">
        <v>1348</v>
      </c>
      <c r="H245" s="142" t="s">
        <v>771</v>
      </c>
      <c r="I245" s="140"/>
      <c r="J245" s="139"/>
      <c r="K245" s="139"/>
      <c r="L245" s="89"/>
      <c r="M245" s="89"/>
    </row>
    <row r="246" ht="16.5" customHeight="1">
      <c r="A246" s="89">
        <f t="shared" si="3"/>
        <v>0</v>
      </c>
      <c r="B246" s="141">
        <v>0.0</v>
      </c>
      <c r="C246" s="141">
        <v>0.0</v>
      </c>
      <c r="D246" s="141">
        <v>0.0</v>
      </c>
      <c r="E246" s="141">
        <v>0.0</v>
      </c>
      <c r="F246" s="141">
        <v>0.0</v>
      </c>
      <c r="G246" s="140" t="s">
        <v>1349</v>
      </c>
      <c r="H246" s="140" t="s">
        <v>1350</v>
      </c>
      <c r="I246" s="140" t="s">
        <v>253</v>
      </c>
      <c r="J246" s="140" t="s">
        <v>976</v>
      </c>
      <c r="K246" s="140" t="s">
        <v>1351</v>
      </c>
      <c r="L246" s="89"/>
      <c r="M246" s="89"/>
    </row>
    <row r="247" ht="16.5" customHeight="1">
      <c r="A247" s="89">
        <f t="shared" si="3"/>
        <v>0</v>
      </c>
      <c r="B247" s="141">
        <v>0.0</v>
      </c>
      <c r="C247" s="141">
        <v>0.0</v>
      </c>
      <c r="D247" s="141">
        <v>0.0</v>
      </c>
      <c r="E247" s="141">
        <v>0.0</v>
      </c>
      <c r="F247" s="141">
        <v>0.0</v>
      </c>
      <c r="G247" s="142" t="s">
        <v>1352</v>
      </c>
      <c r="H247" s="142" t="s">
        <v>546</v>
      </c>
      <c r="I247" s="140"/>
      <c r="J247" s="139"/>
      <c r="K247" s="139"/>
      <c r="L247" s="89"/>
      <c r="M247" s="89"/>
    </row>
    <row r="248" ht="16.5" customHeight="1">
      <c r="A248" s="89">
        <f t="shared" si="3"/>
        <v>0</v>
      </c>
      <c r="B248" s="141">
        <v>0.0</v>
      </c>
      <c r="C248" s="141">
        <v>0.0</v>
      </c>
      <c r="D248" s="141">
        <v>0.0</v>
      </c>
      <c r="E248" s="141">
        <v>0.0</v>
      </c>
      <c r="F248" s="141">
        <v>0.0</v>
      </c>
      <c r="G248" s="240" t="s">
        <v>1353</v>
      </c>
      <c r="H248" s="240" t="s">
        <v>1354</v>
      </c>
      <c r="I248" s="240" t="s">
        <v>130</v>
      </c>
      <c r="J248" s="240" t="s">
        <v>1355</v>
      </c>
      <c r="K248" s="240" t="s">
        <v>104</v>
      </c>
      <c r="L248" s="89"/>
      <c r="M248" s="89"/>
    </row>
    <row r="249" ht="16.5" customHeight="1">
      <c r="A249" s="89">
        <f t="shared" si="3"/>
        <v>0</v>
      </c>
      <c r="B249" s="141">
        <v>0.0</v>
      </c>
      <c r="C249" s="141">
        <v>0.0</v>
      </c>
      <c r="D249" s="141">
        <v>0.0</v>
      </c>
      <c r="E249" s="141">
        <v>0.0</v>
      </c>
      <c r="F249" s="141">
        <v>0.0</v>
      </c>
      <c r="G249" s="139" t="s">
        <v>1356</v>
      </c>
      <c r="H249" s="140" t="s">
        <v>1357</v>
      </c>
      <c r="I249" s="140" t="s">
        <v>1358</v>
      </c>
      <c r="J249" s="140" t="s">
        <v>836</v>
      </c>
      <c r="K249" s="140" t="s">
        <v>1359</v>
      </c>
      <c r="L249" s="89"/>
      <c r="M249" s="89"/>
    </row>
    <row r="250" ht="16.5" customHeight="1">
      <c r="A250" s="89">
        <f t="shared" si="3"/>
        <v>0</v>
      </c>
      <c r="B250" s="141">
        <v>0.0</v>
      </c>
      <c r="C250" s="141">
        <v>0.0</v>
      </c>
      <c r="D250" s="141">
        <v>0.0</v>
      </c>
      <c r="E250" s="141">
        <v>0.0</v>
      </c>
      <c r="F250" s="141">
        <v>0.0</v>
      </c>
      <c r="G250" s="142" t="s">
        <v>1360</v>
      </c>
      <c r="H250" s="142" t="s">
        <v>797</v>
      </c>
      <c r="I250" s="140" t="s">
        <v>1361</v>
      </c>
      <c r="J250" s="140"/>
      <c r="K250" s="140"/>
      <c r="L250" s="89"/>
      <c r="M250" s="89"/>
    </row>
    <row r="251" ht="16.5" customHeight="1">
      <c r="A251" s="89">
        <f t="shared" si="3"/>
        <v>0</v>
      </c>
      <c r="B251" s="141">
        <v>0.0</v>
      </c>
      <c r="C251" s="141">
        <v>0.0</v>
      </c>
      <c r="D251" s="141">
        <v>0.0</v>
      </c>
      <c r="E251" s="141">
        <v>0.0</v>
      </c>
      <c r="F251" s="141">
        <v>0.0</v>
      </c>
      <c r="G251" s="242" t="s">
        <v>1362</v>
      </c>
      <c r="H251" s="240" t="s">
        <v>1363</v>
      </c>
      <c r="I251" s="240" t="s">
        <v>1364</v>
      </c>
      <c r="J251" s="240" t="s">
        <v>1169</v>
      </c>
      <c r="K251" s="240"/>
      <c r="L251" s="89"/>
      <c r="M251" s="89"/>
    </row>
    <row r="252" ht="16.5" customHeight="1">
      <c r="A252" s="89">
        <f t="shared" si="3"/>
        <v>0</v>
      </c>
      <c r="B252" s="141">
        <v>0.0</v>
      </c>
      <c r="C252" s="141">
        <v>0.0</v>
      </c>
      <c r="D252" s="141">
        <v>0.0</v>
      </c>
      <c r="E252" s="141">
        <v>0.0</v>
      </c>
      <c r="F252" s="141">
        <v>0.0</v>
      </c>
      <c r="G252" s="140" t="s">
        <v>1365</v>
      </c>
      <c r="H252" s="140" t="s">
        <v>1366</v>
      </c>
      <c r="I252" s="166" t="s">
        <v>1367</v>
      </c>
      <c r="J252" s="140" t="s">
        <v>1368</v>
      </c>
      <c r="K252" s="140" t="s">
        <v>271</v>
      </c>
      <c r="L252" s="89"/>
      <c r="M252" s="89"/>
    </row>
    <row r="253" ht="16.5" customHeight="1">
      <c r="A253" s="89">
        <f t="shared" si="3"/>
        <v>0</v>
      </c>
      <c r="B253" s="141">
        <v>0.0</v>
      </c>
      <c r="C253" s="141">
        <v>0.0</v>
      </c>
      <c r="D253" s="141">
        <v>0.0</v>
      </c>
      <c r="E253" s="141">
        <v>0.0</v>
      </c>
      <c r="F253" s="141">
        <v>0.0</v>
      </c>
      <c r="G253" s="140" t="s">
        <v>1369</v>
      </c>
      <c r="H253" s="140" t="s">
        <v>1370</v>
      </c>
      <c r="I253" s="140" t="s">
        <v>284</v>
      </c>
      <c r="J253" s="140" t="s">
        <v>1371</v>
      </c>
      <c r="K253" s="140" t="s">
        <v>211</v>
      </c>
      <c r="L253" s="89"/>
      <c r="M253" s="89"/>
    </row>
    <row r="254" ht="16.5" customHeight="1">
      <c r="A254" s="89">
        <f t="shared" si="3"/>
        <v>0</v>
      </c>
      <c r="B254" s="141">
        <v>0.0</v>
      </c>
      <c r="C254" s="141">
        <v>0.0</v>
      </c>
      <c r="D254" s="141">
        <v>0.0</v>
      </c>
      <c r="E254" s="141">
        <v>0.0</v>
      </c>
      <c r="F254" s="141">
        <v>0.0</v>
      </c>
      <c r="G254" s="140" t="s">
        <v>1372</v>
      </c>
      <c r="H254" s="140" t="s">
        <v>1373</v>
      </c>
      <c r="I254" s="140" t="s">
        <v>253</v>
      </c>
      <c r="J254" s="140" t="s">
        <v>1374</v>
      </c>
      <c r="K254" s="140" t="s">
        <v>96</v>
      </c>
      <c r="L254" s="89"/>
      <c r="M254" s="89"/>
    </row>
    <row r="255" ht="16.5" customHeight="1">
      <c r="A255" s="89">
        <f t="shared" si="3"/>
        <v>0</v>
      </c>
      <c r="B255" s="141">
        <v>0.0</v>
      </c>
      <c r="C255" s="141">
        <v>0.0</v>
      </c>
      <c r="D255" s="141">
        <v>0.0</v>
      </c>
      <c r="E255" s="141">
        <v>0.0</v>
      </c>
      <c r="F255" s="141">
        <v>0.0</v>
      </c>
      <c r="G255" s="140" t="s">
        <v>1375</v>
      </c>
      <c r="H255" s="140" t="s">
        <v>1376</v>
      </c>
      <c r="I255" s="140" t="s">
        <v>745</v>
      </c>
      <c r="J255" s="140" t="s">
        <v>988</v>
      </c>
      <c r="K255" s="140" t="s">
        <v>163</v>
      </c>
      <c r="L255" s="89"/>
      <c r="M255" s="89"/>
    </row>
    <row r="256" ht="16.5" customHeight="1">
      <c r="A256" s="89">
        <f t="shared" si="3"/>
        <v>0</v>
      </c>
      <c r="B256" s="141">
        <v>0.0</v>
      </c>
      <c r="C256" s="141">
        <v>0.0</v>
      </c>
      <c r="D256" s="141">
        <v>0.0</v>
      </c>
      <c r="E256" s="141">
        <v>0.0</v>
      </c>
      <c r="F256" s="141">
        <v>0.0</v>
      </c>
      <c r="G256" s="240" t="s">
        <v>1377</v>
      </c>
      <c r="H256" s="240" t="s">
        <v>1378</v>
      </c>
      <c r="I256" s="240" t="s">
        <v>262</v>
      </c>
      <c r="J256" s="240" t="s">
        <v>814</v>
      </c>
      <c r="K256" s="240" t="s">
        <v>96</v>
      </c>
      <c r="L256" s="89"/>
      <c r="M256" s="89"/>
    </row>
    <row r="257" ht="16.5" customHeight="1">
      <c r="A257" s="89">
        <f t="shared" si="3"/>
        <v>0</v>
      </c>
      <c r="B257" s="141">
        <v>0.0</v>
      </c>
      <c r="C257" s="141">
        <v>0.0</v>
      </c>
      <c r="D257" s="141">
        <v>0.0</v>
      </c>
      <c r="E257" s="141">
        <v>0.0</v>
      </c>
      <c r="F257" s="141">
        <v>0.0</v>
      </c>
      <c r="G257" s="142" t="s">
        <v>1379</v>
      </c>
      <c r="H257" s="142" t="s">
        <v>771</v>
      </c>
      <c r="I257" s="140"/>
      <c r="J257" s="139"/>
      <c r="K257" s="139"/>
      <c r="L257" s="89"/>
      <c r="M257" s="89"/>
    </row>
    <row r="258" ht="16.5" customHeight="1">
      <c r="A258" s="89">
        <f t="shared" si="3"/>
        <v>0</v>
      </c>
      <c r="B258" s="141">
        <v>0.0</v>
      </c>
      <c r="C258" s="141">
        <v>0.0</v>
      </c>
      <c r="D258" s="141">
        <v>0.0</v>
      </c>
      <c r="E258" s="141">
        <v>0.0</v>
      </c>
      <c r="F258" s="141">
        <v>0.0</v>
      </c>
      <c r="G258" s="142" t="s">
        <v>1380</v>
      </c>
      <c r="H258" s="142" t="s">
        <v>771</v>
      </c>
      <c r="I258" s="140"/>
      <c r="J258" s="139"/>
      <c r="K258" s="139"/>
      <c r="L258" s="89"/>
      <c r="M258" s="89"/>
    </row>
    <row r="259" ht="16.5" customHeight="1">
      <c r="A259" s="89">
        <f t="shared" si="3"/>
        <v>0</v>
      </c>
      <c r="B259" s="141">
        <v>0.0</v>
      </c>
      <c r="C259" s="141">
        <v>0.0</v>
      </c>
      <c r="D259" s="141">
        <v>0.0</v>
      </c>
      <c r="E259" s="141">
        <v>0.0</v>
      </c>
      <c r="F259" s="141">
        <v>0.0</v>
      </c>
      <c r="G259" s="238" t="s">
        <v>1381</v>
      </c>
      <c r="H259" s="249" t="s">
        <v>861</v>
      </c>
      <c r="I259" s="238" t="s">
        <v>1382</v>
      </c>
      <c r="J259" s="238"/>
      <c r="K259" s="238"/>
      <c r="L259" s="89"/>
      <c r="M259" s="89"/>
    </row>
    <row r="260" ht="16.5" customHeight="1">
      <c r="A260" s="89">
        <f t="shared" si="3"/>
        <v>0</v>
      </c>
      <c r="B260" s="141">
        <v>0.0</v>
      </c>
      <c r="C260" s="141">
        <v>0.0</v>
      </c>
      <c r="D260" s="141">
        <v>0.0</v>
      </c>
      <c r="E260" s="141">
        <v>0.0</v>
      </c>
      <c r="F260" s="141">
        <v>0.0</v>
      </c>
      <c r="G260" s="142" t="s">
        <v>1383</v>
      </c>
      <c r="H260" s="142" t="s">
        <v>771</v>
      </c>
      <c r="I260" s="140"/>
      <c r="J260" s="139"/>
      <c r="K260" s="139"/>
      <c r="L260" s="89"/>
      <c r="M260" s="89"/>
    </row>
    <row r="261" ht="16.5" customHeight="1">
      <c r="A261" s="89">
        <f t="shared" si="3"/>
        <v>0</v>
      </c>
      <c r="B261" s="141">
        <v>0.0</v>
      </c>
      <c r="C261" s="141">
        <v>0.0</v>
      </c>
      <c r="D261" s="141">
        <v>0.0</v>
      </c>
      <c r="E261" s="141">
        <v>0.0</v>
      </c>
      <c r="F261" s="141">
        <v>0.0</v>
      </c>
      <c r="G261" s="142" t="s">
        <v>1384</v>
      </c>
      <c r="H261" s="142" t="s">
        <v>619</v>
      </c>
      <c r="I261" s="140"/>
      <c r="J261" s="139"/>
      <c r="K261" s="139"/>
      <c r="L261" s="89"/>
      <c r="M261" s="89"/>
    </row>
    <row r="262" ht="16.5" customHeight="1">
      <c r="A262" s="89">
        <f t="shared" si="3"/>
        <v>0</v>
      </c>
      <c r="B262" s="141">
        <v>0.0</v>
      </c>
      <c r="C262" s="141">
        <v>0.0</v>
      </c>
      <c r="D262" s="141">
        <v>0.0</v>
      </c>
      <c r="E262" s="141">
        <v>0.0</v>
      </c>
      <c r="F262" s="141">
        <v>0.0</v>
      </c>
      <c r="G262" s="140" t="s">
        <v>1385</v>
      </c>
      <c r="H262" s="140" t="s">
        <v>1386</v>
      </c>
      <c r="I262" s="140" t="s">
        <v>499</v>
      </c>
      <c r="J262" s="140" t="s">
        <v>836</v>
      </c>
      <c r="K262" s="140" t="s">
        <v>163</v>
      </c>
      <c r="L262" s="89"/>
      <c r="M262" s="89"/>
    </row>
    <row r="263" ht="16.5" customHeight="1">
      <c r="A263" s="89">
        <f t="shared" si="3"/>
        <v>0</v>
      </c>
      <c r="B263" s="141">
        <v>0.0</v>
      </c>
      <c r="C263" s="141">
        <v>0.0</v>
      </c>
      <c r="D263" s="141">
        <v>0.0</v>
      </c>
      <c r="E263" s="141">
        <v>0.0</v>
      </c>
      <c r="F263" s="141">
        <v>0.0</v>
      </c>
      <c r="G263" s="140" t="s">
        <v>1387</v>
      </c>
      <c r="H263" s="140" t="s">
        <v>1388</v>
      </c>
      <c r="I263" s="140" t="s">
        <v>99</v>
      </c>
      <c r="J263" s="140" t="s">
        <v>947</v>
      </c>
      <c r="K263" s="140" t="s">
        <v>1389</v>
      </c>
      <c r="L263" s="89"/>
      <c r="M263" s="89"/>
    </row>
    <row r="264" ht="16.5" customHeight="1">
      <c r="A264" s="89">
        <f t="shared" si="3"/>
        <v>0</v>
      </c>
      <c r="B264" s="141">
        <v>0.0</v>
      </c>
      <c r="C264" s="141">
        <v>0.0</v>
      </c>
      <c r="D264" s="141">
        <v>0.0</v>
      </c>
      <c r="E264" s="141">
        <v>0.0</v>
      </c>
      <c r="F264" s="141">
        <v>0.0</v>
      </c>
      <c r="G264" s="238" t="s">
        <v>1390</v>
      </c>
      <c r="H264" s="249" t="s">
        <v>797</v>
      </c>
      <c r="I264" s="238" t="s">
        <v>1088</v>
      </c>
      <c r="J264" s="238" t="s">
        <v>1391</v>
      </c>
      <c r="K264" s="238"/>
      <c r="L264" s="89"/>
      <c r="M264" s="89"/>
    </row>
    <row r="265" ht="16.5" customHeight="1">
      <c r="A265" s="89">
        <f t="shared" si="3"/>
        <v>0</v>
      </c>
      <c r="B265" s="141">
        <v>0.0</v>
      </c>
      <c r="C265" s="141">
        <v>0.0</v>
      </c>
      <c r="D265" s="141">
        <v>0.0</v>
      </c>
      <c r="E265" s="141">
        <v>0.0</v>
      </c>
      <c r="F265" s="141">
        <v>0.0</v>
      </c>
      <c r="G265" s="240" t="s">
        <v>1392</v>
      </c>
      <c r="H265" s="240" t="s">
        <v>1393</v>
      </c>
      <c r="I265" s="240" t="s">
        <v>1394</v>
      </c>
      <c r="J265" s="240" t="s">
        <v>1052</v>
      </c>
      <c r="K265" s="240"/>
      <c r="L265" s="89"/>
      <c r="M265" s="89"/>
    </row>
    <row r="266" ht="16.5" customHeight="1">
      <c r="A266" s="89">
        <f t="shared" si="3"/>
        <v>0</v>
      </c>
      <c r="B266" s="141">
        <v>0.0</v>
      </c>
      <c r="C266" s="141">
        <v>0.0</v>
      </c>
      <c r="D266" s="141">
        <v>0.0</v>
      </c>
      <c r="E266" s="141">
        <v>0.0</v>
      </c>
      <c r="F266" s="141">
        <v>0.0</v>
      </c>
      <c r="G266" s="139" t="s">
        <v>1395</v>
      </c>
      <c r="H266" s="140" t="s">
        <v>1396</v>
      </c>
      <c r="I266" s="140" t="s">
        <v>253</v>
      </c>
      <c r="J266" s="140" t="s">
        <v>1397</v>
      </c>
      <c r="K266" s="140" t="s">
        <v>512</v>
      </c>
      <c r="L266" s="89"/>
      <c r="M266" s="89"/>
    </row>
    <row r="267" ht="16.5" customHeight="1">
      <c r="A267" s="89">
        <f t="shared" si="3"/>
        <v>0</v>
      </c>
      <c r="B267" s="141">
        <v>0.0</v>
      </c>
      <c r="C267" s="141">
        <v>0.0</v>
      </c>
      <c r="D267" s="141">
        <v>0.0</v>
      </c>
      <c r="E267" s="141">
        <v>0.0</v>
      </c>
      <c r="F267" s="141">
        <v>0.0</v>
      </c>
      <c r="G267" s="140" t="s">
        <v>1398</v>
      </c>
      <c r="H267" s="140" t="s">
        <v>1399</v>
      </c>
      <c r="I267" s="140" t="s">
        <v>248</v>
      </c>
      <c r="J267" s="140" t="s">
        <v>997</v>
      </c>
      <c r="K267" s="140" t="s">
        <v>211</v>
      </c>
      <c r="L267" s="89"/>
      <c r="M267" s="89"/>
    </row>
    <row r="268" ht="16.5" customHeight="1">
      <c r="A268" s="89">
        <f t="shared" si="3"/>
        <v>0</v>
      </c>
      <c r="B268" s="141">
        <v>0.0</v>
      </c>
      <c r="C268" s="141">
        <v>0.0</v>
      </c>
      <c r="D268" s="141">
        <v>0.0</v>
      </c>
      <c r="E268" s="141">
        <v>0.0</v>
      </c>
      <c r="F268" s="141">
        <v>0.0</v>
      </c>
      <c r="G268" s="142" t="s">
        <v>1400</v>
      </c>
      <c r="H268" s="142" t="s">
        <v>771</v>
      </c>
      <c r="I268" s="140"/>
      <c r="J268" s="139"/>
      <c r="K268" s="139"/>
      <c r="L268" s="89"/>
      <c r="M268" s="89"/>
    </row>
    <row r="269" ht="16.5" customHeight="1">
      <c r="A269" s="89">
        <f t="shared" si="3"/>
        <v>0</v>
      </c>
      <c r="B269" s="141">
        <v>0.0</v>
      </c>
      <c r="C269" s="141">
        <v>0.0</v>
      </c>
      <c r="D269" s="141">
        <v>0.0</v>
      </c>
      <c r="E269" s="141">
        <v>0.0</v>
      </c>
      <c r="F269" s="141">
        <v>0.0</v>
      </c>
      <c r="G269" s="242" t="s">
        <v>1401</v>
      </c>
      <c r="H269" s="240" t="s">
        <v>1402</v>
      </c>
      <c r="I269" s="240" t="s">
        <v>902</v>
      </c>
      <c r="J269" s="240" t="s">
        <v>1148</v>
      </c>
      <c r="K269" s="240" t="s">
        <v>1403</v>
      </c>
      <c r="L269" s="89"/>
      <c r="M269" s="89"/>
    </row>
    <row r="270" ht="16.5" customHeight="1">
      <c r="A270" s="89">
        <f t="shared" si="3"/>
        <v>0</v>
      </c>
      <c r="B270" s="141">
        <v>0.0</v>
      </c>
      <c r="C270" s="141">
        <v>0.0</v>
      </c>
      <c r="D270" s="141">
        <v>0.0</v>
      </c>
      <c r="E270" s="141">
        <v>0.0</v>
      </c>
      <c r="F270" s="141">
        <v>0.0</v>
      </c>
      <c r="G270" s="139" t="s">
        <v>1404</v>
      </c>
      <c r="H270" s="140" t="s">
        <v>1405</v>
      </c>
      <c r="I270" s="140" t="s">
        <v>915</v>
      </c>
      <c r="J270" s="140" t="s">
        <v>1406</v>
      </c>
      <c r="K270" s="140" t="s">
        <v>271</v>
      </c>
      <c r="L270" s="89"/>
      <c r="M270" s="89"/>
    </row>
    <row r="271" ht="16.5" customHeight="1">
      <c r="A271" s="89">
        <f t="shared" si="3"/>
        <v>0</v>
      </c>
      <c r="B271" s="141">
        <v>0.0</v>
      </c>
      <c r="C271" s="141">
        <v>0.0</v>
      </c>
      <c r="D271" s="141">
        <v>0.0</v>
      </c>
      <c r="E271" s="141">
        <v>0.0</v>
      </c>
      <c r="F271" s="141">
        <v>0.0</v>
      </c>
      <c r="G271" s="140" t="s">
        <v>1407</v>
      </c>
      <c r="H271" s="140" t="s">
        <v>1408</v>
      </c>
      <c r="I271" s="140" t="s">
        <v>248</v>
      </c>
      <c r="J271" s="140" t="s">
        <v>790</v>
      </c>
      <c r="K271" s="140" t="s">
        <v>141</v>
      </c>
      <c r="L271" s="89"/>
      <c r="M271" s="89"/>
    </row>
    <row r="272" ht="16.5" customHeight="1">
      <c r="A272" s="89">
        <f t="shared" si="3"/>
        <v>0</v>
      </c>
      <c r="B272" s="141">
        <v>0.0</v>
      </c>
      <c r="C272" s="141">
        <v>0.0</v>
      </c>
      <c r="D272" s="141">
        <v>0.0</v>
      </c>
      <c r="E272" s="141">
        <v>0.0</v>
      </c>
      <c r="F272" s="141">
        <v>0.0</v>
      </c>
      <c r="G272" s="140" t="s">
        <v>1409</v>
      </c>
      <c r="H272" s="140" t="s">
        <v>1409</v>
      </c>
      <c r="I272" s="140" t="s">
        <v>438</v>
      </c>
      <c r="J272" s="140" t="s">
        <v>1410</v>
      </c>
      <c r="K272" s="140" t="s">
        <v>1411</v>
      </c>
      <c r="L272" s="89"/>
      <c r="M272" s="89"/>
    </row>
    <row r="273" ht="16.5" customHeight="1">
      <c r="A273" s="89">
        <f t="shared" si="3"/>
        <v>0</v>
      </c>
      <c r="B273" s="141">
        <v>0.0</v>
      </c>
      <c r="C273" s="141">
        <v>0.0</v>
      </c>
      <c r="D273" s="141">
        <v>0.0</v>
      </c>
      <c r="E273" s="141">
        <v>0.0</v>
      </c>
      <c r="F273" s="141">
        <v>0.0</v>
      </c>
      <c r="G273" s="139" t="s">
        <v>1412</v>
      </c>
      <c r="H273" s="140" t="s">
        <v>1413</v>
      </c>
      <c r="I273" s="140" t="s">
        <v>499</v>
      </c>
      <c r="J273" s="140" t="s">
        <v>1414</v>
      </c>
      <c r="K273" s="140" t="s">
        <v>340</v>
      </c>
      <c r="L273" s="89"/>
      <c r="M273" s="89"/>
    </row>
    <row r="274" ht="16.5" customHeight="1">
      <c r="A274" s="89">
        <f t="shared" si="3"/>
        <v>0</v>
      </c>
      <c r="B274" s="141">
        <v>0.0</v>
      </c>
      <c r="C274" s="141">
        <v>0.0</v>
      </c>
      <c r="D274" s="141">
        <v>0.0</v>
      </c>
      <c r="E274" s="141">
        <v>0.0</v>
      </c>
      <c r="F274" s="141">
        <v>0.0</v>
      </c>
      <c r="G274" s="244" t="s">
        <v>1415</v>
      </c>
      <c r="H274" s="249" t="s">
        <v>861</v>
      </c>
      <c r="I274" s="238" t="s">
        <v>1416</v>
      </c>
      <c r="J274" s="238"/>
      <c r="K274" s="238"/>
      <c r="L274" s="89"/>
      <c r="M274" s="89"/>
    </row>
    <row r="275" ht="16.5" customHeight="1">
      <c r="A275" s="89">
        <f t="shared" si="3"/>
        <v>0</v>
      </c>
      <c r="B275" s="141">
        <v>0.0</v>
      </c>
      <c r="C275" s="141">
        <v>0.0</v>
      </c>
      <c r="D275" s="141">
        <v>0.0</v>
      </c>
      <c r="E275" s="141">
        <v>0.0</v>
      </c>
      <c r="F275" s="141">
        <v>0.0</v>
      </c>
      <c r="G275" s="140" t="s">
        <v>1417</v>
      </c>
      <c r="H275" s="140" t="s">
        <v>1418</v>
      </c>
      <c r="I275" s="140" t="s">
        <v>996</v>
      </c>
      <c r="J275" s="140" t="s">
        <v>820</v>
      </c>
      <c r="K275" s="140" t="s">
        <v>1419</v>
      </c>
      <c r="L275" s="89"/>
      <c r="M275" s="89"/>
    </row>
    <row r="276" ht="16.5" customHeight="1">
      <c r="A276" s="89">
        <f t="shared" si="3"/>
        <v>0</v>
      </c>
      <c r="B276" s="141">
        <v>0.0</v>
      </c>
      <c r="C276" s="141">
        <v>0.0</v>
      </c>
      <c r="D276" s="141">
        <v>0.0</v>
      </c>
      <c r="E276" s="141">
        <v>0.0</v>
      </c>
      <c r="F276" s="141">
        <v>0.0</v>
      </c>
      <c r="G276" s="242" t="s">
        <v>1420</v>
      </c>
      <c r="H276" s="240" t="s">
        <v>1421</v>
      </c>
      <c r="I276" s="240" t="s">
        <v>1422</v>
      </c>
      <c r="J276" s="240" t="s">
        <v>873</v>
      </c>
      <c r="K276" s="240" t="s">
        <v>141</v>
      </c>
      <c r="L276" s="89"/>
      <c r="M276" s="89"/>
    </row>
    <row r="277" ht="16.5" customHeight="1">
      <c r="A277" s="89">
        <f t="shared" si="3"/>
        <v>0</v>
      </c>
      <c r="B277" s="141">
        <v>0.0</v>
      </c>
      <c r="C277" s="141">
        <v>0.0</v>
      </c>
      <c r="D277" s="141">
        <v>0.0</v>
      </c>
      <c r="E277" s="141">
        <v>0.0</v>
      </c>
      <c r="F277" s="141">
        <v>0.0</v>
      </c>
      <c r="G277" s="142" t="s">
        <v>1423</v>
      </c>
      <c r="H277" s="142" t="s">
        <v>546</v>
      </c>
      <c r="I277" s="140"/>
      <c r="J277" s="139"/>
      <c r="K277" s="139"/>
      <c r="L277" s="89"/>
      <c r="M277" s="89"/>
    </row>
    <row r="278" ht="16.5" customHeight="1">
      <c r="A278" s="89">
        <f t="shared" si="3"/>
        <v>0</v>
      </c>
      <c r="B278" s="141">
        <v>0.0</v>
      </c>
      <c r="C278" s="141">
        <v>0.0</v>
      </c>
      <c r="D278" s="141">
        <v>0.0</v>
      </c>
      <c r="E278" s="141">
        <v>0.0</v>
      </c>
      <c r="F278" s="141">
        <v>0.0</v>
      </c>
      <c r="G278" s="140" t="s">
        <v>1424</v>
      </c>
      <c r="H278" s="140" t="s">
        <v>1425</v>
      </c>
      <c r="I278" s="140" t="s">
        <v>197</v>
      </c>
      <c r="J278" s="140" t="s">
        <v>765</v>
      </c>
      <c r="K278" s="140" t="s">
        <v>340</v>
      </c>
      <c r="L278" s="89"/>
      <c r="M278" s="89"/>
    </row>
    <row r="279" ht="16.5" customHeight="1">
      <c r="A279" s="89">
        <f t="shared" si="3"/>
        <v>0</v>
      </c>
      <c r="B279" s="141">
        <v>0.0</v>
      </c>
      <c r="C279" s="141">
        <v>0.0</v>
      </c>
      <c r="D279" s="141">
        <v>0.0</v>
      </c>
      <c r="E279" s="141">
        <v>0.0</v>
      </c>
      <c r="F279" s="141">
        <v>0.0</v>
      </c>
      <c r="G279" s="140" t="s">
        <v>1426</v>
      </c>
      <c r="H279" s="140" t="s">
        <v>1427</v>
      </c>
      <c r="I279" s="140" t="s">
        <v>284</v>
      </c>
      <c r="J279" s="140" t="s">
        <v>1428</v>
      </c>
      <c r="K279" s="140" t="s">
        <v>859</v>
      </c>
      <c r="L279" s="89"/>
      <c r="M279" s="89"/>
    </row>
    <row r="280" ht="16.5" customHeight="1">
      <c r="A280" s="89">
        <f t="shared" si="3"/>
        <v>0</v>
      </c>
      <c r="B280" s="141">
        <v>0.0</v>
      </c>
      <c r="C280" s="141">
        <v>0.0</v>
      </c>
      <c r="D280" s="141">
        <v>0.0</v>
      </c>
      <c r="E280" s="141">
        <v>0.0</v>
      </c>
      <c r="F280" s="141">
        <v>0.0</v>
      </c>
      <c r="G280" s="140" t="s">
        <v>1429</v>
      </c>
      <c r="H280" s="140" t="s">
        <v>1430</v>
      </c>
      <c r="I280" s="140" t="s">
        <v>248</v>
      </c>
      <c r="J280" s="140" t="s">
        <v>947</v>
      </c>
      <c r="K280" s="140" t="s">
        <v>156</v>
      </c>
      <c r="L280" s="89"/>
      <c r="M280" s="89"/>
    </row>
    <row r="281" ht="16.5" customHeight="1">
      <c r="A281" s="89">
        <f t="shared" si="3"/>
        <v>0</v>
      </c>
      <c r="B281" s="141">
        <v>0.0</v>
      </c>
      <c r="C281" s="141">
        <v>0.0</v>
      </c>
      <c r="D281" s="141">
        <v>0.0</v>
      </c>
      <c r="E281" s="141">
        <v>0.0</v>
      </c>
      <c r="F281" s="141">
        <v>0.0</v>
      </c>
      <c r="G281" s="142" t="s">
        <v>1431</v>
      </c>
      <c r="H281" s="142" t="s">
        <v>546</v>
      </c>
      <c r="I281" s="140"/>
      <c r="J281" s="139"/>
      <c r="K281" s="139"/>
      <c r="L281" s="89"/>
      <c r="M281" s="89"/>
    </row>
    <row r="282" ht="16.5" customHeight="1">
      <c r="A282" s="89">
        <f t="shared" si="3"/>
        <v>0</v>
      </c>
      <c r="B282" s="141">
        <v>0.0</v>
      </c>
      <c r="C282" s="141">
        <v>0.0</v>
      </c>
      <c r="D282" s="141">
        <v>0.0</v>
      </c>
      <c r="E282" s="141">
        <v>0.0</v>
      </c>
      <c r="F282" s="141">
        <v>0.0</v>
      </c>
      <c r="G282" s="142" t="s">
        <v>1432</v>
      </c>
      <c r="H282" s="142" t="s">
        <v>546</v>
      </c>
      <c r="I282" s="140"/>
      <c r="J282" s="139"/>
      <c r="K282" s="139"/>
      <c r="L282" s="89"/>
      <c r="M282" s="89"/>
    </row>
    <row r="283" ht="16.5" customHeight="1">
      <c r="A283" s="89">
        <f t="shared" si="3"/>
        <v>0</v>
      </c>
      <c r="B283" s="141">
        <v>0.0</v>
      </c>
      <c r="C283" s="141">
        <v>0.0</v>
      </c>
      <c r="D283" s="141">
        <v>0.0</v>
      </c>
      <c r="E283" s="141">
        <v>0.0</v>
      </c>
      <c r="F283" s="141">
        <v>0.0</v>
      </c>
      <c r="G283" s="142" t="s">
        <v>1433</v>
      </c>
      <c r="H283" s="142" t="s">
        <v>771</v>
      </c>
      <c r="I283" s="140"/>
      <c r="J283" s="139"/>
      <c r="K283" s="139"/>
      <c r="L283" s="89"/>
      <c r="M283" s="89"/>
    </row>
    <row r="284" ht="16.5" customHeight="1">
      <c r="A284" s="89">
        <f t="shared" si="3"/>
        <v>0</v>
      </c>
      <c r="B284" s="141">
        <v>0.0</v>
      </c>
      <c r="C284" s="141">
        <v>0.0</v>
      </c>
      <c r="D284" s="141">
        <v>0.0</v>
      </c>
      <c r="E284" s="141">
        <v>0.0</v>
      </c>
      <c r="F284" s="141">
        <v>0.0</v>
      </c>
      <c r="G284" s="142" t="s">
        <v>1434</v>
      </c>
      <c r="H284" s="142" t="s">
        <v>771</v>
      </c>
      <c r="I284" s="140"/>
      <c r="J284" s="139"/>
      <c r="K284" s="139"/>
      <c r="L284" s="89"/>
      <c r="M284" s="89"/>
    </row>
    <row r="285" ht="16.5" customHeight="1">
      <c r="A285" s="89">
        <f t="shared" si="3"/>
        <v>0</v>
      </c>
      <c r="B285" s="141">
        <v>0.0</v>
      </c>
      <c r="C285" s="141">
        <v>0.0</v>
      </c>
      <c r="D285" s="141">
        <v>0.0</v>
      </c>
      <c r="E285" s="141">
        <v>0.0</v>
      </c>
      <c r="F285" s="141">
        <v>0.0</v>
      </c>
      <c r="G285" s="140" t="s">
        <v>1435</v>
      </c>
      <c r="H285" s="140" t="s">
        <v>1436</v>
      </c>
      <c r="I285" s="140" t="s">
        <v>130</v>
      </c>
      <c r="J285" s="140" t="s">
        <v>976</v>
      </c>
      <c r="K285" s="140" t="s">
        <v>104</v>
      </c>
      <c r="L285" s="89"/>
      <c r="M285" s="89"/>
    </row>
    <row r="286" ht="16.5" customHeight="1">
      <c r="A286" s="89">
        <f t="shared" si="3"/>
        <v>0</v>
      </c>
      <c r="B286" s="141">
        <v>0.0</v>
      </c>
      <c r="C286" s="141">
        <v>0.0</v>
      </c>
      <c r="D286" s="141">
        <v>0.0</v>
      </c>
      <c r="E286" s="141">
        <v>0.0</v>
      </c>
      <c r="F286" s="141">
        <v>0.0</v>
      </c>
      <c r="G286" s="238" t="s">
        <v>1437</v>
      </c>
      <c r="H286" s="249" t="s">
        <v>797</v>
      </c>
      <c r="I286" s="238" t="s">
        <v>1438</v>
      </c>
      <c r="J286" s="238" t="s">
        <v>1439</v>
      </c>
      <c r="K286" s="238"/>
      <c r="L286" s="89"/>
      <c r="M286" s="89"/>
    </row>
    <row r="287" ht="16.5" customHeight="1">
      <c r="A287" s="89">
        <f t="shared" si="3"/>
        <v>0</v>
      </c>
      <c r="B287" s="141">
        <v>0.0</v>
      </c>
      <c r="C287" s="141">
        <v>0.0</v>
      </c>
      <c r="D287" s="141">
        <v>0.0</v>
      </c>
      <c r="E287" s="141">
        <v>0.0</v>
      </c>
      <c r="F287" s="141">
        <v>0.0</v>
      </c>
      <c r="G287" s="140" t="s">
        <v>1440</v>
      </c>
      <c r="H287" s="140" t="s">
        <v>1441</v>
      </c>
      <c r="I287" s="140" t="s">
        <v>1013</v>
      </c>
      <c r="J287" s="140" t="s">
        <v>1210</v>
      </c>
      <c r="K287" s="140" t="s">
        <v>271</v>
      </c>
      <c r="L287" s="89"/>
      <c r="M287" s="89"/>
    </row>
    <row r="288" ht="16.5" customHeight="1">
      <c r="A288" s="89">
        <f t="shared" si="3"/>
        <v>0</v>
      </c>
      <c r="B288" s="141">
        <v>0.0</v>
      </c>
      <c r="C288" s="141">
        <v>0.0</v>
      </c>
      <c r="D288" s="141">
        <v>0.0</v>
      </c>
      <c r="E288" s="141">
        <v>0.0</v>
      </c>
      <c r="F288" s="141">
        <v>0.0</v>
      </c>
      <c r="G288" s="140" t="s">
        <v>1442</v>
      </c>
      <c r="H288" s="140" t="s">
        <v>1443</v>
      </c>
      <c r="I288" s="140" t="s">
        <v>902</v>
      </c>
      <c r="J288" s="140" t="s">
        <v>1444</v>
      </c>
      <c r="K288" s="140" t="s">
        <v>1112</v>
      </c>
      <c r="L288" s="89"/>
      <c r="M288" s="89"/>
    </row>
    <row r="289" ht="16.5" customHeight="1">
      <c r="A289" s="89">
        <f t="shared" si="3"/>
        <v>0</v>
      </c>
      <c r="B289" s="141">
        <v>0.0</v>
      </c>
      <c r="C289" s="141">
        <v>0.0</v>
      </c>
      <c r="D289" s="141">
        <v>0.0</v>
      </c>
      <c r="E289" s="141">
        <v>0.0</v>
      </c>
      <c r="F289" s="141">
        <v>0.0</v>
      </c>
      <c r="G289" s="240" t="s">
        <v>1445</v>
      </c>
      <c r="H289" s="240" t="s">
        <v>816</v>
      </c>
      <c r="I289" s="240" t="s">
        <v>290</v>
      </c>
      <c r="J289" s="240" t="s">
        <v>827</v>
      </c>
      <c r="K289" s="240" t="s">
        <v>848</v>
      </c>
      <c r="L289" s="89"/>
      <c r="M289" s="89"/>
    </row>
    <row r="290" ht="16.5" customHeight="1">
      <c r="A290" s="89">
        <f t="shared" si="3"/>
        <v>0</v>
      </c>
      <c r="B290" s="141">
        <v>0.0</v>
      </c>
      <c r="C290" s="141">
        <v>0.0</v>
      </c>
      <c r="D290" s="141">
        <v>0.0</v>
      </c>
      <c r="E290" s="141">
        <v>0.0</v>
      </c>
      <c r="F290" s="141">
        <v>0.0</v>
      </c>
      <c r="G290" s="140" t="s">
        <v>1446</v>
      </c>
      <c r="H290" s="139" t="s">
        <v>1447</v>
      </c>
      <c r="I290" s="140" t="s">
        <v>495</v>
      </c>
      <c r="J290" s="140" t="s">
        <v>976</v>
      </c>
      <c r="K290" s="140" t="s">
        <v>113</v>
      </c>
      <c r="L290" s="89"/>
      <c r="M290" s="89"/>
    </row>
    <row r="291" ht="16.5" customHeight="1">
      <c r="A291" s="89">
        <f t="shared" si="3"/>
        <v>0</v>
      </c>
      <c r="B291" s="141">
        <v>0.0</v>
      </c>
      <c r="C291" s="141">
        <v>0.0</v>
      </c>
      <c r="D291" s="141">
        <v>0.0</v>
      </c>
      <c r="E291" s="141">
        <v>0.0</v>
      </c>
      <c r="F291" s="141">
        <v>0.0</v>
      </c>
      <c r="G291" s="242" t="s">
        <v>1448</v>
      </c>
      <c r="H291" s="240" t="s">
        <v>1354</v>
      </c>
      <c r="I291" s="240" t="s">
        <v>209</v>
      </c>
      <c r="J291" s="240" t="s">
        <v>768</v>
      </c>
      <c r="K291" s="240" t="s">
        <v>1449</v>
      </c>
      <c r="L291" s="89"/>
      <c r="M291" s="89"/>
    </row>
    <row r="292" ht="16.5" customHeight="1">
      <c r="A292" s="89">
        <f t="shared" si="3"/>
        <v>0</v>
      </c>
      <c r="B292" s="141">
        <v>0.0</v>
      </c>
      <c r="C292" s="141">
        <v>0.0</v>
      </c>
      <c r="D292" s="141">
        <v>0.0</v>
      </c>
      <c r="E292" s="141">
        <v>0.0</v>
      </c>
      <c r="F292" s="141">
        <v>0.0</v>
      </c>
      <c r="G292" s="139" t="s">
        <v>1450</v>
      </c>
      <c r="H292" s="140" t="s">
        <v>1451</v>
      </c>
      <c r="I292" s="140" t="s">
        <v>248</v>
      </c>
      <c r="J292" s="140" t="s">
        <v>1130</v>
      </c>
      <c r="K292" s="140" t="s">
        <v>141</v>
      </c>
      <c r="L292" s="89"/>
      <c r="M292" s="89"/>
    </row>
    <row r="293" ht="16.5" customHeight="1">
      <c r="A293" s="89">
        <f t="shared" si="3"/>
        <v>0</v>
      </c>
      <c r="B293" s="141">
        <v>0.0</v>
      </c>
      <c r="C293" s="141">
        <v>0.0</v>
      </c>
      <c r="D293" s="141">
        <v>0.0</v>
      </c>
      <c r="E293" s="141">
        <v>0.0</v>
      </c>
      <c r="F293" s="141">
        <v>0.0</v>
      </c>
      <c r="G293" s="142" t="s">
        <v>1452</v>
      </c>
      <c r="H293" s="142" t="s">
        <v>771</v>
      </c>
      <c r="I293" s="140"/>
      <c r="J293" s="139"/>
      <c r="K293" s="139"/>
      <c r="L293" s="89"/>
      <c r="M293" s="89"/>
    </row>
    <row r="294" ht="16.5" customHeight="1">
      <c r="A294" s="89">
        <f t="shared" si="3"/>
        <v>0</v>
      </c>
      <c r="B294" s="141">
        <v>0.0</v>
      </c>
      <c r="C294" s="141">
        <v>0.0</v>
      </c>
      <c r="D294" s="141">
        <v>0.0</v>
      </c>
      <c r="E294" s="141">
        <v>0.0</v>
      </c>
      <c r="F294" s="141">
        <v>0.0</v>
      </c>
      <c r="G294" s="139" t="s">
        <v>1453</v>
      </c>
      <c r="H294" s="140" t="s">
        <v>1454</v>
      </c>
      <c r="I294" s="140" t="s">
        <v>499</v>
      </c>
      <c r="J294" s="140" t="s">
        <v>1074</v>
      </c>
      <c r="K294" s="140" t="s">
        <v>340</v>
      </c>
      <c r="L294" s="89"/>
      <c r="M294" s="89"/>
    </row>
    <row r="295" ht="16.5" customHeight="1">
      <c r="A295" s="89">
        <f t="shared" si="3"/>
        <v>0</v>
      </c>
      <c r="B295" s="141">
        <v>0.0</v>
      </c>
      <c r="C295" s="141">
        <v>0.0</v>
      </c>
      <c r="D295" s="141">
        <v>0.0</v>
      </c>
      <c r="E295" s="141">
        <v>0.0</v>
      </c>
      <c r="F295" s="141">
        <v>0.0</v>
      </c>
      <c r="G295" s="242" t="s">
        <v>1455</v>
      </c>
      <c r="H295" s="240" t="s">
        <v>1456</v>
      </c>
      <c r="I295" s="240" t="s">
        <v>1457</v>
      </c>
      <c r="J295" s="240" t="s">
        <v>1458</v>
      </c>
      <c r="K295" s="240"/>
      <c r="L295" s="89"/>
      <c r="M295" s="89"/>
    </row>
    <row r="296" ht="16.5" customHeight="1">
      <c r="A296" s="89">
        <f t="shared" si="3"/>
        <v>0</v>
      </c>
      <c r="B296" s="141">
        <v>0.0</v>
      </c>
      <c r="C296" s="141">
        <v>0.0</v>
      </c>
      <c r="D296" s="141">
        <v>0.0</v>
      </c>
      <c r="E296" s="141">
        <v>0.0</v>
      </c>
      <c r="F296" s="141">
        <v>0.0</v>
      </c>
      <c r="G296" s="140" t="s">
        <v>1459</v>
      </c>
      <c r="H296" s="140" t="s">
        <v>1460</v>
      </c>
      <c r="I296" s="140" t="s">
        <v>486</v>
      </c>
      <c r="J296" s="140" t="s">
        <v>1461</v>
      </c>
      <c r="K296" s="140" t="s">
        <v>228</v>
      </c>
      <c r="L296" s="89"/>
      <c r="M296" s="89"/>
    </row>
    <row r="297" ht="16.5" customHeight="1">
      <c r="A297" s="89">
        <f t="shared" si="3"/>
        <v>0</v>
      </c>
      <c r="B297" s="141">
        <v>0.0</v>
      </c>
      <c r="C297" s="141">
        <v>0.0</v>
      </c>
      <c r="D297" s="141">
        <v>0.0</v>
      </c>
      <c r="E297" s="141">
        <v>0.0</v>
      </c>
      <c r="F297" s="141">
        <v>0.0</v>
      </c>
      <c r="G297" s="140" t="s">
        <v>1462</v>
      </c>
      <c r="H297" s="140" t="s">
        <v>1462</v>
      </c>
      <c r="I297" s="140" t="s">
        <v>1463</v>
      </c>
      <c r="J297" s="140" t="s">
        <v>1130</v>
      </c>
      <c r="K297" s="140" t="s">
        <v>96</v>
      </c>
      <c r="L297" s="89"/>
      <c r="M297" s="89"/>
    </row>
    <row r="298" ht="16.5" customHeight="1">
      <c r="A298" s="89">
        <f t="shared" si="3"/>
        <v>0</v>
      </c>
      <c r="B298" s="141">
        <v>0.0</v>
      </c>
      <c r="C298" s="141">
        <v>0.0</v>
      </c>
      <c r="D298" s="141">
        <v>0.0</v>
      </c>
      <c r="E298" s="141">
        <v>0.0</v>
      </c>
      <c r="F298" s="141">
        <v>0.0</v>
      </c>
      <c r="G298" s="142" t="s">
        <v>1464</v>
      </c>
      <c r="H298" s="142" t="s">
        <v>797</v>
      </c>
      <c r="I298" s="140"/>
      <c r="J298" s="139"/>
      <c r="K298" s="139"/>
      <c r="L298" s="89"/>
      <c r="M298" s="89"/>
    </row>
    <row r="299" ht="16.5" customHeight="1">
      <c r="A299" s="89">
        <f t="shared" si="3"/>
        <v>0</v>
      </c>
      <c r="B299" s="141">
        <v>0.0</v>
      </c>
      <c r="C299" s="141">
        <v>0.0</v>
      </c>
      <c r="D299" s="141">
        <v>0.0</v>
      </c>
      <c r="E299" s="141">
        <v>0.0</v>
      </c>
      <c r="F299" s="141">
        <v>0.0</v>
      </c>
      <c r="G299" s="140" t="s">
        <v>1465</v>
      </c>
      <c r="H299" s="140" t="s">
        <v>1466</v>
      </c>
      <c r="I299" s="140" t="s">
        <v>915</v>
      </c>
      <c r="J299" s="140" t="s">
        <v>988</v>
      </c>
      <c r="K299" s="140" t="s">
        <v>271</v>
      </c>
      <c r="L299" s="89"/>
      <c r="M299" s="89"/>
    </row>
    <row r="300" ht="16.5" customHeight="1">
      <c r="A300" s="89">
        <f t="shared" si="3"/>
        <v>0</v>
      </c>
      <c r="B300" s="141">
        <v>0.0</v>
      </c>
      <c r="C300" s="141">
        <v>0.0</v>
      </c>
      <c r="D300" s="141">
        <v>0.0</v>
      </c>
      <c r="E300" s="141">
        <v>0.0</v>
      </c>
      <c r="F300" s="141">
        <v>0.0</v>
      </c>
      <c r="G300" s="152" t="s">
        <v>1467</v>
      </c>
      <c r="H300" s="256" t="s">
        <v>1468</v>
      </c>
      <c r="I300" s="257"/>
      <c r="J300" s="152" t="s">
        <v>1469</v>
      </c>
      <c r="K300" s="152" t="s">
        <v>1470</v>
      </c>
      <c r="L300" s="89"/>
      <c r="M300" s="89"/>
    </row>
    <row r="301" ht="16.5" customHeight="1">
      <c r="A301" s="89">
        <f t="shared" si="3"/>
        <v>0</v>
      </c>
      <c r="B301" s="141">
        <v>0.0</v>
      </c>
      <c r="C301" s="141">
        <v>0.0</v>
      </c>
      <c r="D301" s="141">
        <v>0.0</v>
      </c>
      <c r="E301" s="141">
        <v>0.0</v>
      </c>
      <c r="F301" s="141">
        <v>0.0</v>
      </c>
      <c r="G301" s="140" t="s">
        <v>1471</v>
      </c>
      <c r="H301" s="140" t="s">
        <v>1472</v>
      </c>
      <c r="I301" s="140" t="s">
        <v>253</v>
      </c>
      <c r="J301" s="140" t="s">
        <v>997</v>
      </c>
      <c r="K301" s="140" t="s">
        <v>250</v>
      </c>
      <c r="L301" s="89"/>
      <c r="M301" s="89"/>
    </row>
    <row r="302" ht="16.5" customHeight="1">
      <c r="A302" s="89">
        <f t="shared" si="3"/>
        <v>0</v>
      </c>
      <c r="B302" s="141">
        <v>0.0</v>
      </c>
      <c r="C302" s="141">
        <v>0.0</v>
      </c>
      <c r="D302" s="141">
        <v>0.0</v>
      </c>
      <c r="E302" s="141">
        <v>0.0</v>
      </c>
      <c r="F302" s="141">
        <v>0.0</v>
      </c>
      <c r="G302" s="240" t="s">
        <v>1473</v>
      </c>
      <c r="H302" s="240" t="s">
        <v>1474</v>
      </c>
      <c r="I302" s="240" t="s">
        <v>1475</v>
      </c>
      <c r="J302" s="240" t="s">
        <v>843</v>
      </c>
      <c r="K302" s="240"/>
      <c r="L302" s="89"/>
      <c r="M302" s="89"/>
    </row>
    <row r="303" ht="16.5" customHeight="1">
      <c r="A303" s="89">
        <f t="shared" si="3"/>
        <v>0</v>
      </c>
      <c r="B303" s="141">
        <v>0.0</v>
      </c>
      <c r="C303" s="141">
        <v>0.0</v>
      </c>
      <c r="D303" s="141">
        <v>0.0</v>
      </c>
      <c r="E303" s="141">
        <v>0.0</v>
      </c>
      <c r="F303" s="141">
        <v>0.0</v>
      </c>
      <c r="G303" s="139" t="s">
        <v>1476</v>
      </c>
      <c r="H303" s="140" t="s">
        <v>1477</v>
      </c>
      <c r="I303" s="140" t="s">
        <v>459</v>
      </c>
      <c r="J303" s="140" t="s">
        <v>1478</v>
      </c>
      <c r="K303" s="140" t="s">
        <v>445</v>
      </c>
      <c r="L303" s="89"/>
      <c r="M303" s="89"/>
    </row>
    <row r="304" ht="16.5" customHeight="1">
      <c r="A304" s="89">
        <f t="shared" si="3"/>
        <v>0</v>
      </c>
      <c r="B304" s="141">
        <v>0.0</v>
      </c>
      <c r="C304" s="141">
        <v>0.0</v>
      </c>
      <c r="D304" s="141">
        <v>0.0</v>
      </c>
      <c r="E304" s="141">
        <v>0.0</v>
      </c>
      <c r="F304" s="141">
        <v>0.0</v>
      </c>
      <c r="G304" s="240" t="s">
        <v>1479</v>
      </c>
      <c r="H304" s="240" t="s">
        <v>1480</v>
      </c>
      <c r="I304" s="240" t="s">
        <v>894</v>
      </c>
      <c r="J304" s="240" t="s">
        <v>802</v>
      </c>
      <c r="K304" s="240" t="s">
        <v>1481</v>
      </c>
      <c r="L304" s="89"/>
      <c r="M304" s="89"/>
    </row>
    <row r="305" ht="16.5" customHeight="1">
      <c r="A305" s="89">
        <f t="shared" si="3"/>
        <v>0</v>
      </c>
      <c r="B305" s="141">
        <v>0.0</v>
      </c>
      <c r="C305" s="141">
        <v>0.0</v>
      </c>
      <c r="D305" s="141">
        <v>0.0</v>
      </c>
      <c r="E305" s="141">
        <v>0.0</v>
      </c>
      <c r="F305" s="141">
        <v>0.0</v>
      </c>
      <c r="G305" s="140" t="s">
        <v>1482</v>
      </c>
      <c r="H305" s="140" t="s">
        <v>1483</v>
      </c>
      <c r="I305" s="140" t="s">
        <v>209</v>
      </c>
      <c r="J305" s="140" t="s">
        <v>794</v>
      </c>
      <c r="K305" s="140" t="s">
        <v>156</v>
      </c>
      <c r="L305" s="89"/>
      <c r="M305" s="89"/>
    </row>
    <row r="306" ht="16.5" customHeight="1">
      <c r="A306" s="89">
        <f t="shared" si="3"/>
        <v>0</v>
      </c>
      <c r="B306" s="141">
        <v>0.0</v>
      </c>
      <c r="C306" s="141">
        <v>0.0</v>
      </c>
      <c r="D306" s="141">
        <v>0.0</v>
      </c>
      <c r="E306" s="141">
        <v>0.0</v>
      </c>
      <c r="F306" s="141">
        <v>0.0</v>
      </c>
      <c r="G306" s="142" t="s">
        <v>1484</v>
      </c>
      <c r="H306" s="142" t="s">
        <v>771</v>
      </c>
      <c r="I306" s="140"/>
      <c r="J306" s="139"/>
      <c r="K306" s="139"/>
      <c r="L306" s="89"/>
      <c r="M306" s="89"/>
    </row>
    <row r="307" ht="16.5" customHeight="1">
      <c r="A307" s="89">
        <f t="shared" si="3"/>
        <v>0</v>
      </c>
      <c r="B307" s="141">
        <v>0.0</v>
      </c>
      <c r="C307" s="141">
        <v>0.0</v>
      </c>
      <c r="D307" s="141">
        <v>0.0</v>
      </c>
      <c r="E307" s="141">
        <v>0.0</v>
      </c>
      <c r="F307" s="141">
        <v>0.0</v>
      </c>
      <c r="G307" s="140" t="s">
        <v>1485</v>
      </c>
      <c r="H307" s="140" t="s">
        <v>1486</v>
      </c>
      <c r="I307" s="140" t="s">
        <v>848</v>
      </c>
      <c r="J307" s="140" t="s">
        <v>1487</v>
      </c>
      <c r="K307" s="140" t="s">
        <v>193</v>
      </c>
      <c r="L307" s="89"/>
      <c r="M307" s="89"/>
    </row>
    <row r="308" ht="16.5" customHeight="1">
      <c r="A308" s="89">
        <f t="shared" si="3"/>
        <v>0</v>
      </c>
      <c r="B308" s="141">
        <v>0.0</v>
      </c>
      <c r="C308" s="141">
        <v>0.0</v>
      </c>
      <c r="D308" s="141">
        <v>0.0</v>
      </c>
      <c r="E308" s="141">
        <v>0.0</v>
      </c>
      <c r="F308" s="141">
        <v>0.0</v>
      </c>
      <c r="G308" s="238" t="s">
        <v>1488</v>
      </c>
      <c r="H308" s="249" t="s">
        <v>861</v>
      </c>
      <c r="I308" s="247" t="s">
        <v>1489</v>
      </c>
      <c r="J308" s="238"/>
      <c r="K308" s="238"/>
      <c r="L308" s="89"/>
      <c r="M308" s="89"/>
    </row>
    <row r="309" ht="16.5" customHeight="1">
      <c r="A309" s="89">
        <f t="shared" si="3"/>
        <v>0</v>
      </c>
      <c r="B309" s="141">
        <v>0.0</v>
      </c>
      <c r="C309" s="141">
        <v>0.0</v>
      </c>
      <c r="D309" s="141">
        <v>0.0</v>
      </c>
      <c r="E309" s="141">
        <v>0.0</v>
      </c>
      <c r="F309" s="141">
        <v>0.0</v>
      </c>
      <c r="G309" s="240" t="s">
        <v>1490</v>
      </c>
      <c r="H309" s="240" t="s">
        <v>1491</v>
      </c>
      <c r="I309" s="240" t="s">
        <v>902</v>
      </c>
      <c r="J309" s="240" t="s">
        <v>903</v>
      </c>
      <c r="K309" s="240" t="s">
        <v>1492</v>
      </c>
      <c r="L309" s="89"/>
      <c r="M309" s="89"/>
    </row>
    <row r="310" ht="16.5" customHeight="1">
      <c r="A310" s="89">
        <f t="shared" si="3"/>
        <v>0</v>
      </c>
      <c r="B310" s="141">
        <v>0.0</v>
      </c>
      <c r="C310" s="141">
        <v>0.0</v>
      </c>
      <c r="D310" s="141">
        <v>0.0</v>
      </c>
      <c r="E310" s="141">
        <v>0.0</v>
      </c>
      <c r="F310" s="141">
        <v>0.0</v>
      </c>
      <c r="G310" s="142" t="s">
        <v>1493</v>
      </c>
      <c r="H310" s="142" t="s">
        <v>546</v>
      </c>
      <c r="I310" s="140"/>
      <c r="J310" s="139"/>
      <c r="K310" s="139"/>
      <c r="L310" s="89"/>
      <c r="M310" s="89"/>
    </row>
    <row r="311" ht="16.5" customHeight="1">
      <c r="A311" s="89">
        <f t="shared" si="3"/>
        <v>0</v>
      </c>
      <c r="B311" s="141">
        <v>0.0</v>
      </c>
      <c r="C311" s="141">
        <v>0.0</v>
      </c>
      <c r="D311" s="141">
        <v>0.0</v>
      </c>
      <c r="E311" s="141">
        <v>0.0</v>
      </c>
      <c r="F311" s="141">
        <v>0.0</v>
      </c>
      <c r="G311" s="142" t="s">
        <v>1494</v>
      </c>
      <c r="H311" s="142" t="s">
        <v>771</v>
      </c>
      <c r="I311" s="140"/>
      <c r="J311" s="139"/>
      <c r="K311" s="139"/>
      <c r="L311" s="89"/>
      <c r="M311" s="89"/>
    </row>
    <row r="312" ht="16.5" customHeight="1">
      <c r="A312" s="89">
        <f t="shared" si="3"/>
        <v>0</v>
      </c>
      <c r="B312" s="141">
        <v>0.0</v>
      </c>
      <c r="C312" s="141">
        <v>0.0</v>
      </c>
      <c r="D312" s="141">
        <v>0.0</v>
      </c>
      <c r="E312" s="141">
        <v>0.0</v>
      </c>
      <c r="F312" s="141">
        <v>0.0</v>
      </c>
      <c r="G312" s="140" t="s">
        <v>1495</v>
      </c>
      <c r="H312" s="140" t="s">
        <v>1496</v>
      </c>
      <c r="I312" s="140" t="s">
        <v>235</v>
      </c>
      <c r="J312" s="140" t="s">
        <v>1074</v>
      </c>
      <c r="K312" s="140" t="s">
        <v>727</v>
      </c>
      <c r="L312" s="89"/>
      <c r="M312" s="89"/>
    </row>
    <row r="313" ht="16.5" customHeight="1">
      <c r="A313" s="89">
        <f t="shared" si="3"/>
        <v>0</v>
      </c>
      <c r="B313" s="141">
        <v>0.0</v>
      </c>
      <c r="C313" s="141">
        <v>0.0</v>
      </c>
      <c r="D313" s="141">
        <v>0.0</v>
      </c>
      <c r="E313" s="141">
        <v>0.0</v>
      </c>
      <c r="F313" s="141">
        <v>0.0</v>
      </c>
      <c r="G313" s="142" t="s">
        <v>1497</v>
      </c>
      <c r="H313" s="142" t="s">
        <v>797</v>
      </c>
      <c r="I313" s="140" t="s">
        <v>1498</v>
      </c>
      <c r="J313" s="140" t="s">
        <v>799</v>
      </c>
      <c r="K313" s="140"/>
      <c r="L313" s="89"/>
      <c r="M313" s="89"/>
    </row>
    <row r="314" ht="16.5" customHeight="1">
      <c r="A314" s="89">
        <f t="shared" si="3"/>
        <v>0</v>
      </c>
      <c r="B314" s="141">
        <v>0.0</v>
      </c>
      <c r="C314" s="141">
        <v>0.0</v>
      </c>
      <c r="D314" s="141">
        <v>0.0</v>
      </c>
      <c r="E314" s="141">
        <v>0.0</v>
      </c>
      <c r="F314" s="141">
        <v>0.0</v>
      </c>
      <c r="G314" s="140" t="s">
        <v>1499</v>
      </c>
      <c r="H314" s="140" t="s">
        <v>1500</v>
      </c>
      <c r="I314" s="140" t="s">
        <v>354</v>
      </c>
      <c r="J314" s="140" t="s">
        <v>1501</v>
      </c>
      <c r="K314" s="140" t="s">
        <v>141</v>
      </c>
      <c r="L314" s="89"/>
      <c r="M314" s="89"/>
    </row>
    <row r="315" ht="16.5" customHeight="1">
      <c r="A315" s="89">
        <f t="shared" si="3"/>
        <v>0</v>
      </c>
      <c r="B315" s="141">
        <v>0.0</v>
      </c>
      <c r="C315" s="141">
        <v>0.0</v>
      </c>
      <c r="D315" s="141">
        <v>0.0</v>
      </c>
      <c r="E315" s="141">
        <v>0.0</v>
      </c>
      <c r="F315" s="141">
        <v>0.0</v>
      </c>
      <c r="G315" s="140" t="s">
        <v>1502</v>
      </c>
      <c r="H315" s="140" t="s">
        <v>1503</v>
      </c>
      <c r="I315" s="140" t="s">
        <v>1209</v>
      </c>
      <c r="J315" s="140" t="s">
        <v>790</v>
      </c>
      <c r="K315" s="140" t="s">
        <v>193</v>
      </c>
      <c r="L315" s="89"/>
      <c r="M315" s="89"/>
    </row>
    <row r="316" ht="16.5" customHeight="1">
      <c r="A316" s="89">
        <f t="shared" si="3"/>
        <v>0</v>
      </c>
      <c r="B316" s="141">
        <v>0.0</v>
      </c>
      <c r="C316" s="141">
        <v>0.0</v>
      </c>
      <c r="D316" s="141">
        <v>0.0</v>
      </c>
      <c r="E316" s="141">
        <v>0.0</v>
      </c>
      <c r="F316" s="141">
        <v>0.0</v>
      </c>
      <c r="G316" s="140" t="s">
        <v>1504</v>
      </c>
      <c r="H316" s="140" t="s">
        <v>1505</v>
      </c>
      <c r="I316" s="140" t="s">
        <v>182</v>
      </c>
      <c r="J316" s="140" t="s">
        <v>1506</v>
      </c>
      <c r="K316" s="140" t="s">
        <v>169</v>
      </c>
      <c r="L316" s="89"/>
      <c r="M316" s="89"/>
    </row>
    <row r="317" ht="16.5" customHeight="1">
      <c r="A317" s="89">
        <f t="shared" si="3"/>
        <v>0</v>
      </c>
      <c r="B317" s="141">
        <v>0.0</v>
      </c>
      <c r="C317" s="141">
        <v>0.0</v>
      </c>
      <c r="D317" s="141">
        <v>0.0</v>
      </c>
      <c r="E317" s="141">
        <v>0.0</v>
      </c>
      <c r="F317" s="141">
        <v>0.0</v>
      </c>
      <c r="G317" s="242" t="s">
        <v>1507</v>
      </c>
      <c r="H317" s="240" t="s">
        <v>1508</v>
      </c>
      <c r="I317" s="240" t="s">
        <v>499</v>
      </c>
      <c r="J317" s="240" t="s">
        <v>827</v>
      </c>
      <c r="K317" s="240" t="s">
        <v>1509</v>
      </c>
      <c r="L317" s="89"/>
      <c r="M317" s="89"/>
    </row>
    <row r="318" ht="16.5" customHeight="1">
      <c r="A318" s="89">
        <f t="shared" si="3"/>
        <v>0</v>
      </c>
      <c r="B318" s="141">
        <v>0.0</v>
      </c>
      <c r="C318" s="141">
        <v>0.0</v>
      </c>
      <c r="D318" s="141">
        <v>0.0</v>
      </c>
      <c r="E318" s="141">
        <v>0.0</v>
      </c>
      <c r="F318" s="141">
        <v>0.0</v>
      </c>
      <c r="G318" s="142" t="s">
        <v>1510</v>
      </c>
      <c r="H318" s="142" t="s">
        <v>771</v>
      </c>
      <c r="I318" s="140"/>
      <c r="J318" s="139"/>
      <c r="K318" s="139"/>
      <c r="L318" s="89"/>
      <c r="M318" s="89"/>
    </row>
    <row r="319" ht="16.5" customHeight="1">
      <c r="A319" s="89">
        <f t="shared" si="3"/>
        <v>0</v>
      </c>
      <c r="B319" s="141">
        <v>0.0</v>
      </c>
      <c r="C319" s="141">
        <v>0.0</v>
      </c>
      <c r="D319" s="141">
        <v>0.0</v>
      </c>
      <c r="E319" s="141">
        <v>0.0</v>
      </c>
      <c r="F319" s="141">
        <v>0.0</v>
      </c>
      <c r="G319" s="139" t="s">
        <v>1511</v>
      </c>
      <c r="H319" s="140" t="s">
        <v>1512</v>
      </c>
      <c r="I319" s="140" t="s">
        <v>1321</v>
      </c>
      <c r="J319" s="140" t="s">
        <v>1501</v>
      </c>
      <c r="K319" s="140" t="s">
        <v>271</v>
      </c>
      <c r="L319" s="89"/>
      <c r="M319" s="89"/>
    </row>
    <row r="320" ht="16.5" customHeight="1">
      <c r="A320" s="89">
        <f t="shared" si="3"/>
        <v>0</v>
      </c>
      <c r="B320" s="141">
        <v>0.0</v>
      </c>
      <c r="C320" s="141">
        <v>0.0</v>
      </c>
      <c r="D320" s="141">
        <v>0.0</v>
      </c>
      <c r="E320" s="141">
        <v>0.0</v>
      </c>
      <c r="F320" s="141">
        <v>0.0</v>
      </c>
      <c r="G320" s="244" t="s">
        <v>1513</v>
      </c>
      <c r="H320" s="249" t="s">
        <v>797</v>
      </c>
      <c r="I320" s="238" t="s">
        <v>1513</v>
      </c>
      <c r="J320" s="238" t="s">
        <v>1514</v>
      </c>
      <c r="K320" s="238"/>
      <c r="L320" s="89"/>
      <c r="M320" s="89"/>
    </row>
    <row r="321" ht="16.5" customHeight="1">
      <c r="A321" s="89">
        <f t="shared" si="3"/>
        <v>0</v>
      </c>
      <c r="B321" s="141">
        <v>0.0</v>
      </c>
      <c r="C321" s="141">
        <v>0.0</v>
      </c>
      <c r="D321" s="141">
        <v>0.0</v>
      </c>
      <c r="E321" s="141">
        <v>0.0</v>
      </c>
      <c r="F321" s="141">
        <v>0.0</v>
      </c>
      <c r="G321" s="242" t="s">
        <v>1515</v>
      </c>
      <c r="H321" s="240" t="s">
        <v>1516</v>
      </c>
      <c r="I321" s="240" t="s">
        <v>920</v>
      </c>
      <c r="J321" s="240" t="s">
        <v>1517</v>
      </c>
      <c r="K321" s="240"/>
      <c r="L321" s="89"/>
      <c r="M321" s="89"/>
    </row>
    <row r="322" ht="16.5" customHeight="1">
      <c r="A322" s="89">
        <f t="shared" si="3"/>
        <v>0</v>
      </c>
      <c r="B322" s="141">
        <v>0.0</v>
      </c>
      <c r="C322" s="141">
        <v>0.0</v>
      </c>
      <c r="D322" s="141">
        <v>0.0</v>
      </c>
      <c r="E322" s="141">
        <v>0.0</v>
      </c>
      <c r="F322" s="141">
        <v>0.0</v>
      </c>
      <c r="G322" s="240" t="s">
        <v>1518</v>
      </c>
      <c r="H322" s="240" t="s">
        <v>1519</v>
      </c>
      <c r="I322" s="240" t="s">
        <v>253</v>
      </c>
      <c r="J322" s="240" t="s">
        <v>802</v>
      </c>
      <c r="K322" s="240" t="s">
        <v>156</v>
      </c>
      <c r="L322" s="89"/>
      <c r="M322" s="89"/>
    </row>
    <row r="323" ht="16.5" customHeight="1">
      <c r="A323" s="89">
        <f t="shared" si="3"/>
        <v>0</v>
      </c>
      <c r="B323" s="141">
        <v>0.0</v>
      </c>
      <c r="C323" s="141">
        <v>0.0</v>
      </c>
      <c r="D323" s="141">
        <v>0.0</v>
      </c>
      <c r="E323" s="141">
        <v>0.0</v>
      </c>
      <c r="F323" s="141">
        <v>0.0</v>
      </c>
      <c r="G323" s="140" t="s">
        <v>1520</v>
      </c>
      <c r="H323" s="140" t="s">
        <v>1521</v>
      </c>
      <c r="I323" s="140" t="s">
        <v>197</v>
      </c>
      <c r="J323" s="140" t="s">
        <v>1522</v>
      </c>
      <c r="K323" s="140" t="s">
        <v>340</v>
      </c>
      <c r="L323" s="89"/>
      <c r="M323" s="89"/>
    </row>
    <row r="324" ht="16.5" customHeight="1">
      <c r="A324" s="89">
        <f t="shared" si="3"/>
        <v>0</v>
      </c>
      <c r="B324" s="141">
        <v>0.0</v>
      </c>
      <c r="C324" s="141">
        <v>0.0</v>
      </c>
      <c r="D324" s="141">
        <v>0.0</v>
      </c>
      <c r="E324" s="141">
        <v>0.0</v>
      </c>
      <c r="F324" s="141">
        <v>0.0</v>
      </c>
      <c r="G324" s="242" t="s">
        <v>1523</v>
      </c>
      <c r="H324" s="240" t="s">
        <v>767</v>
      </c>
      <c r="I324" s="240" t="s">
        <v>209</v>
      </c>
      <c r="J324" s="240" t="s">
        <v>768</v>
      </c>
      <c r="K324" s="240" t="s">
        <v>156</v>
      </c>
      <c r="L324" s="89"/>
      <c r="M324" s="89"/>
    </row>
    <row r="325" ht="16.5" customHeight="1">
      <c r="A325" s="89">
        <f t="shared" si="3"/>
        <v>0</v>
      </c>
      <c r="B325" s="141">
        <v>0.0</v>
      </c>
      <c r="C325" s="141">
        <v>0.0</v>
      </c>
      <c r="D325" s="141">
        <v>0.0</v>
      </c>
      <c r="E325" s="141">
        <v>0.0</v>
      </c>
      <c r="F325" s="141">
        <v>0.0</v>
      </c>
      <c r="G325" s="140" t="s">
        <v>1524</v>
      </c>
      <c r="H325" s="140" t="s">
        <v>1525</v>
      </c>
      <c r="I325" s="140" t="s">
        <v>943</v>
      </c>
      <c r="J325" s="140" t="s">
        <v>1526</v>
      </c>
      <c r="K325" s="140" t="s">
        <v>141</v>
      </c>
      <c r="L325" s="89"/>
      <c r="M325" s="89"/>
    </row>
    <row r="326" ht="16.5" customHeight="1">
      <c r="A326" s="89">
        <f t="shared" si="3"/>
        <v>0</v>
      </c>
      <c r="B326" s="141">
        <v>0.0</v>
      </c>
      <c r="C326" s="141">
        <v>0.0</v>
      </c>
      <c r="D326" s="141">
        <v>0.0</v>
      </c>
      <c r="E326" s="141">
        <v>0.0</v>
      </c>
      <c r="F326" s="141">
        <v>0.0</v>
      </c>
      <c r="G326" s="140" t="s">
        <v>1527</v>
      </c>
      <c r="H326" s="140" t="s">
        <v>1528</v>
      </c>
      <c r="I326" s="140" t="s">
        <v>499</v>
      </c>
      <c r="J326" s="140" t="s">
        <v>1529</v>
      </c>
      <c r="K326" s="140" t="s">
        <v>340</v>
      </c>
      <c r="L326" s="89"/>
      <c r="M326" s="89"/>
    </row>
    <row r="327" ht="16.5" customHeight="1">
      <c r="A327" s="89">
        <f t="shared" si="3"/>
        <v>0</v>
      </c>
      <c r="B327" s="141">
        <v>0.0</v>
      </c>
      <c r="C327" s="141">
        <v>0.0</v>
      </c>
      <c r="D327" s="141">
        <v>0.0</v>
      </c>
      <c r="E327" s="141">
        <v>0.0</v>
      </c>
      <c r="F327" s="141">
        <v>0.0</v>
      </c>
      <c r="G327" s="142" t="s">
        <v>1530</v>
      </c>
      <c r="H327" s="142" t="s">
        <v>546</v>
      </c>
      <c r="I327" s="140"/>
      <c r="J327" s="139"/>
      <c r="K327" s="139"/>
      <c r="L327" s="89"/>
      <c r="M327" s="89"/>
    </row>
    <row r="328" ht="16.5" customHeight="1">
      <c r="A328" s="89">
        <f t="shared" si="3"/>
        <v>0</v>
      </c>
      <c r="B328" s="141">
        <v>0.0</v>
      </c>
      <c r="C328" s="141">
        <v>0.0</v>
      </c>
      <c r="D328" s="141">
        <v>0.0</v>
      </c>
      <c r="E328" s="141">
        <v>0.0</v>
      </c>
      <c r="F328" s="141">
        <v>0.0</v>
      </c>
      <c r="G328" s="139" t="s">
        <v>1531</v>
      </c>
      <c r="H328" s="140" t="s">
        <v>1532</v>
      </c>
      <c r="I328" s="140" t="s">
        <v>1533</v>
      </c>
      <c r="J328" s="140" t="s">
        <v>1534</v>
      </c>
      <c r="K328" s="140" t="s">
        <v>392</v>
      </c>
      <c r="L328" s="89"/>
      <c r="M328" s="89"/>
    </row>
    <row r="329" ht="16.5" customHeight="1">
      <c r="A329" s="89">
        <f t="shared" si="3"/>
        <v>0</v>
      </c>
      <c r="B329" s="141">
        <v>0.0</v>
      </c>
      <c r="C329" s="141">
        <v>0.0</v>
      </c>
      <c r="D329" s="141">
        <v>0.0</v>
      </c>
      <c r="E329" s="141">
        <v>0.0</v>
      </c>
      <c r="F329" s="141">
        <v>0.0</v>
      </c>
      <c r="G329" s="242" t="s">
        <v>1535</v>
      </c>
      <c r="H329" s="240" t="s">
        <v>853</v>
      </c>
      <c r="I329" s="240" t="s">
        <v>438</v>
      </c>
      <c r="J329" s="240" t="s">
        <v>958</v>
      </c>
      <c r="K329" s="240" t="s">
        <v>1067</v>
      </c>
      <c r="L329" s="89"/>
      <c r="M329" s="89"/>
    </row>
    <row r="330" ht="16.5" customHeight="1">
      <c r="A330" s="89">
        <f t="shared" si="3"/>
        <v>0</v>
      </c>
      <c r="B330" s="141">
        <v>0.0</v>
      </c>
      <c r="C330" s="141">
        <v>0.0</v>
      </c>
      <c r="D330" s="141">
        <v>0.0</v>
      </c>
      <c r="E330" s="141">
        <v>0.0</v>
      </c>
      <c r="F330" s="141">
        <v>0.0</v>
      </c>
      <c r="G330" s="142" t="s">
        <v>1536</v>
      </c>
      <c r="H330" s="142" t="s">
        <v>546</v>
      </c>
      <c r="I330" s="140" t="s">
        <v>1537</v>
      </c>
      <c r="J330" s="140"/>
      <c r="K330" s="140"/>
      <c r="L330" s="89"/>
      <c r="M330" s="89"/>
    </row>
    <row r="331" ht="16.5" customHeight="1">
      <c r="A331" s="89">
        <f t="shared" si="3"/>
        <v>0</v>
      </c>
      <c r="B331" s="141">
        <v>0.0</v>
      </c>
      <c r="C331" s="141">
        <v>0.0</v>
      </c>
      <c r="D331" s="141">
        <v>0.0</v>
      </c>
      <c r="E331" s="141">
        <v>0.0</v>
      </c>
      <c r="F331" s="141">
        <v>0.0</v>
      </c>
      <c r="G331" s="140" t="s">
        <v>1538</v>
      </c>
      <c r="H331" s="140" t="s">
        <v>1539</v>
      </c>
      <c r="I331" s="140" t="s">
        <v>775</v>
      </c>
      <c r="J331" s="140" t="s">
        <v>1540</v>
      </c>
      <c r="K331" s="140" t="s">
        <v>163</v>
      </c>
      <c r="L331" s="89"/>
      <c r="M331" s="89"/>
    </row>
    <row r="332" ht="16.5" customHeight="1">
      <c r="A332" s="89">
        <f t="shared" si="3"/>
        <v>0</v>
      </c>
      <c r="B332" s="141">
        <v>0.0</v>
      </c>
      <c r="C332" s="141">
        <v>0.0</v>
      </c>
      <c r="D332" s="141">
        <v>0.0</v>
      </c>
      <c r="E332" s="141">
        <v>0.0</v>
      </c>
      <c r="F332" s="141">
        <v>0.0</v>
      </c>
      <c r="G332" s="140" t="s">
        <v>1541</v>
      </c>
      <c r="H332" s="140" t="s">
        <v>1541</v>
      </c>
      <c r="I332" s="140" t="s">
        <v>1542</v>
      </c>
      <c r="J332" s="140" t="s">
        <v>1543</v>
      </c>
      <c r="K332" s="140" t="s">
        <v>211</v>
      </c>
      <c r="L332" s="89"/>
      <c r="M332" s="89"/>
    </row>
    <row r="333" ht="16.5" customHeight="1">
      <c r="A333" s="89">
        <f t="shared" si="3"/>
        <v>0</v>
      </c>
      <c r="B333" s="141">
        <v>0.0</v>
      </c>
      <c r="C333" s="141">
        <v>0.0</v>
      </c>
      <c r="D333" s="141">
        <v>0.0</v>
      </c>
      <c r="E333" s="141">
        <v>0.0</v>
      </c>
      <c r="F333" s="141">
        <v>0.0</v>
      </c>
      <c r="G333" s="140" t="s">
        <v>1544</v>
      </c>
      <c r="H333" s="140" t="s">
        <v>1545</v>
      </c>
      <c r="I333" s="140" t="s">
        <v>1546</v>
      </c>
      <c r="J333" s="140" t="s">
        <v>836</v>
      </c>
      <c r="K333" s="140" t="s">
        <v>96</v>
      </c>
      <c r="L333" s="89"/>
      <c r="M333" s="89"/>
    </row>
    <row r="334" ht="16.5" customHeight="1">
      <c r="A334" s="89">
        <f t="shared" si="3"/>
        <v>0</v>
      </c>
      <c r="B334" s="141">
        <v>0.0</v>
      </c>
      <c r="C334" s="141">
        <v>0.0</v>
      </c>
      <c r="D334" s="141">
        <v>0.0</v>
      </c>
      <c r="E334" s="141">
        <v>0.0</v>
      </c>
      <c r="F334" s="141">
        <v>0.0</v>
      </c>
      <c r="G334" s="238" t="s">
        <v>1547</v>
      </c>
      <c r="H334" s="249" t="s">
        <v>797</v>
      </c>
      <c r="I334" s="238" t="s">
        <v>1548</v>
      </c>
      <c r="J334" s="238" t="s">
        <v>1549</v>
      </c>
      <c r="K334" s="238"/>
      <c r="L334" s="89"/>
      <c r="M334" s="89"/>
    </row>
    <row r="335" ht="16.5" customHeight="1">
      <c r="A335" s="89">
        <f t="shared" si="3"/>
        <v>0</v>
      </c>
      <c r="B335" s="141">
        <v>0.0</v>
      </c>
      <c r="C335" s="141">
        <v>0.0</v>
      </c>
      <c r="D335" s="141">
        <v>0.0</v>
      </c>
      <c r="E335" s="141">
        <v>0.0</v>
      </c>
      <c r="F335" s="141">
        <v>0.0</v>
      </c>
      <c r="G335" s="245" t="s">
        <v>1550</v>
      </c>
      <c r="H335" s="153" t="s">
        <v>1551</v>
      </c>
      <c r="I335" s="152" t="s">
        <v>943</v>
      </c>
      <c r="J335" s="152" t="s">
        <v>1552</v>
      </c>
      <c r="K335" s="152" t="s">
        <v>169</v>
      </c>
      <c r="L335" s="89"/>
      <c r="M335" s="89"/>
    </row>
    <row r="336" ht="16.5" customHeight="1">
      <c r="A336" s="89">
        <f t="shared" si="3"/>
        <v>0</v>
      </c>
      <c r="B336" s="141">
        <v>0.0</v>
      </c>
      <c r="C336" s="141">
        <v>0.0</v>
      </c>
      <c r="D336" s="141">
        <v>0.0</v>
      </c>
      <c r="E336" s="141">
        <v>0.0</v>
      </c>
      <c r="F336" s="141">
        <v>0.0</v>
      </c>
      <c r="G336" s="142" t="s">
        <v>1553</v>
      </c>
      <c r="H336" s="142" t="s">
        <v>546</v>
      </c>
      <c r="I336" s="140"/>
      <c r="J336" s="139"/>
      <c r="K336" s="139"/>
      <c r="L336" s="89"/>
      <c r="M336" s="89"/>
    </row>
    <row r="337" ht="16.5" customHeight="1">
      <c r="A337" s="89">
        <f t="shared" si="3"/>
        <v>0</v>
      </c>
      <c r="B337" s="141">
        <v>0.0</v>
      </c>
      <c r="C337" s="141">
        <v>0.0</v>
      </c>
      <c r="D337" s="141">
        <v>0.0</v>
      </c>
      <c r="E337" s="141">
        <v>0.0</v>
      </c>
      <c r="F337" s="141">
        <v>0.0</v>
      </c>
      <c r="G337" s="140" t="s">
        <v>1554</v>
      </c>
      <c r="H337" s="140" t="s">
        <v>1555</v>
      </c>
      <c r="I337" s="140" t="s">
        <v>607</v>
      </c>
      <c r="J337" s="140" t="s">
        <v>1556</v>
      </c>
      <c r="K337" s="140" t="s">
        <v>609</v>
      </c>
      <c r="L337" s="89"/>
      <c r="M337" s="89"/>
    </row>
    <row r="338" ht="16.5" customHeight="1">
      <c r="A338" s="89">
        <f t="shared" si="3"/>
        <v>0</v>
      </c>
      <c r="B338" s="141">
        <v>0.0</v>
      </c>
      <c r="C338" s="141">
        <v>0.0</v>
      </c>
      <c r="D338" s="141">
        <v>0.0</v>
      </c>
      <c r="E338" s="141">
        <v>0.0</v>
      </c>
      <c r="F338" s="141">
        <v>0.0</v>
      </c>
      <c r="G338" s="240" t="s">
        <v>1557</v>
      </c>
      <c r="H338" s="240" t="s">
        <v>1558</v>
      </c>
      <c r="I338" s="240" t="s">
        <v>99</v>
      </c>
      <c r="J338" s="240" t="s">
        <v>802</v>
      </c>
      <c r="K338" s="240" t="s">
        <v>803</v>
      </c>
      <c r="L338" s="89"/>
      <c r="M338" s="89"/>
    </row>
    <row r="339" ht="16.5" customHeight="1">
      <c r="A339" s="89">
        <f t="shared" si="3"/>
        <v>0</v>
      </c>
      <c r="B339" s="141">
        <v>0.0</v>
      </c>
      <c r="C339" s="141">
        <v>0.0</v>
      </c>
      <c r="D339" s="141">
        <v>0.0</v>
      </c>
      <c r="E339" s="141">
        <v>0.0</v>
      </c>
      <c r="F339" s="141">
        <v>0.0</v>
      </c>
      <c r="G339" s="240" t="s">
        <v>1559</v>
      </c>
      <c r="H339" s="240" t="s">
        <v>1560</v>
      </c>
      <c r="I339" s="240" t="s">
        <v>554</v>
      </c>
      <c r="J339" s="240" t="s">
        <v>811</v>
      </c>
      <c r="K339" s="240" t="s">
        <v>1561</v>
      </c>
      <c r="L339" s="89"/>
      <c r="M339" s="89"/>
    </row>
    <row r="340" ht="16.5" customHeight="1">
      <c r="A340" s="89">
        <f t="shared" si="3"/>
        <v>0</v>
      </c>
      <c r="B340" s="141">
        <v>0.0</v>
      </c>
      <c r="C340" s="141">
        <v>0.0</v>
      </c>
      <c r="D340" s="141">
        <v>0.0</v>
      </c>
      <c r="E340" s="141">
        <v>0.0</v>
      </c>
      <c r="F340" s="141">
        <v>0.0</v>
      </c>
      <c r="G340" s="240" t="s">
        <v>1562</v>
      </c>
      <c r="H340" s="240" t="s">
        <v>1563</v>
      </c>
      <c r="I340" s="240" t="s">
        <v>563</v>
      </c>
      <c r="J340" s="240" t="s">
        <v>814</v>
      </c>
      <c r="K340" s="240" t="s">
        <v>1564</v>
      </c>
      <c r="L340" s="89"/>
      <c r="M340" s="89"/>
    </row>
    <row r="341" ht="16.5" customHeight="1">
      <c r="A341" s="89">
        <f t="shared" si="3"/>
        <v>0</v>
      </c>
      <c r="B341" s="141">
        <v>0.0</v>
      </c>
      <c r="C341" s="141">
        <v>0.0</v>
      </c>
      <c r="D341" s="141">
        <v>0.0</v>
      </c>
      <c r="E341" s="141">
        <v>0.0</v>
      </c>
      <c r="F341" s="141">
        <v>0.0</v>
      </c>
      <c r="G341" s="142" t="s">
        <v>1565</v>
      </c>
      <c r="H341" s="142" t="s">
        <v>619</v>
      </c>
      <c r="I341" s="140"/>
      <c r="J341" s="139"/>
      <c r="K341" s="139"/>
      <c r="L341" s="89"/>
      <c r="M341" s="89"/>
    </row>
    <row r="342" ht="16.5" customHeight="1">
      <c r="A342" s="89">
        <f t="shared" si="3"/>
        <v>0</v>
      </c>
      <c r="B342" s="141">
        <v>0.0</v>
      </c>
      <c r="C342" s="141">
        <v>0.0</v>
      </c>
      <c r="D342" s="141">
        <v>0.0</v>
      </c>
      <c r="E342" s="141">
        <v>0.0</v>
      </c>
      <c r="F342" s="141">
        <v>0.0</v>
      </c>
      <c r="G342" s="142" t="s">
        <v>1566</v>
      </c>
      <c r="H342" s="142" t="s">
        <v>771</v>
      </c>
      <c r="I342" s="140"/>
      <c r="J342" s="139"/>
      <c r="K342" s="139"/>
      <c r="L342" s="89"/>
      <c r="M342" s="89"/>
    </row>
    <row r="343" ht="16.5" customHeight="1">
      <c r="A343" s="89">
        <f t="shared" si="3"/>
        <v>0</v>
      </c>
      <c r="B343" s="141">
        <v>0.0</v>
      </c>
      <c r="C343" s="141">
        <v>0.0</v>
      </c>
      <c r="D343" s="141">
        <v>0.0</v>
      </c>
      <c r="E343" s="141">
        <v>0.0</v>
      </c>
      <c r="F343" s="141">
        <v>0.0</v>
      </c>
      <c r="G343" s="142" t="s">
        <v>1567</v>
      </c>
      <c r="H343" s="258" t="s">
        <v>546</v>
      </c>
      <c r="I343" s="140"/>
      <c r="J343" s="139"/>
      <c r="K343" s="139"/>
      <c r="L343" s="89"/>
      <c r="M343" s="89"/>
    </row>
    <row r="344" ht="16.5" customHeight="1">
      <c r="A344" s="89">
        <f t="shared" si="3"/>
        <v>0</v>
      </c>
      <c r="B344" s="141">
        <v>0.0</v>
      </c>
      <c r="C344" s="141">
        <v>0.0</v>
      </c>
      <c r="D344" s="141">
        <v>0.0</v>
      </c>
      <c r="E344" s="141">
        <v>0.0</v>
      </c>
      <c r="F344" s="141">
        <v>0.0</v>
      </c>
      <c r="G344" s="139" t="s">
        <v>1568</v>
      </c>
      <c r="H344" s="140" t="s">
        <v>1569</v>
      </c>
      <c r="I344" s="140" t="s">
        <v>434</v>
      </c>
      <c r="J344" s="140" t="s">
        <v>1570</v>
      </c>
      <c r="K344" s="140" t="s">
        <v>538</v>
      </c>
      <c r="L344" s="89"/>
      <c r="M344" s="89"/>
    </row>
    <row r="345" ht="16.5" customHeight="1">
      <c r="A345" s="89">
        <f t="shared" si="3"/>
        <v>0</v>
      </c>
      <c r="B345" s="141">
        <v>0.0</v>
      </c>
      <c r="C345" s="141">
        <v>0.0</v>
      </c>
      <c r="D345" s="141">
        <v>0.0</v>
      </c>
      <c r="E345" s="141">
        <v>0.0</v>
      </c>
      <c r="F345" s="141">
        <v>0.0</v>
      </c>
      <c r="G345" s="142" t="s">
        <v>1571</v>
      </c>
      <c r="H345" s="142" t="s">
        <v>546</v>
      </c>
      <c r="I345" s="140"/>
      <c r="J345" s="139"/>
      <c r="K345" s="139"/>
      <c r="L345" s="89"/>
      <c r="M345" s="89"/>
    </row>
    <row r="346" ht="16.5" customHeight="1">
      <c r="A346" s="89">
        <f t="shared" si="3"/>
        <v>0</v>
      </c>
      <c r="B346" s="141">
        <v>0.0</v>
      </c>
      <c r="C346" s="141">
        <v>0.0</v>
      </c>
      <c r="D346" s="141">
        <v>0.0</v>
      </c>
      <c r="E346" s="141">
        <v>0.0</v>
      </c>
      <c r="F346" s="141">
        <v>0.0</v>
      </c>
      <c r="G346" s="242" t="s">
        <v>1572</v>
      </c>
      <c r="H346" s="240" t="s">
        <v>1573</v>
      </c>
      <c r="I346" s="240" t="s">
        <v>1574</v>
      </c>
      <c r="J346" s="240" t="s">
        <v>1575</v>
      </c>
      <c r="K346" s="240"/>
      <c r="L346" s="89"/>
      <c r="M346" s="89"/>
    </row>
    <row r="347" ht="16.5" customHeight="1">
      <c r="A347" s="89">
        <f t="shared" si="3"/>
        <v>0</v>
      </c>
      <c r="B347" s="141">
        <v>0.0</v>
      </c>
      <c r="C347" s="141">
        <v>0.0</v>
      </c>
      <c r="D347" s="141">
        <v>0.0</v>
      </c>
      <c r="E347" s="141">
        <v>0.0</v>
      </c>
      <c r="F347" s="141">
        <v>0.0</v>
      </c>
      <c r="G347" s="139" t="s">
        <v>1576</v>
      </c>
      <c r="H347" s="140" t="s">
        <v>1577</v>
      </c>
      <c r="I347" s="140" t="s">
        <v>1578</v>
      </c>
      <c r="J347" s="140" t="s">
        <v>1579</v>
      </c>
      <c r="K347" s="140" t="s">
        <v>104</v>
      </c>
      <c r="L347" s="89"/>
      <c r="M347" s="89"/>
    </row>
    <row r="348" ht="16.5" customHeight="1">
      <c r="A348" s="89">
        <f t="shared" si="3"/>
        <v>0</v>
      </c>
      <c r="B348" s="141">
        <v>0.0</v>
      </c>
      <c r="C348" s="141">
        <v>0.0</v>
      </c>
      <c r="D348" s="141">
        <v>0.0</v>
      </c>
      <c r="E348" s="141">
        <v>0.0</v>
      </c>
      <c r="F348" s="141">
        <v>0.0</v>
      </c>
      <c r="G348" s="242" t="s">
        <v>1580</v>
      </c>
      <c r="H348" s="240" t="s">
        <v>1581</v>
      </c>
      <c r="I348" s="240" t="s">
        <v>1582</v>
      </c>
      <c r="J348" s="240" t="s">
        <v>931</v>
      </c>
      <c r="K348" s="240" t="s">
        <v>609</v>
      </c>
      <c r="L348" s="89"/>
      <c r="M348" s="89"/>
    </row>
    <row r="349" ht="16.5" customHeight="1">
      <c r="A349" s="89">
        <f t="shared" si="3"/>
        <v>0</v>
      </c>
      <c r="B349" s="141">
        <v>0.0</v>
      </c>
      <c r="C349" s="141">
        <v>0.0</v>
      </c>
      <c r="D349" s="141">
        <v>0.0</v>
      </c>
      <c r="E349" s="141">
        <v>0.0</v>
      </c>
      <c r="F349" s="141">
        <v>0.0</v>
      </c>
      <c r="G349" s="142" t="s">
        <v>1583</v>
      </c>
      <c r="H349" s="142" t="s">
        <v>546</v>
      </c>
      <c r="I349" s="140"/>
      <c r="J349" s="139"/>
      <c r="K349" s="139"/>
      <c r="L349" s="89"/>
      <c r="M349" s="89"/>
    </row>
    <row r="350" ht="16.5" customHeight="1">
      <c r="A350" s="89">
        <f t="shared" si="3"/>
        <v>0</v>
      </c>
      <c r="B350" s="141">
        <v>0.0</v>
      </c>
      <c r="C350" s="141">
        <v>0.0</v>
      </c>
      <c r="D350" s="141">
        <v>0.0</v>
      </c>
      <c r="E350" s="141">
        <v>0.0</v>
      </c>
      <c r="F350" s="141">
        <v>0.0</v>
      </c>
      <c r="G350" s="142" t="s">
        <v>1584</v>
      </c>
      <c r="H350" s="142" t="s">
        <v>619</v>
      </c>
      <c r="I350" s="140"/>
      <c r="J350" s="139"/>
      <c r="K350" s="139"/>
      <c r="L350" s="89"/>
      <c r="M350" s="89"/>
    </row>
    <row r="351" ht="16.5" customHeight="1">
      <c r="A351" s="89">
        <f t="shared" si="3"/>
        <v>0</v>
      </c>
      <c r="B351" s="141">
        <v>0.0</v>
      </c>
      <c r="C351" s="141">
        <v>0.0</v>
      </c>
      <c r="D351" s="141">
        <v>0.0</v>
      </c>
      <c r="E351" s="141">
        <v>0.0</v>
      </c>
      <c r="F351" s="141">
        <v>0.0</v>
      </c>
      <c r="G351" s="139" t="s">
        <v>1585</v>
      </c>
      <c r="H351" s="239" t="s">
        <v>1586</v>
      </c>
      <c r="I351" s="140" t="s">
        <v>248</v>
      </c>
      <c r="J351" s="140" t="s">
        <v>1587</v>
      </c>
      <c r="K351" s="140" t="s">
        <v>141</v>
      </c>
      <c r="L351" s="89"/>
      <c r="M351" s="89"/>
    </row>
    <row r="352" ht="16.5" customHeight="1">
      <c r="A352" s="89">
        <f t="shared" si="3"/>
        <v>0</v>
      </c>
      <c r="B352" s="141">
        <v>0.0</v>
      </c>
      <c r="C352" s="141">
        <v>0.0</v>
      </c>
      <c r="D352" s="141">
        <v>0.0</v>
      </c>
      <c r="E352" s="141">
        <v>0.0</v>
      </c>
      <c r="F352" s="141">
        <v>0.0</v>
      </c>
      <c r="G352" s="140" t="s">
        <v>1588</v>
      </c>
      <c r="H352" s="255" t="s">
        <v>1588</v>
      </c>
      <c r="I352" s="140" t="s">
        <v>1589</v>
      </c>
      <c r="J352" s="140" t="s">
        <v>790</v>
      </c>
      <c r="K352" s="140" t="s">
        <v>193</v>
      </c>
      <c r="L352" s="89"/>
      <c r="M352" s="89"/>
    </row>
    <row r="353" ht="16.5" customHeight="1">
      <c r="A353" s="89">
        <f t="shared" si="3"/>
        <v>0</v>
      </c>
      <c r="B353" s="141">
        <v>0.0</v>
      </c>
      <c r="C353" s="141">
        <v>0.0</v>
      </c>
      <c r="D353" s="141">
        <v>0.0</v>
      </c>
      <c r="E353" s="141">
        <v>0.0</v>
      </c>
      <c r="F353" s="141">
        <v>0.0</v>
      </c>
      <c r="G353" s="240" t="s">
        <v>1590</v>
      </c>
      <c r="H353" s="259" t="s">
        <v>1591</v>
      </c>
      <c r="I353" s="240" t="s">
        <v>1592</v>
      </c>
      <c r="J353" s="240" t="s">
        <v>1575</v>
      </c>
      <c r="K353" s="240"/>
      <c r="L353" s="89"/>
      <c r="M353" s="89"/>
    </row>
    <row r="354" ht="16.5" customHeight="1">
      <c r="A354" s="89">
        <f t="shared" si="3"/>
        <v>0</v>
      </c>
      <c r="B354" s="141">
        <v>0.0</v>
      </c>
      <c r="C354" s="141">
        <v>0.0</v>
      </c>
      <c r="D354" s="141">
        <v>0.0</v>
      </c>
      <c r="E354" s="141">
        <v>0.0</v>
      </c>
      <c r="F354" s="141">
        <v>0.0</v>
      </c>
      <c r="G354" s="240" t="s">
        <v>1593</v>
      </c>
      <c r="H354" s="240" t="s">
        <v>1594</v>
      </c>
      <c r="I354" s="240" t="s">
        <v>930</v>
      </c>
      <c r="J354" s="240" t="s">
        <v>847</v>
      </c>
      <c r="K354" s="240" t="s">
        <v>1595</v>
      </c>
      <c r="L354" s="89"/>
      <c r="M354" s="89"/>
    </row>
    <row r="355" ht="16.5" customHeight="1">
      <c r="A355" s="89">
        <f t="shared" si="3"/>
        <v>0</v>
      </c>
      <c r="B355" s="141">
        <v>0.0</v>
      </c>
      <c r="C355" s="141">
        <v>0.0</v>
      </c>
      <c r="D355" s="141">
        <v>0.0</v>
      </c>
      <c r="E355" s="141">
        <v>0.0</v>
      </c>
      <c r="F355" s="141">
        <v>0.0</v>
      </c>
      <c r="G355" s="140" t="s">
        <v>1596</v>
      </c>
      <c r="H355" s="140" t="s">
        <v>1597</v>
      </c>
      <c r="I355" s="140" t="s">
        <v>1267</v>
      </c>
      <c r="J355" s="140" t="s">
        <v>1598</v>
      </c>
      <c r="K355" s="140" t="s">
        <v>163</v>
      </c>
      <c r="L355" s="89"/>
      <c r="M355" s="89"/>
    </row>
    <row r="356" ht="16.5" customHeight="1">
      <c r="A356" s="89">
        <f t="shared" si="3"/>
        <v>0</v>
      </c>
      <c r="B356" s="141">
        <v>0.0</v>
      </c>
      <c r="C356" s="141">
        <v>0.0</v>
      </c>
      <c r="D356" s="141">
        <v>0.0</v>
      </c>
      <c r="E356" s="141">
        <v>0.0</v>
      </c>
      <c r="F356" s="141">
        <v>0.0</v>
      </c>
      <c r="G356" s="139" t="s">
        <v>1599</v>
      </c>
      <c r="H356" s="140" t="s">
        <v>1599</v>
      </c>
      <c r="I356" s="140" t="s">
        <v>1600</v>
      </c>
      <c r="J356" s="140" t="s">
        <v>1601</v>
      </c>
      <c r="K356" s="140" t="s">
        <v>193</v>
      </c>
      <c r="L356" s="89"/>
      <c r="M356" s="89"/>
    </row>
    <row r="357" ht="16.5" customHeight="1">
      <c r="A357" s="89">
        <f t="shared" si="3"/>
        <v>0</v>
      </c>
      <c r="B357" s="141">
        <v>0.0</v>
      </c>
      <c r="C357" s="141">
        <v>0.0</v>
      </c>
      <c r="D357" s="141">
        <v>0.0</v>
      </c>
      <c r="E357" s="141">
        <v>0.0</v>
      </c>
      <c r="F357" s="141">
        <v>0.0</v>
      </c>
      <c r="G357" s="139" t="s">
        <v>1602</v>
      </c>
      <c r="H357" s="140" t="s">
        <v>1603</v>
      </c>
      <c r="I357" s="140" t="s">
        <v>1604</v>
      </c>
      <c r="J357" s="140" t="s">
        <v>976</v>
      </c>
      <c r="K357" s="140" t="s">
        <v>193</v>
      </c>
      <c r="L357" s="89"/>
      <c r="M357" s="89"/>
    </row>
    <row r="358" ht="16.5" customHeight="1">
      <c r="A358" s="89">
        <f t="shared" si="3"/>
        <v>0</v>
      </c>
      <c r="B358" s="141">
        <v>0.0</v>
      </c>
      <c r="C358" s="141">
        <v>0.0</v>
      </c>
      <c r="D358" s="141">
        <v>0.0</v>
      </c>
      <c r="E358" s="141">
        <v>0.0</v>
      </c>
      <c r="F358" s="141">
        <v>0.0</v>
      </c>
      <c r="G358" s="140" t="s">
        <v>1605</v>
      </c>
      <c r="H358" s="140" t="s">
        <v>1606</v>
      </c>
      <c r="I358" s="140" t="s">
        <v>1600</v>
      </c>
      <c r="J358" s="140" t="s">
        <v>988</v>
      </c>
      <c r="K358" s="140" t="s">
        <v>1607</v>
      </c>
      <c r="L358" s="89"/>
      <c r="M358" s="89"/>
    </row>
    <row r="359" ht="16.5" customHeight="1">
      <c r="A359" s="89">
        <f t="shared" si="3"/>
        <v>0</v>
      </c>
      <c r="B359" s="141">
        <v>0.0</v>
      </c>
      <c r="C359" s="141">
        <v>0.0</v>
      </c>
      <c r="D359" s="141">
        <v>0.0</v>
      </c>
      <c r="E359" s="141">
        <v>0.0</v>
      </c>
      <c r="F359" s="141">
        <v>0.0</v>
      </c>
      <c r="G359" s="140" t="s">
        <v>1608</v>
      </c>
      <c r="H359" s="140" t="s">
        <v>1609</v>
      </c>
      <c r="I359" s="140" t="s">
        <v>1321</v>
      </c>
      <c r="J359" s="140" t="s">
        <v>790</v>
      </c>
      <c r="K359" s="140" t="s">
        <v>193</v>
      </c>
      <c r="L359" s="89"/>
      <c r="M359" s="89"/>
    </row>
    <row r="360" ht="16.5" customHeight="1">
      <c r="A360" s="89">
        <f t="shared" si="3"/>
        <v>0</v>
      </c>
      <c r="B360" s="141">
        <v>0.0</v>
      </c>
      <c r="C360" s="141">
        <v>0.0</v>
      </c>
      <c r="D360" s="141">
        <v>0.0</v>
      </c>
      <c r="E360" s="141">
        <v>0.0</v>
      </c>
      <c r="F360" s="141">
        <v>0.0</v>
      </c>
      <c r="G360" s="140" t="s">
        <v>1610</v>
      </c>
      <c r="H360" s="140" t="s">
        <v>1611</v>
      </c>
      <c r="I360" s="140" t="s">
        <v>248</v>
      </c>
      <c r="J360" s="140" t="s">
        <v>976</v>
      </c>
      <c r="K360" s="140" t="s">
        <v>993</v>
      </c>
      <c r="L360" s="89"/>
      <c r="M360" s="89"/>
    </row>
    <row r="361" ht="16.5" customHeight="1">
      <c r="A361" s="89">
        <f t="shared" si="3"/>
        <v>0</v>
      </c>
      <c r="B361" s="141">
        <v>0.0</v>
      </c>
      <c r="C361" s="141">
        <v>0.0</v>
      </c>
      <c r="D361" s="141">
        <v>0.0</v>
      </c>
      <c r="E361" s="141">
        <v>0.0</v>
      </c>
      <c r="F361" s="141">
        <v>0.0</v>
      </c>
      <c r="G361" s="240" t="s">
        <v>1612</v>
      </c>
      <c r="H361" s="240" t="s">
        <v>1613</v>
      </c>
      <c r="I361" s="240" t="s">
        <v>1614</v>
      </c>
      <c r="J361" s="240" t="s">
        <v>1169</v>
      </c>
      <c r="K361" s="240"/>
      <c r="L361" s="89"/>
      <c r="M361" s="89"/>
    </row>
    <row r="362" ht="16.5" customHeight="1">
      <c r="A362" s="89">
        <f t="shared" si="3"/>
        <v>0</v>
      </c>
      <c r="B362" s="141">
        <v>0.0</v>
      </c>
      <c r="C362" s="141">
        <v>0.0</v>
      </c>
      <c r="D362" s="141">
        <v>0.0</v>
      </c>
      <c r="E362" s="141">
        <v>0.0</v>
      </c>
      <c r="F362" s="141">
        <v>0.0</v>
      </c>
      <c r="G362" s="240" t="s">
        <v>1615</v>
      </c>
      <c r="H362" s="240" t="s">
        <v>1616</v>
      </c>
      <c r="I362" s="240" t="s">
        <v>434</v>
      </c>
      <c r="J362" s="240" t="s">
        <v>864</v>
      </c>
      <c r="K362" s="240" t="s">
        <v>1617</v>
      </c>
      <c r="L362" s="89"/>
      <c r="M362" s="89"/>
    </row>
    <row r="363" ht="16.5" customHeight="1">
      <c r="A363" s="89">
        <f t="shared" si="3"/>
        <v>0</v>
      </c>
      <c r="B363" s="141">
        <v>0.0</v>
      </c>
      <c r="C363" s="141">
        <v>0.0</v>
      </c>
      <c r="D363" s="141">
        <v>0.0</v>
      </c>
      <c r="E363" s="141">
        <v>0.0</v>
      </c>
      <c r="F363" s="141">
        <v>0.0</v>
      </c>
      <c r="G363" s="240" t="s">
        <v>1618</v>
      </c>
      <c r="H363" s="240" t="s">
        <v>1619</v>
      </c>
      <c r="I363" s="240" t="s">
        <v>385</v>
      </c>
      <c r="J363" s="240" t="s">
        <v>1620</v>
      </c>
      <c r="K363" s="240" t="s">
        <v>932</v>
      </c>
      <c r="L363" s="89"/>
      <c r="M363" s="89"/>
    </row>
    <row r="364" ht="16.5" customHeight="1">
      <c r="A364" s="89">
        <f t="shared" si="3"/>
        <v>0</v>
      </c>
      <c r="B364" s="141">
        <v>0.0</v>
      </c>
      <c r="C364" s="141">
        <v>0.0</v>
      </c>
      <c r="D364" s="141">
        <v>0.0</v>
      </c>
      <c r="E364" s="141">
        <v>0.0</v>
      </c>
      <c r="F364" s="141">
        <v>0.0</v>
      </c>
      <c r="G364" s="142" t="s">
        <v>1621</v>
      </c>
      <c r="H364" s="142" t="s">
        <v>771</v>
      </c>
      <c r="I364" s="140"/>
      <c r="J364" s="139"/>
      <c r="K364" s="139"/>
      <c r="L364" s="89"/>
      <c r="M364" s="89"/>
    </row>
    <row r="365" ht="16.5" customHeight="1">
      <c r="A365" s="89">
        <f t="shared" si="3"/>
        <v>0</v>
      </c>
      <c r="B365" s="141">
        <v>0.0</v>
      </c>
      <c r="C365" s="141">
        <v>0.0</v>
      </c>
      <c r="D365" s="141">
        <v>0.0</v>
      </c>
      <c r="E365" s="141">
        <v>0.0</v>
      </c>
      <c r="F365" s="141">
        <v>0.0</v>
      </c>
      <c r="G365" s="240" t="s">
        <v>1622</v>
      </c>
      <c r="H365" s="240" t="s">
        <v>808</v>
      </c>
      <c r="I365" s="240" t="s">
        <v>1623</v>
      </c>
      <c r="J365" s="240" t="s">
        <v>768</v>
      </c>
      <c r="K365" s="240" t="s">
        <v>1624</v>
      </c>
      <c r="L365" s="89"/>
      <c r="M365" s="89"/>
    </row>
    <row r="366" ht="16.5" customHeight="1">
      <c r="A366" s="89">
        <f t="shared" si="3"/>
        <v>0</v>
      </c>
      <c r="B366" s="141">
        <v>0.0</v>
      </c>
      <c r="C366" s="141">
        <v>0.0</v>
      </c>
      <c r="D366" s="141">
        <v>0.0</v>
      </c>
      <c r="E366" s="141">
        <v>0.0</v>
      </c>
      <c r="F366" s="141">
        <v>0.0</v>
      </c>
      <c r="G366" s="140" t="s">
        <v>1625</v>
      </c>
      <c r="H366" s="140" t="s">
        <v>1626</v>
      </c>
      <c r="I366" s="140" t="s">
        <v>1627</v>
      </c>
      <c r="J366" s="140" t="s">
        <v>836</v>
      </c>
      <c r="K366" s="140" t="s">
        <v>445</v>
      </c>
      <c r="L366" s="89"/>
      <c r="M366" s="89"/>
    </row>
    <row r="367" ht="16.5" customHeight="1">
      <c r="A367" s="89">
        <f t="shared" si="3"/>
        <v>0</v>
      </c>
      <c r="B367" s="141">
        <v>0.0</v>
      </c>
      <c r="C367" s="141">
        <v>0.0</v>
      </c>
      <c r="D367" s="141">
        <v>0.0</v>
      </c>
      <c r="E367" s="141">
        <v>0.0</v>
      </c>
      <c r="F367" s="141">
        <v>0.0</v>
      </c>
      <c r="G367" s="240" t="s">
        <v>1628</v>
      </c>
      <c r="H367" s="240" t="s">
        <v>1332</v>
      </c>
      <c r="I367" s="240" t="s">
        <v>434</v>
      </c>
      <c r="J367" s="240" t="s">
        <v>827</v>
      </c>
      <c r="K367" s="240" t="s">
        <v>487</v>
      </c>
      <c r="L367" s="89"/>
      <c r="M367" s="89"/>
    </row>
    <row r="368" ht="16.5" customHeight="1">
      <c r="A368" s="89">
        <f t="shared" si="3"/>
        <v>0</v>
      </c>
      <c r="B368" s="141">
        <v>0.0</v>
      </c>
      <c r="C368" s="141">
        <v>0.0</v>
      </c>
      <c r="D368" s="141">
        <v>0.0</v>
      </c>
      <c r="E368" s="141">
        <v>0.0</v>
      </c>
      <c r="F368" s="141">
        <v>0.0</v>
      </c>
      <c r="G368" s="240" t="s">
        <v>1629</v>
      </c>
      <c r="H368" s="240" t="s">
        <v>1630</v>
      </c>
      <c r="I368" s="240" t="s">
        <v>418</v>
      </c>
      <c r="J368" s="240" t="s">
        <v>827</v>
      </c>
      <c r="K368" s="240" t="s">
        <v>228</v>
      </c>
      <c r="L368" s="89"/>
      <c r="M368" s="89"/>
    </row>
    <row r="369" ht="16.5" customHeight="1">
      <c r="A369" s="89">
        <f t="shared" si="3"/>
        <v>0</v>
      </c>
      <c r="B369" s="141">
        <v>0.0</v>
      </c>
      <c r="C369" s="141">
        <v>0.0</v>
      </c>
      <c r="D369" s="141">
        <v>0.0</v>
      </c>
      <c r="E369" s="141">
        <v>0.0</v>
      </c>
      <c r="F369" s="141">
        <v>0.0</v>
      </c>
      <c r="G369" s="140" t="s">
        <v>1631</v>
      </c>
      <c r="H369" s="140" t="s">
        <v>1632</v>
      </c>
      <c r="I369" s="140" t="s">
        <v>1627</v>
      </c>
      <c r="J369" s="140" t="s">
        <v>916</v>
      </c>
      <c r="K369" s="140" t="s">
        <v>1633</v>
      </c>
      <c r="L369" s="89"/>
      <c r="M369" s="89"/>
    </row>
    <row r="370" ht="16.5" customHeight="1">
      <c r="A370" s="89">
        <f t="shared" si="3"/>
        <v>0</v>
      </c>
      <c r="B370" s="141">
        <v>0.0</v>
      </c>
      <c r="C370" s="141">
        <v>0.0</v>
      </c>
      <c r="D370" s="141">
        <v>0.0</v>
      </c>
      <c r="E370" s="141">
        <v>0.0</v>
      </c>
      <c r="F370" s="141">
        <v>0.0</v>
      </c>
      <c r="G370" s="242" t="s">
        <v>1634</v>
      </c>
      <c r="H370" s="240" t="s">
        <v>767</v>
      </c>
      <c r="I370" s="240" t="s">
        <v>1096</v>
      </c>
      <c r="J370" s="240" t="s">
        <v>814</v>
      </c>
      <c r="K370" s="240" t="s">
        <v>848</v>
      </c>
      <c r="L370" s="89"/>
      <c r="M370" s="89"/>
    </row>
    <row r="371" ht="16.5" customHeight="1">
      <c r="A371" s="89">
        <f t="shared" si="3"/>
        <v>0</v>
      </c>
      <c r="B371" s="141">
        <v>0.0</v>
      </c>
      <c r="C371" s="141">
        <v>0.0</v>
      </c>
      <c r="D371" s="141">
        <v>0.0</v>
      </c>
      <c r="E371" s="141">
        <v>0.0</v>
      </c>
      <c r="F371" s="141">
        <v>0.0</v>
      </c>
      <c r="G371" s="240" t="s">
        <v>1635</v>
      </c>
      <c r="H371" s="240" t="s">
        <v>816</v>
      </c>
      <c r="I371" s="240" t="s">
        <v>1096</v>
      </c>
      <c r="J371" s="240" t="s">
        <v>827</v>
      </c>
      <c r="K371" s="240" t="s">
        <v>848</v>
      </c>
      <c r="L371" s="89"/>
      <c r="M371" s="89"/>
    </row>
    <row r="372" ht="16.5" customHeight="1">
      <c r="A372" s="89">
        <f t="shared" si="3"/>
        <v>0</v>
      </c>
      <c r="B372" s="141">
        <v>0.0</v>
      </c>
      <c r="C372" s="141">
        <v>0.0</v>
      </c>
      <c r="D372" s="141">
        <v>0.0</v>
      </c>
      <c r="E372" s="141">
        <v>0.0</v>
      </c>
      <c r="F372" s="141">
        <v>0.0</v>
      </c>
      <c r="G372" s="240" t="s">
        <v>1636</v>
      </c>
      <c r="H372" s="240" t="s">
        <v>929</v>
      </c>
      <c r="I372" s="240" t="s">
        <v>1321</v>
      </c>
      <c r="J372" s="240" t="s">
        <v>814</v>
      </c>
      <c r="K372" s="240" t="s">
        <v>1637</v>
      </c>
      <c r="L372" s="89"/>
      <c r="M372" s="89"/>
    </row>
    <row r="373" ht="16.5" customHeight="1">
      <c r="A373" s="89">
        <f t="shared" si="3"/>
        <v>0</v>
      </c>
      <c r="B373" s="141">
        <v>0.0</v>
      </c>
      <c r="C373" s="141">
        <v>0.0</v>
      </c>
      <c r="D373" s="141">
        <v>0.0</v>
      </c>
      <c r="E373" s="141">
        <v>0.0</v>
      </c>
      <c r="F373" s="141">
        <v>0.0</v>
      </c>
      <c r="G373" s="142" t="s">
        <v>1638</v>
      </c>
      <c r="H373" s="142" t="s">
        <v>546</v>
      </c>
      <c r="I373" s="140"/>
      <c r="J373" s="139"/>
      <c r="K373" s="139"/>
      <c r="L373" s="89"/>
      <c r="M373" s="89"/>
    </row>
    <row r="374" ht="16.5" customHeight="1">
      <c r="A374" s="89">
        <f t="shared" si="3"/>
        <v>0</v>
      </c>
      <c r="B374" s="141">
        <v>0.0</v>
      </c>
      <c r="C374" s="141">
        <v>0.0</v>
      </c>
      <c r="D374" s="141">
        <v>0.0</v>
      </c>
      <c r="E374" s="141">
        <v>0.0</v>
      </c>
      <c r="F374" s="141">
        <v>0.0</v>
      </c>
      <c r="G374" s="240" t="s">
        <v>1639</v>
      </c>
      <c r="H374" s="240" t="s">
        <v>1640</v>
      </c>
      <c r="I374" s="240" t="s">
        <v>554</v>
      </c>
      <c r="J374" s="240" t="s">
        <v>1641</v>
      </c>
      <c r="K374" s="240" t="s">
        <v>1642</v>
      </c>
      <c r="L374" s="89"/>
      <c r="M374" s="89"/>
    </row>
    <row r="375" ht="16.5" customHeight="1">
      <c r="A375" s="89">
        <f t="shared" si="3"/>
        <v>0</v>
      </c>
      <c r="B375" s="141">
        <v>0.0</v>
      </c>
      <c r="C375" s="141">
        <v>0.0</v>
      </c>
      <c r="D375" s="141">
        <v>0.0</v>
      </c>
      <c r="E375" s="141">
        <v>0.0</v>
      </c>
      <c r="F375" s="141">
        <v>0.0</v>
      </c>
      <c r="G375" s="260" t="s">
        <v>1643</v>
      </c>
      <c r="H375" s="240" t="s">
        <v>1644</v>
      </c>
      <c r="I375" s="240" t="s">
        <v>927</v>
      </c>
      <c r="J375" s="240" t="s">
        <v>873</v>
      </c>
      <c r="K375" s="240" t="s">
        <v>163</v>
      </c>
      <c r="L375" s="89"/>
      <c r="M375" s="89"/>
    </row>
    <row r="376" ht="16.5" customHeight="1">
      <c r="A376" s="89">
        <f t="shared" si="3"/>
        <v>0</v>
      </c>
      <c r="B376" s="141">
        <v>0.0</v>
      </c>
      <c r="C376" s="141">
        <v>0.0</v>
      </c>
      <c r="D376" s="141">
        <v>0.0</v>
      </c>
      <c r="E376" s="141">
        <v>0.0</v>
      </c>
      <c r="F376" s="141">
        <v>0.0</v>
      </c>
      <c r="G376" s="238" t="s">
        <v>1645</v>
      </c>
      <c r="H376" s="249" t="s">
        <v>797</v>
      </c>
      <c r="I376" s="238" t="s">
        <v>1646</v>
      </c>
      <c r="J376" s="238" t="s">
        <v>1647</v>
      </c>
      <c r="K376" s="238"/>
      <c r="L376" s="89"/>
      <c r="M376" s="89"/>
    </row>
    <row r="377" ht="16.5" customHeight="1">
      <c r="A377" s="89">
        <f t="shared" si="3"/>
        <v>0</v>
      </c>
      <c r="B377" s="141">
        <v>0.0</v>
      </c>
      <c r="C377" s="141">
        <v>0.0</v>
      </c>
      <c r="D377" s="141">
        <v>0.0</v>
      </c>
      <c r="E377" s="141">
        <v>0.0</v>
      </c>
      <c r="F377" s="141">
        <v>0.0</v>
      </c>
      <c r="G377" s="142" t="s">
        <v>1648</v>
      </c>
      <c r="H377" s="142" t="s">
        <v>771</v>
      </c>
      <c r="I377" s="140"/>
      <c r="J377" s="139"/>
      <c r="K377" s="139"/>
      <c r="L377" s="89"/>
      <c r="M377" s="89"/>
    </row>
    <row r="378" ht="16.5" customHeight="1">
      <c r="A378" s="89">
        <f t="shared" si="3"/>
        <v>0</v>
      </c>
      <c r="B378" s="141">
        <v>0.0</v>
      </c>
      <c r="C378" s="141">
        <v>0.0</v>
      </c>
      <c r="D378" s="141">
        <v>0.0</v>
      </c>
      <c r="E378" s="141">
        <v>0.0</v>
      </c>
      <c r="F378" s="141">
        <v>0.0</v>
      </c>
      <c r="G378" s="238" t="s">
        <v>1649</v>
      </c>
      <c r="H378" s="238" t="s">
        <v>761</v>
      </c>
      <c r="I378" s="238" t="s">
        <v>1650</v>
      </c>
      <c r="J378" s="238" t="s">
        <v>1651</v>
      </c>
      <c r="K378" s="238"/>
      <c r="L378" s="89"/>
      <c r="M378" s="89"/>
    </row>
    <row r="379" ht="16.5" customHeight="1">
      <c r="A379" s="89">
        <f t="shared" si="3"/>
        <v>0</v>
      </c>
      <c r="B379" s="141">
        <v>0.0</v>
      </c>
      <c r="C379" s="141">
        <v>0.0</v>
      </c>
      <c r="D379" s="141">
        <v>0.0</v>
      </c>
      <c r="E379" s="141">
        <v>0.0</v>
      </c>
      <c r="F379" s="141">
        <v>0.0</v>
      </c>
      <c r="G379" s="242" t="s">
        <v>1652</v>
      </c>
      <c r="H379" s="240" t="s">
        <v>1653</v>
      </c>
      <c r="I379" s="240" t="s">
        <v>1321</v>
      </c>
      <c r="J379" s="240" t="s">
        <v>931</v>
      </c>
      <c r="K379" s="240" t="s">
        <v>859</v>
      </c>
      <c r="L379" s="89"/>
      <c r="M379" s="89"/>
    </row>
    <row r="380" ht="16.5" customHeight="1">
      <c r="A380" s="89">
        <f t="shared" si="3"/>
        <v>0</v>
      </c>
      <c r="B380" s="141">
        <v>0.0</v>
      </c>
      <c r="C380" s="141">
        <v>0.0</v>
      </c>
      <c r="D380" s="141">
        <v>0.0</v>
      </c>
      <c r="E380" s="141">
        <v>0.0</v>
      </c>
      <c r="F380" s="141">
        <v>0.0</v>
      </c>
      <c r="G380" s="140" t="s">
        <v>1654</v>
      </c>
      <c r="H380" s="140" t="s">
        <v>1655</v>
      </c>
      <c r="I380" s="140" t="s">
        <v>1656</v>
      </c>
      <c r="J380" s="140" t="s">
        <v>976</v>
      </c>
      <c r="K380" s="140" t="s">
        <v>340</v>
      </c>
      <c r="L380" s="89"/>
      <c r="M380" s="89"/>
    </row>
    <row r="381" ht="16.5" customHeight="1">
      <c r="A381" s="89">
        <f t="shared" si="3"/>
        <v>0</v>
      </c>
      <c r="B381" s="141">
        <v>0.0</v>
      </c>
      <c r="C381" s="141">
        <v>0.0</v>
      </c>
      <c r="D381" s="141">
        <v>0.0</v>
      </c>
      <c r="E381" s="141">
        <v>0.0</v>
      </c>
      <c r="F381" s="141">
        <v>0.0</v>
      </c>
      <c r="G381" s="240" t="s">
        <v>1657</v>
      </c>
      <c r="H381" s="240" t="s">
        <v>1658</v>
      </c>
      <c r="I381" s="240" t="s">
        <v>693</v>
      </c>
      <c r="J381" s="240" t="s">
        <v>903</v>
      </c>
      <c r="K381" s="240" t="s">
        <v>163</v>
      </c>
      <c r="L381" s="89"/>
      <c r="M381" s="89"/>
    </row>
    <row r="382" ht="16.5" customHeight="1">
      <c r="A382" s="89">
        <f t="shared" si="3"/>
        <v>0</v>
      </c>
      <c r="B382" s="141">
        <v>0.0</v>
      </c>
      <c r="C382" s="141">
        <v>0.0</v>
      </c>
      <c r="D382" s="141">
        <v>0.0</v>
      </c>
      <c r="E382" s="141">
        <v>0.0</v>
      </c>
      <c r="F382" s="141">
        <v>0.0</v>
      </c>
      <c r="G382" s="240" t="s">
        <v>1659</v>
      </c>
      <c r="H382" s="240" t="s">
        <v>816</v>
      </c>
      <c r="I382" s="240" t="s">
        <v>284</v>
      </c>
      <c r="J382" s="240" t="s">
        <v>802</v>
      </c>
      <c r="K382" s="240" t="s">
        <v>1660</v>
      </c>
      <c r="L382" s="89"/>
      <c r="M382" s="89"/>
    </row>
    <row r="383" ht="16.5" customHeight="1">
      <c r="A383" s="89">
        <f t="shared" si="3"/>
        <v>0</v>
      </c>
      <c r="B383" s="141">
        <v>0.0</v>
      </c>
      <c r="C383" s="141">
        <v>0.0</v>
      </c>
      <c r="D383" s="141">
        <v>0.0</v>
      </c>
      <c r="E383" s="141">
        <v>0.0</v>
      </c>
      <c r="F383" s="141">
        <v>0.0</v>
      </c>
      <c r="G383" s="238" t="s">
        <v>1661</v>
      </c>
      <c r="H383" s="238" t="s">
        <v>761</v>
      </c>
      <c r="I383" s="238" t="s">
        <v>495</v>
      </c>
      <c r="J383" s="238" t="s">
        <v>1662</v>
      </c>
      <c r="K383" s="238"/>
      <c r="L383" s="89"/>
      <c r="M383" s="89"/>
    </row>
    <row r="384" ht="16.5" customHeight="1">
      <c r="A384" s="89">
        <f t="shared" si="3"/>
        <v>0</v>
      </c>
      <c r="B384" s="141">
        <v>0.0</v>
      </c>
      <c r="C384" s="141">
        <v>0.0</v>
      </c>
      <c r="D384" s="141">
        <v>0.0</v>
      </c>
      <c r="E384" s="141">
        <v>0.0</v>
      </c>
      <c r="F384" s="141">
        <v>0.0</v>
      </c>
      <c r="G384" s="240" t="s">
        <v>1663</v>
      </c>
      <c r="H384" s="240" t="s">
        <v>1664</v>
      </c>
      <c r="I384" s="240" t="s">
        <v>902</v>
      </c>
      <c r="J384" s="240" t="s">
        <v>864</v>
      </c>
      <c r="K384" s="240" t="s">
        <v>932</v>
      </c>
      <c r="L384" s="89"/>
      <c r="M384" s="89"/>
    </row>
    <row r="385" ht="16.5" customHeight="1">
      <c r="A385" s="89">
        <f t="shared" si="3"/>
        <v>0</v>
      </c>
      <c r="B385" s="141">
        <v>0.0</v>
      </c>
      <c r="C385" s="141">
        <v>0.0</v>
      </c>
      <c r="D385" s="141">
        <v>0.0</v>
      </c>
      <c r="E385" s="141">
        <v>0.0</v>
      </c>
      <c r="F385" s="141">
        <v>0.0</v>
      </c>
      <c r="G385" s="140" t="s">
        <v>1665</v>
      </c>
      <c r="H385" s="140" t="s">
        <v>1666</v>
      </c>
      <c r="I385" s="140" t="s">
        <v>434</v>
      </c>
      <c r="J385" s="140" t="s">
        <v>916</v>
      </c>
      <c r="K385" s="140" t="s">
        <v>1633</v>
      </c>
      <c r="L385" s="89"/>
      <c r="M385" s="89"/>
    </row>
    <row r="386" ht="16.5" customHeight="1">
      <c r="A386" s="89">
        <f t="shared" si="3"/>
        <v>0</v>
      </c>
      <c r="B386" s="141">
        <v>0.0</v>
      </c>
      <c r="C386" s="141">
        <v>0.0</v>
      </c>
      <c r="D386" s="141">
        <v>0.0</v>
      </c>
      <c r="E386" s="141">
        <v>0.0</v>
      </c>
      <c r="F386" s="141">
        <v>0.0</v>
      </c>
      <c r="G386" s="140" t="s">
        <v>1667</v>
      </c>
      <c r="H386" s="140" t="s">
        <v>1668</v>
      </c>
      <c r="I386" s="140" t="s">
        <v>495</v>
      </c>
      <c r="J386" s="140" t="s">
        <v>765</v>
      </c>
      <c r="K386" s="140" t="s">
        <v>113</v>
      </c>
      <c r="L386" s="89"/>
      <c r="M386" s="89"/>
    </row>
    <row r="387" ht="16.5" customHeight="1">
      <c r="A387" s="89">
        <f t="shared" si="3"/>
        <v>0</v>
      </c>
      <c r="B387" s="141">
        <v>0.0</v>
      </c>
      <c r="C387" s="141">
        <v>0.0</v>
      </c>
      <c r="D387" s="141">
        <v>0.0</v>
      </c>
      <c r="E387" s="141">
        <v>0.0</v>
      </c>
      <c r="F387" s="141">
        <v>0.0</v>
      </c>
      <c r="G387" s="140" t="s">
        <v>1669</v>
      </c>
      <c r="H387" s="140" t="s">
        <v>1670</v>
      </c>
      <c r="I387" s="140" t="s">
        <v>745</v>
      </c>
      <c r="J387" s="140" t="s">
        <v>916</v>
      </c>
      <c r="K387" s="140" t="s">
        <v>163</v>
      </c>
      <c r="L387" s="89"/>
      <c r="M387" s="89"/>
    </row>
    <row r="388" ht="16.5" customHeight="1">
      <c r="A388" s="89">
        <f t="shared" si="3"/>
        <v>0</v>
      </c>
      <c r="B388" s="141">
        <v>0.0</v>
      </c>
      <c r="C388" s="141">
        <v>0.0</v>
      </c>
      <c r="D388" s="141">
        <v>0.0</v>
      </c>
      <c r="E388" s="141">
        <v>0.0</v>
      </c>
      <c r="F388" s="141">
        <v>0.0</v>
      </c>
      <c r="G388" s="139" t="s">
        <v>1671</v>
      </c>
      <c r="H388" s="140" t="s">
        <v>1672</v>
      </c>
      <c r="I388" s="140" t="s">
        <v>130</v>
      </c>
      <c r="J388" s="140" t="s">
        <v>1598</v>
      </c>
      <c r="K388" s="140" t="s">
        <v>193</v>
      </c>
      <c r="L388" s="89"/>
      <c r="M388" s="89"/>
    </row>
    <row r="389" ht="16.5" customHeight="1">
      <c r="A389" s="89">
        <f t="shared" si="3"/>
        <v>0</v>
      </c>
      <c r="B389" s="141">
        <v>0.0</v>
      </c>
      <c r="C389" s="141">
        <v>0.0</v>
      </c>
      <c r="D389" s="141">
        <v>0.0</v>
      </c>
      <c r="E389" s="141">
        <v>0.0</v>
      </c>
      <c r="F389" s="141">
        <v>0.0</v>
      </c>
      <c r="G389" s="240" t="s">
        <v>1673</v>
      </c>
      <c r="H389" s="240" t="s">
        <v>1674</v>
      </c>
      <c r="I389" s="240" t="s">
        <v>197</v>
      </c>
      <c r="J389" s="240" t="s">
        <v>827</v>
      </c>
      <c r="K389" s="240" t="s">
        <v>1675</v>
      </c>
      <c r="L389" s="89"/>
      <c r="M389" s="89"/>
    </row>
    <row r="390" ht="16.5" customHeight="1">
      <c r="A390" s="89">
        <f t="shared" si="3"/>
        <v>0</v>
      </c>
      <c r="B390" s="141">
        <v>0.0</v>
      </c>
      <c r="C390" s="141">
        <v>0.0</v>
      </c>
      <c r="D390" s="141">
        <v>0.0</v>
      </c>
      <c r="E390" s="141">
        <v>0.0</v>
      </c>
      <c r="F390" s="141">
        <v>0.0</v>
      </c>
      <c r="G390" s="261" t="s">
        <v>1676</v>
      </c>
      <c r="H390" s="140" t="s">
        <v>1677</v>
      </c>
      <c r="I390" s="140" t="s">
        <v>130</v>
      </c>
      <c r="J390" s="140" t="s">
        <v>907</v>
      </c>
      <c r="K390" s="140" t="s">
        <v>193</v>
      </c>
      <c r="L390" s="89"/>
      <c r="M390" s="89"/>
    </row>
    <row r="391" ht="16.5" customHeight="1">
      <c r="A391" s="89">
        <f t="shared" si="3"/>
        <v>0</v>
      </c>
      <c r="B391" s="141">
        <v>0.0</v>
      </c>
      <c r="C391" s="141">
        <v>0.0</v>
      </c>
      <c r="D391" s="141">
        <v>0.0</v>
      </c>
      <c r="E391" s="141">
        <v>0.0</v>
      </c>
      <c r="F391" s="141">
        <v>0.0</v>
      </c>
      <c r="G391" s="262" t="s">
        <v>1678</v>
      </c>
      <c r="H391" s="240" t="s">
        <v>1679</v>
      </c>
      <c r="I391" s="240" t="s">
        <v>1680</v>
      </c>
      <c r="J391" s="240" t="s">
        <v>1458</v>
      </c>
      <c r="K391" s="240"/>
      <c r="L391" s="89"/>
      <c r="M391" s="89"/>
    </row>
    <row r="392" ht="16.5" customHeight="1">
      <c r="A392" s="89">
        <f t="shared" si="3"/>
        <v>0</v>
      </c>
      <c r="B392" s="141">
        <v>0.0</v>
      </c>
      <c r="C392" s="141">
        <v>0.0</v>
      </c>
      <c r="D392" s="141">
        <v>0.0</v>
      </c>
      <c r="E392" s="141">
        <v>0.0</v>
      </c>
      <c r="F392" s="141">
        <v>0.0</v>
      </c>
      <c r="G392" s="263" t="s">
        <v>1681</v>
      </c>
      <c r="H392" s="140" t="s">
        <v>1682</v>
      </c>
      <c r="I392" s="140" t="s">
        <v>404</v>
      </c>
      <c r="J392" s="140" t="s">
        <v>976</v>
      </c>
      <c r="K392" s="140" t="s">
        <v>296</v>
      </c>
      <c r="L392" s="89"/>
      <c r="M392" s="89"/>
    </row>
    <row r="393" ht="16.5" customHeight="1">
      <c r="A393" s="89">
        <f t="shared" si="3"/>
        <v>0</v>
      </c>
      <c r="B393" s="141">
        <v>0.0</v>
      </c>
      <c r="C393" s="141">
        <v>0.0</v>
      </c>
      <c r="D393" s="141">
        <v>0.0</v>
      </c>
      <c r="E393" s="141">
        <v>0.0</v>
      </c>
      <c r="F393" s="141">
        <v>0.0</v>
      </c>
      <c r="G393" s="262" t="s">
        <v>1683</v>
      </c>
      <c r="H393" s="240" t="s">
        <v>816</v>
      </c>
      <c r="I393" s="240" t="s">
        <v>284</v>
      </c>
      <c r="J393" s="240" t="s">
        <v>768</v>
      </c>
      <c r="K393" s="240" t="s">
        <v>1684</v>
      </c>
      <c r="L393" s="89"/>
      <c r="M393" s="89"/>
    </row>
    <row r="394" ht="16.5" customHeight="1">
      <c r="A394" s="89">
        <f t="shared" si="3"/>
        <v>0</v>
      </c>
      <c r="B394" s="141">
        <v>0.0</v>
      </c>
      <c r="C394" s="141">
        <v>0.0</v>
      </c>
      <c r="D394" s="141">
        <v>0.0</v>
      </c>
      <c r="E394" s="141">
        <v>0.0</v>
      </c>
      <c r="F394" s="141">
        <v>0.0</v>
      </c>
      <c r="G394" s="262" t="s">
        <v>1685</v>
      </c>
      <c r="H394" s="240" t="s">
        <v>816</v>
      </c>
      <c r="I394" s="240" t="s">
        <v>197</v>
      </c>
      <c r="J394" s="240" t="s">
        <v>768</v>
      </c>
      <c r="K394" s="240" t="s">
        <v>1686</v>
      </c>
      <c r="L394" s="89"/>
      <c r="M394" s="89"/>
    </row>
    <row r="395" ht="16.5" customHeight="1">
      <c r="A395" s="89">
        <f t="shared" si="3"/>
        <v>0</v>
      </c>
      <c r="B395" s="141">
        <v>0.0</v>
      </c>
      <c r="C395" s="141">
        <v>0.0</v>
      </c>
      <c r="D395" s="141">
        <v>0.0</v>
      </c>
      <c r="E395" s="141">
        <v>0.0</v>
      </c>
      <c r="F395" s="141">
        <v>0.0</v>
      </c>
      <c r="G395" s="262" t="s">
        <v>1687</v>
      </c>
      <c r="H395" s="240" t="s">
        <v>1688</v>
      </c>
      <c r="I395" s="240" t="s">
        <v>438</v>
      </c>
      <c r="J395" s="240" t="s">
        <v>802</v>
      </c>
      <c r="K395" s="240" t="s">
        <v>179</v>
      </c>
      <c r="L395" s="89"/>
      <c r="M395" s="89"/>
    </row>
    <row r="396" ht="16.5" customHeight="1">
      <c r="A396" s="89">
        <f t="shared" si="3"/>
        <v>0</v>
      </c>
      <c r="B396" s="141">
        <v>0.0</v>
      </c>
      <c r="C396" s="141">
        <v>0.0</v>
      </c>
      <c r="D396" s="141">
        <v>0.0</v>
      </c>
      <c r="E396" s="141">
        <v>0.0</v>
      </c>
      <c r="F396" s="141">
        <v>0.0</v>
      </c>
      <c r="G396" s="262" t="s">
        <v>1689</v>
      </c>
      <c r="H396" s="240" t="s">
        <v>1690</v>
      </c>
      <c r="I396" s="240" t="s">
        <v>1691</v>
      </c>
      <c r="J396" s="240" t="s">
        <v>1575</v>
      </c>
      <c r="K396" s="240"/>
      <c r="L396" s="89"/>
      <c r="M396" s="89"/>
    </row>
    <row r="397" ht="16.5" customHeight="1">
      <c r="A397" s="89">
        <f t="shared" si="3"/>
        <v>0</v>
      </c>
      <c r="B397" s="141">
        <v>0.0</v>
      </c>
      <c r="C397" s="141">
        <v>0.0</v>
      </c>
      <c r="D397" s="141">
        <v>0.0</v>
      </c>
      <c r="E397" s="141">
        <v>0.0</v>
      </c>
      <c r="F397" s="141">
        <v>0.0</v>
      </c>
      <c r="G397" s="264" t="s">
        <v>1692</v>
      </c>
      <c r="H397" s="142" t="s">
        <v>771</v>
      </c>
      <c r="I397" s="140"/>
      <c r="J397" s="139"/>
      <c r="K397" s="139"/>
      <c r="L397" s="89"/>
      <c r="M397" s="89"/>
    </row>
    <row r="398" ht="16.5" customHeight="1">
      <c r="A398" s="89">
        <f t="shared" si="3"/>
        <v>0</v>
      </c>
      <c r="B398" s="141">
        <v>0.0</v>
      </c>
      <c r="C398" s="141">
        <v>0.0</v>
      </c>
      <c r="D398" s="141">
        <v>0.0</v>
      </c>
      <c r="E398" s="141">
        <v>0.0</v>
      </c>
      <c r="F398" s="141">
        <v>0.0</v>
      </c>
      <c r="G398" s="265" t="s">
        <v>1693</v>
      </c>
      <c r="H398" s="142" t="s">
        <v>771</v>
      </c>
      <c r="I398" s="140"/>
      <c r="J398" s="139"/>
      <c r="K398" s="139"/>
      <c r="L398" s="89"/>
      <c r="M398" s="89"/>
    </row>
    <row r="399" ht="16.5" customHeight="1">
      <c r="A399" s="89">
        <f t="shared" si="3"/>
        <v>0</v>
      </c>
      <c r="B399" s="141">
        <v>0.0</v>
      </c>
      <c r="C399" s="141">
        <v>0.0</v>
      </c>
      <c r="D399" s="141">
        <v>0.0</v>
      </c>
      <c r="E399" s="141">
        <v>0.0</v>
      </c>
      <c r="F399" s="141">
        <v>0.0</v>
      </c>
      <c r="G399" s="266" t="s">
        <v>1694</v>
      </c>
      <c r="H399" s="249" t="s">
        <v>797</v>
      </c>
      <c r="I399" s="238" t="s">
        <v>1215</v>
      </c>
      <c r="J399" s="238" t="s">
        <v>1695</v>
      </c>
      <c r="K399" s="238"/>
      <c r="L399" s="89"/>
      <c r="M399" s="89"/>
    </row>
    <row r="400" ht="16.5" customHeight="1">
      <c r="A400" s="89">
        <f t="shared" si="3"/>
        <v>0</v>
      </c>
      <c r="B400" s="141">
        <v>0.0</v>
      </c>
      <c r="C400" s="141">
        <v>0.0</v>
      </c>
      <c r="D400" s="141">
        <v>0.0</v>
      </c>
      <c r="E400" s="141">
        <v>0.0</v>
      </c>
      <c r="F400" s="141">
        <v>0.0</v>
      </c>
      <c r="G400" s="267" t="s">
        <v>1696</v>
      </c>
      <c r="H400" s="249" t="s">
        <v>861</v>
      </c>
      <c r="I400" s="238" t="s">
        <v>1697</v>
      </c>
      <c r="J400" s="238"/>
      <c r="K400" s="238"/>
      <c r="L400" s="89"/>
      <c r="M400" s="89"/>
    </row>
    <row r="401" ht="16.5" customHeight="1">
      <c r="A401" s="89">
        <f t="shared" si="3"/>
        <v>0</v>
      </c>
      <c r="B401" s="141">
        <v>0.0</v>
      </c>
      <c r="C401" s="141">
        <v>0.0</v>
      </c>
      <c r="D401" s="141">
        <v>0.0</v>
      </c>
      <c r="E401" s="141">
        <v>0.0</v>
      </c>
      <c r="F401" s="141">
        <v>0.0</v>
      </c>
      <c r="G401" s="268" t="s">
        <v>1698</v>
      </c>
      <c r="H401" s="140" t="s">
        <v>1699</v>
      </c>
      <c r="I401" s="140" t="s">
        <v>996</v>
      </c>
      <c r="J401" s="140" t="s">
        <v>997</v>
      </c>
      <c r="K401" s="140" t="s">
        <v>1700</v>
      </c>
      <c r="L401" s="89"/>
      <c r="M401" s="89"/>
    </row>
    <row r="402" ht="16.5" customHeight="1">
      <c r="A402" s="89">
        <f t="shared" si="3"/>
        <v>0</v>
      </c>
      <c r="B402" s="141">
        <v>0.0</v>
      </c>
      <c r="C402" s="141">
        <v>0.0</v>
      </c>
      <c r="D402" s="141">
        <v>0.0</v>
      </c>
      <c r="E402" s="141">
        <v>0.0</v>
      </c>
      <c r="F402" s="141">
        <v>0.0</v>
      </c>
      <c r="G402" s="264" t="s">
        <v>1701</v>
      </c>
      <c r="H402" s="142" t="s">
        <v>546</v>
      </c>
      <c r="I402" s="140"/>
      <c r="J402" s="139"/>
      <c r="K402" s="139"/>
      <c r="L402" s="89"/>
      <c r="M402" s="89"/>
    </row>
    <row r="403" ht="16.5" customHeight="1">
      <c r="A403" s="89">
        <f t="shared" si="3"/>
        <v>0</v>
      </c>
      <c r="B403" s="141">
        <v>0.0</v>
      </c>
      <c r="C403" s="141">
        <v>0.0</v>
      </c>
      <c r="D403" s="141">
        <v>0.0</v>
      </c>
      <c r="E403" s="141">
        <v>0.0</v>
      </c>
      <c r="F403" s="141">
        <v>0.0</v>
      </c>
      <c r="G403" s="265" t="s">
        <v>1702</v>
      </c>
      <c r="H403" s="142" t="s">
        <v>771</v>
      </c>
      <c r="I403" s="140"/>
      <c r="J403" s="139"/>
      <c r="K403" s="139"/>
      <c r="L403" s="89"/>
      <c r="M403" s="89"/>
    </row>
    <row r="404" ht="16.5" customHeight="1">
      <c r="A404" s="89">
        <f t="shared" si="3"/>
        <v>0</v>
      </c>
      <c r="B404" s="141">
        <v>0.0</v>
      </c>
      <c r="C404" s="141">
        <v>0.0</v>
      </c>
      <c r="D404" s="141">
        <v>0.0</v>
      </c>
      <c r="E404" s="141">
        <v>0.0</v>
      </c>
      <c r="F404" s="141">
        <v>0.0</v>
      </c>
      <c r="G404" s="265" t="s">
        <v>1703</v>
      </c>
      <c r="H404" s="142" t="s">
        <v>771</v>
      </c>
      <c r="I404" s="140"/>
      <c r="J404" s="139"/>
      <c r="K404" s="139"/>
      <c r="L404" s="89"/>
      <c r="M404" s="89"/>
    </row>
    <row r="405" ht="16.5" customHeight="1">
      <c r="A405" s="89">
        <f t="shared" si="3"/>
        <v>0</v>
      </c>
      <c r="B405" s="141">
        <v>0.0</v>
      </c>
      <c r="C405" s="141">
        <v>0.0</v>
      </c>
      <c r="D405" s="141">
        <v>0.0</v>
      </c>
      <c r="E405" s="141">
        <v>0.0</v>
      </c>
      <c r="F405" s="141">
        <v>0.0</v>
      </c>
      <c r="G405" s="269" t="s">
        <v>1704</v>
      </c>
      <c r="H405" s="238" t="s">
        <v>761</v>
      </c>
      <c r="I405" s="238" t="s">
        <v>1705</v>
      </c>
      <c r="J405" s="238" t="s">
        <v>1706</v>
      </c>
      <c r="K405" s="238"/>
      <c r="L405" s="89"/>
      <c r="M405" s="89"/>
    </row>
    <row r="406" ht="16.5" customHeight="1">
      <c r="A406" s="89">
        <f t="shared" si="3"/>
        <v>0</v>
      </c>
      <c r="B406" s="141">
        <v>0.0</v>
      </c>
      <c r="C406" s="141">
        <v>0.0</v>
      </c>
      <c r="D406" s="141">
        <v>0.0</v>
      </c>
      <c r="E406" s="141">
        <v>0.0</v>
      </c>
      <c r="F406" s="141">
        <v>0.0</v>
      </c>
      <c r="G406" s="263" t="s">
        <v>1707</v>
      </c>
      <c r="H406" s="140" t="s">
        <v>1708</v>
      </c>
      <c r="I406" s="140" t="s">
        <v>253</v>
      </c>
      <c r="J406" s="140" t="s">
        <v>1709</v>
      </c>
      <c r="K406" s="140" t="s">
        <v>1710</v>
      </c>
      <c r="L406" s="89"/>
      <c r="M406" s="89"/>
    </row>
    <row r="407" ht="16.5" customHeight="1">
      <c r="A407" s="89">
        <f t="shared" si="3"/>
        <v>0</v>
      </c>
      <c r="B407" s="141">
        <v>0.0</v>
      </c>
      <c r="C407" s="141">
        <v>0.0</v>
      </c>
      <c r="D407" s="141">
        <v>0.0</v>
      </c>
      <c r="E407" s="141">
        <v>0.0</v>
      </c>
      <c r="F407" s="141">
        <v>0.0</v>
      </c>
      <c r="G407" s="263" t="s">
        <v>1711</v>
      </c>
      <c r="H407" s="140" t="s">
        <v>1712</v>
      </c>
      <c r="I407" s="140" t="s">
        <v>554</v>
      </c>
      <c r="J407" s="140" t="s">
        <v>1713</v>
      </c>
      <c r="K407" s="140" t="s">
        <v>179</v>
      </c>
      <c r="L407" s="89"/>
      <c r="M407" s="89"/>
    </row>
    <row r="408" ht="16.5" customHeight="1">
      <c r="A408" s="89">
        <f t="shared" si="3"/>
        <v>0</v>
      </c>
      <c r="B408" s="141">
        <v>0.0</v>
      </c>
      <c r="C408" s="141">
        <v>0.0</v>
      </c>
      <c r="D408" s="141">
        <v>0.0</v>
      </c>
      <c r="E408" s="141">
        <v>0.0</v>
      </c>
      <c r="F408" s="141">
        <v>0.0</v>
      </c>
      <c r="G408" s="263" t="s">
        <v>1714</v>
      </c>
      <c r="H408" s="140" t="s">
        <v>1714</v>
      </c>
      <c r="I408" s="140" t="s">
        <v>253</v>
      </c>
      <c r="J408" s="140" t="s">
        <v>1715</v>
      </c>
      <c r="K408" s="140" t="s">
        <v>1716</v>
      </c>
      <c r="L408" s="89"/>
      <c r="M408" s="89"/>
    </row>
    <row r="409" ht="16.5" customHeight="1">
      <c r="A409" s="89">
        <f t="shared" si="3"/>
        <v>0</v>
      </c>
      <c r="B409" s="141">
        <v>0.0</v>
      </c>
      <c r="C409" s="141">
        <v>0.0</v>
      </c>
      <c r="D409" s="141">
        <v>0.0</v>
      </c>
      <c r="E409" s="141">
        <v>0.0</v>
      </c>
      <c r="F409" s="141">
        <v>0.0</v>
      </c>
      <c r="G409" s="261" t="s">
        <v>1717</v>
      </c>
      <c r="H409" s="140" t="s">
        <v>1718</v>
      </c>
      <c r="I409" s="140" t="s">
        <v>253</v>
      </c>
      <c r="J409" s="140" t="s">
        <v>1719</v>
      </c>
      <c r="K409" s="140" t="s">
        <v>1720</v>
      </c>
      <c r="L409" s="89"/>
      <c r="M409" s="89"/>
    </row>
    <row r="410" ht="16.5" customHeight="1">
      <c r="A410" s="89">
        <f t="shared" si="3"/>
        <v>0</v>
      </c>
      <c r="B410" s="141">
        <v>0.0</v>
      </c>
      <c r="C410" s="141">
        <v>0.0</v>
      </c>
      <c r="D410" s="141">
        <v>0.0</v>
      </c>
      <c r="E410" s="141">
        <v>0.0</v>
      </c>
      <c r="F410" s="141">
        <v>0.0</v>
      </c>
      <c r="G410" s="268" t="s">
        <v>1721</v>
      </c>
      <c r="H410" s="140" t="s">
        <v>1722</v>
      </c>
      <c r="I410" s="140" t="s">
        <v>894</v>
      </c>
      <c r="J410" s="140" t="s">
        <v>1526</v>
      </c>
      <c r="K410" s="140" t="s">
        <v>1309</v>
      </c>
      <c r="L410" s="89"/>
      <c r="M410" s="89"/>
    </row>
    <row r="411" ht="16.5" customHeight="1">
      <c r="A411" s="89">
        <f t="shared" si="3"/>
        <v>0</v>
      </c>
      <c r="B411" s="141">
        <v>0.0</v>
      </c>
      <c r="C411" s="141">
        <v>0.0</v>
      </c>
      <c r="D411" s="141">
        <v>0.0</v>
      </c>
      <c r="E411" s="141">
        <v>0.0</v>
      </c>
      <c r="F411" s="141">
        <v>0.0</v>
      </c>
      <c r="G411" s="261" t="s">
        <v>1723</v>
      </c>
      <c r="H411" s="140" t="s">
        <v>1724</v>
      </c>
      <c r="I411" s="140" t="s">
        <v>902</v>
      </c>
      <c r="J411" s="140" t="s">
        <v>765</v>
      </c>
      <c r="K411" s="140" t="s">
        <v>1112</v>
      </c>
      <c r="L411" s="89"/>
      <c r="M411" s="89"/>
    </row>
    <row r="412" ht="16.5" customHeight="1">
      <c r="A412" s="89">
        <f t="shared" si="3"/>
        <v>0</v>
      </c>
      <c r="B412" s="141">
        <v>0.0</v>
      </c>
      <c r="C412" s="141">
        <v>0.0</v>
      </c>
      <c r="D412" s="141">
        <v>0.0</v>
      </c>
      <c r="E412" s="141">
        <v>0.0</v>
      </c>
      <c r="F412" s="141">
        <v>0.0</v>
      </c>
      <c r="G412" s="265" t="s">
        <v>1725</v>
      </c>
      <c r="H412" s="142" t="s">
        <v>546</v>
      </c>
      <c r="I412" s="140"/>
      <c r="J412" s="139"/>
      <c r="K412" s="139"/>
      <c r="L412" s="89"/>
      <c r="M412" s="89"/>
    </row>
    <row r="413" ht="16.5" customHeight="1">
      <c r="A413" s="89">
        <f t="shared" si="3"/>
        <v>0</v>
      </c>
      <c r="B413" s="141">
        <v>0.0</v>
      </c>
      <c r="C413" s="141">
        <v>0.0</v>
      </c>
      <c r="D413" s="141">
        <v>0.0</v>
      </c>
      <c r="E413" s="141">
        <v>0.0</v>
      </c>
      <c r="F413" s="141">
        <v>0.0</v>
      </c>
      <c r="G413" s="262" t="s">
        <v>1726</v>
      </c>
      <c r="H413" s="240" t="s">
        <v>1727</v>
      </c>
      <c r="I413" s="240" t="s">
        <v>488</v>
      </c>
      <c r="J413" s="240" t="s">
        <v>869</v>
      </c>
      <c r="K413" s="240"/>
      <c r="L413" s="89"/>
      <c r="M413" s="89"/>
    </row>
    <row r="414" ht="16.5" customHeight="1">
      <c r="A414" s="89">
        <f t="shared" si="3"/>
        <v>0</v>
      </c>
      <c r="B414" s="141">
        <v>0.0</v>
      </c>
      <c r="C414" s="141">
        <v>0.0</v>
      </c>
      <c r="D414" s="141">
        <v>0.0</v>
      </c>
      <c r="E414" s="141">
        <v>0.0</v>
      </c>
      <c r="F414" s="141">
        <v>0.0</v>
      </c>
      <c r="G414" s="269" t="s">
        <v>1728</v>
      </c>
      <c r="H414" s="249" t="s">
        <v>797</v>
      </c>
      <c r="I414" s="238" t="s">
        <v>1259</v>
      </c>
      <c r="J414" s="238" t="s">
        <v>1729</v>
      </c>
      <c r="K414" s="238"/>
      <c r="L414" s="89"/>
      <c r="M414" s="89"/>
    </row>
    <row r="415" ht="16.5" customHeight="1">
      <c r="A415" s="89">
        <f t="shared" si="3"/>
        <v>0</v>
      </c>
      <c r="B415" s="141">
        <v>0.0</v>
      </c>
      <c r="C415" s="141">
        <v>0.0</v>
      </c>
      <c r="D415" s="141">
        <v>0.0</v>
      </c>
      <c r="E415" s="141">
        <v>0.0</v>
      </c>
      <c r="F415" s="141">
        <v>0.0</v>
      </c>
      <c r="G415" s="261" t="s">
        <v>1730</v>
      </c>
      <c r="H415" s="140" t="s">
        <v>1731</v>
      </c>
      <c r="I415" s="140" t="s">
        <v>495</v>
      </c>
      <c r="J415" s="140" t="s">
        <v>988</v>
      </c>
      <c r="K415" s="140" t="s">
        <v>113</v>
      </c>
      <c r="L415" s="89"/>
      <c r="M415" s="89"/>
    </row>
    <row r="416" ht="16.5" customHeight="1">
      <c r="A416" s="89">
        <f t="shared" si="3"/>
        <v>0</v>
      </c>
      <c r="B416" s="141">
        <v>0.0</v>
      </c>
      <c r="C416" s="141">
        <v>0.0</v>
      </c>
      <c r="D416" s="141">
        <v>0.0</v>
      </c>
      <c r="E416" s="141">
        <v>0.0</v>
      </c>
      <c r="F416" s="141">
        <v>0.0</v>
      </c>
      <c r="G416" s="265" t="s">
        <v>1732</v>
      </c>
      <c r="H416" s="142" t="s">
        <v>771</v>
      </c>
      <c r="I416" s="140"/>
      <c r="J416" s="139"/>
      <c r="K416" s="139"/>
    </row>
    <row r="417" ht="16.5" customHeight="1">
      <c r="A417" s="89">
        <f t="shared" si="3"/>
        <v>0</v>
      </c>
      <c r="B417" s="141">
        <v>0.0</v>
      </c>
      <c r="C417" s="141">
        <v>0.0</v>
      </c>
      <c r="D417" s="141">
        <v>0.0</v>
      </c>
      <c r="E417" s="141">
        <v>0.0</v>
      </c>
      <c r="F417" s="141">
        <v>0.0</v>
      </c>
      <c r="G417" s="261" t="s">
        <v>1733</v>
      </c>
      <c r="H417" s="140" t="s">
        <v>1734</v>
      </c>
      <c r="I417" s="140" t="s">
        <v>1291</v>
      </c>
      <c r="J417" s="140" t="s">
        <v>992</v>
      </c>
      <c r="K417" s="140" t="s">
        <v>1735</v>
      </c>
    </row>
    <row r="418" ht="16.5" customHeight="1">
      <c r="A418" s="89">
        <f t="shared" si="3"/>
        <v>0</v>
      </c>
      <c r="B418" s="141">
        <v>0.0</v>
      </c>
      <c r="C418" s="141">
        <v>0.0</v>
      </c>
      <c r="D418" s="141">
        <v>0.0</v>
      </c>
      <c r="E418" s="141">
        <v>0.0</v>
      </c>
      <c r="F418" s="141">
        <v>0.0</v>
      </c>
      <c r="G418" s="169" t="s">
        <v>1736</v>
      </c>
      <c r="H418" s="169" t="s">
        <v>619</v>
      </c>
      <c r="I418" s="170"/>
      <c r="J418" s="89"/>
      <c r="K418" s="89"/>
    </row>
    <row r="419" ht="16.5" customHeight="1">
      <c r="A419" s="89">
        <f t="shared" si="3"/>
        <v>0</v>
      </c>
      <c r="B419" s="141">
        <v>0.0</v>
      </c>
      <c r="C419" s="141">
        <v>0.0</v>
      </c>
      <c r="D419" s="141">
        <v>0.0</v>
      </c>
      <c r="E419" s="141">
        <v>0.0</v>
      </c>
      <c r="F419" s="141">
        <v>0.0</v>
      </c>
      <c r="G419" s="270" t="s">
        <v>1737</v>
      </c>
      <c r="H419" s="271" t="s">
        <v>1737</v>
      </c>
      <c r="I419" s="270" t="s">
        <v>1738</v>
      </c>
      <c r="J419" s="270" t="s">
        <v>1199</v>
      </c>
      <c r="K419" s="236"/>
      <c r="L419" s="89"/>
      <c r="M419" s="89"/>
    </row>
    <row r="420" ht="16.5" customHeight="1">
      <c r="A420" s="89">
        <f t="shared" si="3"/>
        <v>0</v>
      </c>
      <c r="B420" s="141">
        <v>0.0</v>
      </c>
      <c r="C420" s="141">
        <v>0.0</v>
      </c>
      <c r="D420" s="141">
        <v>0.0</v>
      </c>
      <c r="E420" s="141">
        <v>0.0</v>
      </c>
      <c r="F420" s="141">
        <v>0.0</v>
      </c>
      <c r="G420" s="270" t="s">
        <v>1739</v>
      </c>
      <c r="H420" s="271" t="s">
        <v>1739</v>
      </c>
      <c r="I420" s="270" t="s">
        <v>1740</v>
      </c>
      <c r="J420" s="270" t="s">
        <v>1741</v>
      </c>
      <c r="K420" s="236"/>
      <c r="L420" s="89"/>
      <c r="M420" s="89"/>
    </row>
    <row r="421" ht="16.5" customHeight="1">
      <c r="A421" s="89">
        <f t="shared" si="3"/>
        <v>0</v>
      </c>
      <c r="B421" s="141">
        <v>0.0</v>
      </c>
      <c r="C421" s="141">
        <v>0.0</v>
      </c>
      <c r="D421" s="141">
        <v>0.0</v>
      </c>
      <c r="E421" s="141">
        <v>0.0</v>
      </c>
      <c r="F421" s="141">
        <v>0.0</v>
      </c>
      <c r="G421" s="170" t="s">
        <v>1742</v>
      </c>
      <c r="H421" s="170" t="s">
        <v>1743</v>
      </c>
      <c r="I421" s="170" t="s">
        <v>486</v>
      </c>
      <c r="J421" s="170" t="s">
        <v>765</v>
      </c>
      <c r="K421" s="170" t="s">
        <v>296</v>
      </c>
    </row>
    <row r="422" ht="16.5" customHeight="1">
      <c r="A422" s="89">
        <f t="shared" si="3"/>
        <v>0</v>
      </c>
      <c r="B422" s="141">
        <v>0.0</v>
      </c>
      <c r="C422" s="141">
        <v>0.0</v>
      </c>
      <c r="D422" s="141">
        <v>0.0</v>
      </c>
      <c r="E422" s="141">
        <v>0.0</v>
      </c>
      <c r="F422" s="141">
        <v>0.0</v>
      </c>
      <c r="G422" s="170" t="s">
        <v>1744</v>
      </c>
      <c r="H422" s="170" t="s">
        <v>1745</v>
      </c>
      <c r="I422" s="170" t="s">
        <v>459</v>
      </c>
      <c r="J422" s="170" t="s">
        <v>976</v>
      </c>
      <c r="K422" s="170" t="s">
        <v>1112</v>
      </c>
    </row>
    <row r="423" ht="16.5" customHeight="1">
      <c r="A423" s="89">
        <f t="shared" si="3"/>
        <v>0</v>
      </c>
      <c r="B423" s="141">
        <v>0.0</v>
      </c>
      <c r="C423" s="141">
        <v>0.0</v>
      </c>
      <c r="D423" s="141">
        <v>0.0</v>
      </c>
      <c r="E423" s="141">
        <v>0.0</v>
      </c>
      <c r="F423" s="141">
        <v>0.0</v>
      </c>
      <c r="G423" s="243" t="s">
        <v>1746</v>
      </c>
      <c r="H423" s="243" t="s">
        <v>1747</v>
      </c>
      <c r="I423" s="243" t="s">
        <v>240</v>
      </c>
      <c r="J423" s="243" t="s">
        <v>958</v>
      </c>
      <c r="K423" s="243" t="s">
        <v>392</v>
      </c>
    </row>
    <row r="424" ht="16.5" customHeight="1">
      <c r="A424" s="89">
        <f t="shared" si="3"/>
        <v>0</v>
      </c>
      <c r="B424" s="141">
        <v>0.0</v>
      </c>
      <c r="C424" s="141">
        <v>0.0</v>
      </c>
      <c r="D424" s="141">
        <v>0.0</v>
      </c>
      <c r="E424" s="141">
        <v>0.0</v>
      </c>
      <c r="F424" s="141">
        <v>0.0</v>
      </c>
      <c r="G424" s="243" t="s">
        <v>1748</v>
      </c>
      <c r="H424" s="243" t="s">
        <v>1747</v>
      </c>
      <c r="I424" s="243" t="s">
        <v>240</v>
      </c>
      <c r="J424" s="243" t="s">
        <v>768</v>
      </c>
      <c r="K424" s="243" t="s">
        <v>392</v>
      </c>
    </row>
    <row r="425" ht="16.5" customHeight="1">
      <c r="A425" s="89">
        <f t="shared" si="3"/>
        <v>0</v>
      </c>
      <c r="B425" s="141">
        <v>0.0</v>
      </c>
      <c r="C425" s="141">
        <v>0.0</v>
      </c>
      <c r="D425" s="141">
        <v>0.0</v>
      </c>
      <c r="E425" s="141">
        <v>0.0</v>
      </c>
      <c r="F425" s="141">
        <v>0.0</v>
      </c>
      <c r="G425" s="170" t="s">
        <v>1749</v>
      </c>
      <c r="H425" s="170" t="s">
        <v>1750</v>
      </c>
      <c r="I425" s="170" t="s">
        <v>302</v>
      </c>
      <c r="J425" s="170" t="s">
        <v>954</v>
      </c>
      <c r="K425" s="170" t="s">
        <v>211</v>
      </c>
    </row>
    <row r="426" ht="16.5" customHeight="1">
      <c r="A426" s="89">
        <f t="shared" si="3"/>
        <v>0</v>
      </c>
      <c r="B426" s="141">
        <v>0.0</v>
      </c>
      <c r="C426" s="141">
        <v>0.0</v>
      </c>
      <c r="D426" s="141">
        <v>0.0</v>
      </c>
      <c r="E426" s="141">
        <v>0.0</v>
      </c>
      <c r="F426" s="141">
        <v>0.0</v>
      </c>
      <c r="G426" s="170" t="s">
        <v>1751</v>
      </c>
      <c r="H426" s="89" t="s">
        <v>1752</v>
      </c>
      <c r="I426" s="170" t="s">
        <v>253</v>
      </c>
      <c r="J426" s="170" t="s">
        <v>997</v>
      </c>
      <c r="K426" s="170" t="s">
        <v>512</v>
      </c>
    </row>
    <row r="427" ht="16.5" customHeight="1">
      <c r="A427" s="89">
        <f t="shared" si="3"/>
        <v>0</v>
      </c>
      <c r="B427" s="141">
        <v>0.0</v>
      </c>
      <c r="C427" s="141">
        <v>0.0</v>
      </c>
      <c r="D427" s="141">
        <v>0.0</v>
      </c>
      <c r="E427" s="141">
        <v>0.0</v>
      </c>
      <c r="F427" s="141">
        <v>0.0</v>
      </c>
      <c r="G427" s="170" t="s">
        <v>1753</v>
      </c>
      <c r="H427" s="170" t="s">
        <v>1754</v>
      </c>
      <c r="I427" s="170" t="s">
        <v>563</v>
      </c>
      <c r="J427" s="170" t="s">
        <v>1755</v>
      </c>
      <c r="K427" s="170" t="s">
        <v>1756</v>
      </c>
    </row>
    <row r="428" ht="16.5" customHeight="1">
      <c r="A428" s="89">
        <f t="shared" si="3"/>
        <v>0</v>
      </c>
      <c r="B428" s="141">
        <v>0.0</v>
      </c>
      <c r="C428" s="141">
        <v>0.0</v>
      </c>
      <c r="D428" s="141">
        <v>0.0</v>
      </c>
      <c r="E428" s="141">
        <v>0.0</v>
      </c>
      <c r="F428" s="141">
        <v>0.0</v>
      </c>
      <c r="G428" s="169" t="s">
        <v>1757</v>
      </c>
      <c r="H428" s="169" t="s">
        <v>771</v>
      </c>
      <c r="I428" s="170"/>
      <c r="J428" s="89"/>
      <c r="K428" s="89"/>
    </row>
    <row r="429" ht="16.5" customHeight="1">
      <c r="A429" s="89">
        <f t="shared" si="3"/>
        <v>0</v>
      </c>
      <c r="B429" s="141">
        <v>0.0</v>
      </c>
      <c r="C429" s="141">
        <v>0.0</v>
      </c>
      <c r="D429" s="141">
        <v>0.0</v>
      </c>
      <c r="E429" s="141">
        <v>0.0</v>
      </c>
      <c r="F429" s="141">
        <v>0.0</v>
      </c>
      <c r="G429" s="170" t="s">
        <v>1758</v>
      </c>
      <c r="H429" s="170" t="s">
        <v>1759</v>
      </c>
      <c r="I429" s="170" t="s">
        <v>1760</v>
      </c>
      <c r="J429" s="170" t="s">
        <v>1761</v>
      </c>
      <c r="K429" s="170" t="s">
        <v>445</v>
      </c>
    </row>
    <row r="430" ht="16.5" customHeight="1">
      <c r="A430" s="89">
        <f t="shared" si="3"/>
        <v>0</v>
      </c>
      <c r="B430" s="141">
        <v>0.0</v>
      </c>
      <c r="C430" s="141">
        <v>0.0</v>
      </c>
      <c r="D430" s="141">
        <v>0.0</v>
      </c>
      <c r="E430" s="141">
        <v>0.0</v>
      </c>
      <c r="F430" s="141">
        <v>0.0</v>
      </c>
      <c r="G430" s="170" t="s">
        <v>1762</v>
      </c>
      <c r="H430" s="170" t="s">
        <v>1763</v>
      </c>
      <c r="I430" s="170" t="s">
        <v>1358</v>
      </c>
      <c r="J430" s="170" t="s">
        <v>836</v>
      </c>
      <c r="K430" s="170" t="s">
        <v>193</v>
      </c>
    </row>
    <row r="431" ht="16.5" customHeight="1">
      <c r="A431" s="89">
        <f t="shared" si="3"/>
        <v>0</v>
      </c>
      <c r="B431" s="141">
        <v>0.0</v>
      </c>
      <c r="C431" s="141">
        <v>0.0</v>
      </c>
      <c r="D431" s="141">
        <v>0.0</v>
      </c>
      <c r="E431" s="141">
        <v>0.0</v>
      </c>
      <c r="F431" s="141">
        <v>0.0</v>
      </c>
      <c r="G431" s="169" t="s">
        <v>1764</v>
      </c>
      <c r="H431" s="169" t="s">
        <v>546</v>
      </c>
      <c r="I431" s="170"/>
      <c r="J431" s="89"/>
      <c r="K431" s="89"/>
    </row>
    <row r="432" ht="16.5" customHeight="1">
      <c r="A432" s="89">
        <f t="shared" si="3"/>
        <v>0</v>
      </c>
      <c r="B432" s="141">
        <v>0.0</v>
      </c>
      <c r="C432" s="141">
        <v>0.0</v>
      </c>
      <c r="D432" s="141">
        <v>0.0</v>
      </c>
      <c r="E432" s="141">
        <v>0.0</v>
      </c>
      <c r="F432" s="141">
        <v>0.0</v>
      </c>
      <c r="G432" s="170" t="s">
        <v>1765</v>
      </c>
      <c r="H432" s="170" t="s">
        <v>1766</v>
      </c>
      <c r="I432" s="170" t="s">
        <v>495</v>
      </c>
      <c r="J432" s="170" t="s">
        <v>1767</v>
      </c>
      <c r="K432" s="170" t="s">
        <v>113</v>
      </c>
    </row>
    <row r="433" ht="16.5" customHeight="1">
      <c r="A433" s="89">
        <f t="shared" si="3"/>
        <v>0</v>
      </c>
      <c r="B433" s="141">
        <v>0.0</v>
      </c>
      <c r="C433" s="141">
        <v>0.0</v>
      </c>
      <c r="D433" s="141">
        <v>0.0</v>
      </c>
      <c r="E433" s="141">
        <v>0.0</v>
      </c>
      <c r="F433" s="141">
        <v>0.0</v>
      </c>
      <c r="G433" s="89" t="s">
        <v>1768</v>
      </c>
      <c r="H433" s="170" t="s">
        <v>1768</v>
      </c>
      <c r="I433" s="170" t="s">
        <v>1589</v>
      </c>
      <c r="J433" s="170" t="s">
        <v>954</v>
      </c>
      <c r="K433" s="170" t="s">
        <v>193</v>
      </c>
    </row>
    <row r="434" ht="16.5" customHeight="1">
      <c r="A434" s="89">
        <f t="shared" si="3"/>
        <v>0</v>
      </c>
      <c r="B434" s="141">
        <v>0.0</v>
      </c>
      <c r="C434" s="141">
        <v>0.0</v>
      </c>
      <c r="D434" s="141">
        <v>0.0</v>
      </c>
      <c r="E434" s="141">
        <v>0.0</v>
      </c>
      <c r="F434" s="141">
        <v>0.0</v>
      </c>
      <c r="G434" s="169" t="s">
        <v>1769</v>
      </c>
      <c r="H434" s="169" t="s">
        <v>546</v>
      </c>
      <c r="I434" s="170"/>
      <c r="J434" s="89"/>
      <c r="K434" s="89"/>
    </row>
    <row r="435" ht="16.5" customHeight="1">
      <c r="A435" s="89">
        <f t="shared" si="3"/>
        <v>0</v>
      </c>
      <c r="B435" s="141">
        <v>0.0</v>
      </c>
      <c r="C435" s="141">
        <v>0.0</v>
      </c>
      <c r="D435" s="141">
        <v>0.0</v>
      </c>
      <c r="E435" s="141">
        <v>0.0</v>
      </c>
      <c r="F435" s="141">
        <v>0.0</v>
      </c>
      <c r="G435" s="169" t="s">
        <v>1770</v>
      </c>
      <c r="H435" s="169" t="s">
        <v>546</v>
      </c>
      <c r="I435" s="170"/>
      <c r="J435" s="89"/>
      <c r="K435" s="89"/>
    </row>
    <row r="436" ht="16.5" customHeight="1">
      <c r="A436" s="89">
        <f t="shared" si="3"/>
        <v>0</v>
      </c>
      <c r="B436" s="141">
        <v>0.0</v>
      </c>
      <c r="C436" s="141">
        <v>0.0</v>
      </c>
      <c r="D436" s="141">
        <v>0.0</v>
      </c>
      <c r="E436" s="141">
        <v>0.0</v>
      </c>
      <c r="F436" s="141">
        <v>0.0</v>
      </c>
      <c r="G436" s="89" t="s">
        <v>1771</v>
      </c>
      <c r="H436" s="170" t="s">
        <v>1772</v>
      </c>
      <c r="I436" s="170" t="s">
        <v>607</v>
      </c>
      <c r="J436" s="170" t="s">
        <v>1773</v>
      </c>
      <c r="K436" s="170" t="s">
        <v>1561</v>
      </c>
    </row>
    <row r="437" ht="16.5" customHeight="1">
      <c r="A437" s="89">
        <f t="shared" si="3"/>
        <v>0</v>
      </c>
      <c r="B437" s="141">
        <v>0.0</v>
      </c>
      <c r="C437" s="141">
        <v>0.0</v>
      </c>
      <c r="D437" s="141">
        <v>0.0</v>
      </c>
      <c r="E437" s="141">
        <v>0.0</v>
      </c>
      <c r="F437" s="141">
        <v>0.0</v>
      </c>
      <c r="G437" s="89" t="s">
        <v>1774</v>
      </c>
      <c r="H437" s="170" t="s">
        <v>1775</v>
      </c>
      <c r="I437" s="170" t="s">
        <v>607</v>
      </c>
      <c r="J437" s="170" t="s">
        <v>1776</v>
      </c>
      <c r="K437" s="170" t="s">
        <v>1777</v>
      </c>
    </row>
    <row r="438" ht="16.5" customHeight="1">
      <c r="A438" s="89">
        <f t="shared" si="3"/>
        <v>0</v>
      </c>
      <c r="B438" s="141">
        <v>0.0</v>
      </c>
      <c r="C438" s="141">
        <v>0.0</v>
      </c>
      <c r="D438" s="141">
        <v>0.0</v>
      </c>
      <c r="E438" s="141">
        <v>0.0</v>
      </c>
      <c r="F438" s="141">
        <v>0.0</v>
      </c>
      <c r="G438" s="169" t="s">
        <v>1778</v>
      </c>
      <c r="H438" s="169" t="s">
        <v>771</v>
      </c>
      <c r="I438" s="170"/>
      <c r="J438" s="89"/>
      <c r="K438" s="89"/>
    </row>
    <row r="439" ht="16.5" customHeight="1">
      <c r="A439" s="89">
        <f t="shared" si="3"/>
        <v>0</v>
      </c>
      <c r="B439" s="141">
        <v>0.0</v>
      </c>
      <c r="C439" s="141">
        <v>0.0</v>
      </c>
      <c r="D439" s="141">
        <v>0.0</v>
      </c>
      <c r="E439" s="141">
        <v>0.0</v>
      </c>
      <c r="F439" s="141">
        <v>0.0</v>
      </c>
      <c r="G439" s="272" t="s">
        <v>1779</v>
      </c>
      <c r="H439" s="243" t="s">
        <v>1780</v>
      </c>
      <c r="I439" s="243" t="s">
        <v>1781</v>
      </c>
      <c r="J439" s="243" t="s">
        <v>1782</v>
      </c>
      <c r="K439" s="243"/>
    </row>
    <row r="440" ht="16.5" customHeight="1">
      <c r="A440" s="89">
        <f t="shared" si="3"/>
        <v>0</v>
      </c>
      <c r="B440" s="141">
        <v>0.0</v>
      </c>
      <c r="C440" s="141">
        <v>0.0</v>
      </c>
      <c r="D440" s="141">
        <v>0.0</v>
      </c>
      <c r="E440" s="141">
        <v>0.0</v>
      </c>
      <c r="F440" s="141">
        <v>0.0</v>
      </c>
      <c r="G440" s="89" t="s">
        <v>1783</v>
      </c>
      <c r="H440" s="170" t="s">
        <v>1784</v>
      </c>
      <c r="I440" s="170" t="s">
        <v>438</v>
      </c>
      <c r="J440" s="170" t="s">
        <v>1785</v>
      </c>
      <c r="K440" s="170" t="s">
        <v>1786</v>
      </c>
    </row>
    <row r="441" ht="16.5" customHeight="1">
      <c r="A441" s="89">
        <f t="shared" si="3"/>
        <v>0</v>
      </c>
      <c r="B441" s="141">
        <v>0.0</v>
      </c>
      <c r="C441" s="141">
        <v>0.0</v>
      </c>
      <c r="D441" s="141">
        <v>0.0</v>
      </c>
      <c r="E441" s="141">
        <v>0.0</v>
      </c>
      <c r="F441" s="141">
        <v>0.0</v>
      </c>
      <c r="G441" s="89" t="s">
        <v>1787</v>
      </c>
      <c r="H441" s="89" t="s">
        <v>1788</v>
      </c>
      <c r="I441" s="170" t="s">
        <v>499</v>
      </c>
      <c r="J441" s="170" t="s">
        <v>1789</v>
      </c>
      <c r="K441" s="170" t="s">
        <v>340</v>
      </c>
    </row>
    <row r="442" ht="16.5" customHeight="1">
      <c r="A442" s="89">
        <f t="shared" si="3"/>
        <v>0</v>
      </c>
      <c r="B442" s="141">
        <v>0.0</v>
      </c>
      <c r="C442" s="141">
        <v>0.0</v>
      </c>
      <c r="D442" s="141">
        <v>0.0</v>
      </c>
      <c r="E442" s="141">
        <v>0.0</v>
      </c>
      <c r="F442" s="141">
        <v>0.0</v>
      </c>
      <c r="G442" s="169" t="s">
        <v>1790</v>
      </c>
      <c r="H442" s="169" t="s">
        <v>771</v>
      </c>
      <c r="I442" s="170"/>
      <c r="J442" s="89"/>
      <c r="K442" s="89"/>
    </row>
    <row r="443" ht="16.5" customHeight="1">
      <c r="A443" s="89">
        <f t="shared" si="3"/>
        <v>0</v>
      </c>
      <c r="B443" s="141">
        <v>0.0</v>
      </c>
      <c r="C443" s="141">
        <v>0.0</v>
      </c>
      <c r="D443" s="141">
        <v>0.0</v>
      </c>
      <c r="E443" s="141">
        <v>0.0</v>
      </c>
      <c r="F443" s="141">
        <v>0.0</v>
      </c>
      <c r="G443" s="170" t="s">
        <v>1791</v>
      </c>
      <c r="H443" s="170" t="s">
        <v>1791</v>
      </c>
      <c r="I443" s="170" t="s">
        <v>1656</v>
      </c>
      <c r="J443" s="170" t="s">
        <v>1223</v>
      </c>
      <c r="K443" s="170" t="s">
        <v>211</v>
      </c>
    </row>
    <row r="444" ht="16.5" customHeight="1">
      <c r="A444" s="89">
        <f t="shared" si="3"/>
        <v>0</v>
      </c>
      <c r="B444" s="141">
        <v>0.0</v>
      </c>
      <c r="C444" s="141">
        <v>0.0</v>
      </c>
      <c r="D444" s="141">
        <v>0.0</v>
      </c>
      <c r="E444" s="141">
        <v>0.0</v>
      </c>
      <c r="F444" s="141">
        <v>0.0</v>
      </c>
      <c r="G444" s="236" t="s">
        <v>1792</v>
      </c>
      <c r="H444" s="250" t="s">
        <v>861</v>
      </c>
      <c r="I444" s="236" t="s">
        <v>1793</v>
      </c>
      <c r="J444" s="236"/>
      <c r="K444" s="236"/>
    </row>
    <row r="445" ht="16.5" customHeight="1">
      <c r="A445" s="89">
        <f t="shared" si="3"/>
        <v>0</v>
      </c>
      <c r="B445" s="141">
        <v>0.0</v>
      </c>
      <c r="C445" s="141">
        <v>0.0</v>
      </c>
      <c r="D445" s="141">
        <v>0.0</v>
      </c>
      <c r="E445" s="141">
        <v>0.0</v>
      </c>
      <c r="F445" s="141">
        <v>0.0</v>
      </c>
      <c r="G445" s="170" t="s">
        <v>1794</v>
      </c>
      <c r="H445" s="170" t="s">
        <v>1795</v>
      </c>
      <c r="I445" s="170" t="s">
        <v>554</v>
      </c>
      <c r="J445" s="170" t="s">
        <v>988</v>
      </c>
      <c r="K445" s="170" t="s">
        <v>96</v>
      </c>
    </row>
    <row r="446" ht="16.5" customHeight="1">
      <c r="A446" s="89">
        <f t="shared" si="3"/>
        <v>0</v>
      </c>
      <c r="B446" s="141">
        <v>0.0</v>
      </c>
      <c r="C446" s="141">
        <v>0.0</v>
      </c>
      <c r="D446" s="141">
        <v>0.0</v>
      </c>
      <c r="E446" s="141">
        <v>0.0</v>
      </c>
      <c r="F446" s="141">
        <v>0.0</v>
      </c>
      <c r="G446" s="169" t="s">
        <v>1796</v>
      </c>
      <c r="H446" s="169" t="s">
        <v>771</v>
      </c>
      <c r="I446" s="170"/>
      <c r="J446" s="89"/>
      <c r="K446" s="89"/>
    </row>
    <row r="447" ht="16.5" customHeight="1">
      <c r="A447" s="89">
        <f t="shared" si="3"/>
        <v>0</v>
      </c>
      <c r="B447" s="141">
        <v>0.0</v>
      </c>
      <c r="C447" s="141">
        <v>0.0</v>
      </c>
      <c r="D447" s="141">
        <v>0.0</v>
      </c>
      <c r="E447" s="141">
        <v>0.0</v>
      </c>
      <c r="F447" s="141">
        <v>0.0</v>
      </c>
      <c r="G447" s="89" t="s">
        <v>1797</v>
      </c>
      <c r="H447" s="170" t="s">
        <v>1798</v>
      </c>
      <c r="I447" s="170" t="s">
        <v>1799</v>
      </c>
      <c r="J447" s="170" t="s">
        <v>1800</v>
      </c>
      <c r="K447" s="170" t="s">
        <v>724</v>
      </c>
    </row>
    <row r="448" ht="16.5" customHeight="1">
      <c r="A448" s="89">
        <f t="shared" si="3"/>
        <v>0</v>
      </c>
      <c r="B448" s="141">
        <v>0.0</v>
      </c>
      <c r="C448" s="141">
        <v>0.0</v>
      </c>
      <c r="D448" s="141">
        <v>0.0</v>
      </c>
      <c r="E448" s="141">
        <v>0.0</v>
      </c>
      <c r="F448" s="141">
        <v>0.0</v>
      </c>
      <c r="G448" s="170" t="s">
        <v>1801</v>
      </c>
      <c r="H448" s="170" t="s">
        <v>1802</v>
      </c>
      <c r="I448" s="170" t="s">
        <v>418</v>
      </c>
      <c r="J448" s="170" t="s">
        <v>765</v>
      </c>
      <c r="K448" s="170" t="s">
        <v>809</v>
      </c>
    </row>
    <row r="449" ht="16.5" customHeight="1">
      <c r="A449" s="89">
        <f t="shared" si="3"/>
        <v>0</v>
      </c>
      <c r="B449" s="141">
        <v>0.0</v>
      </c>
      <c r="C449" s="141">
        <v>0.0</v>
      </c>
      <c r="D449" s="141">
        <v>0.0</v>
      </c>
      <c r="E449" s="141">
        <v>0.0</v>
      </c>
      <c r="F449" s="141">
        <v>0.0</v>
      </c>
      <c r="G449" s="169" t="s">
        <v>1803</v>
      </c>
      <c r="H449" s="169" t="s">
        <v>797</v>
      </c>
      <c r="I449" s="170" t="s">
        <v>1804</v>
      </c>
      <c r="J449" s="170" t="s">
        <v>1805</v>
      </c>
      <c r="K449" s="170"/>
      <c r="L449" s="89"/>
      <c r="M449" s="89"/>
    </row>
    <row r="450" ht="16.5" customHeight="1">
      <c r="A450" s="89">
        <f t="shared" si="3"/>
        <v>0</v>
      </c>
      <c r="B450" s="141">
        <v>0.0</v>
      </c>
      <c r="C450" s="141">
        <v>0.0</v>
      </c>
      <c r="D450" s="141">
        <v>0.0</v>
      </c>
      <c r="E450" s="141">
        <v>0.0</v>
      </c>
      <c r="F450" s="141">
        <v>0.0</v>
      </c>
      <c r="G450" s="243" t="s">
        <v>1806</v>
      </c>
      <c r="H450" s="243" t="s">
        <v>1690</v>
      </c>
      <c r="I450" s="243" t="s">
        <v>453</v>
      </c>
      <c r="J450" s="243" t="s">
        <v>1517</v>
      </c>
      <c r="K450" s="243"/>
    </row>
    <row r="451" ht="16.5" customHeight="1">
      <c r="A451" s="89">
        <f t="shared" si="3"/>
        <v>0</v>
      </c>
      <c r="B451" s="141">
        <v>0.0</v>
      </c>
      <c r="C451" s="141">
        <v>0.0</v>
      </c>
      <c r="D451" s="141">
        <v>0.0</v>
      </c>
      <c r="E451" s="141">
        <v>0.0</v>
      </c>
      <c r="F451" s="141">
        <v>0.0</v>
      </c>
      <c r="G451" s="236" t="s">
        <v>1807</v>
      </c>
      <c r="H451" s="250" t="s">
        <v>861</v>
      </c>
      <c r="I451" s="236" t="s">
        <v>1650</v>
      </c>
      <c r="J451" s="236" t="s">
        <v>1808</v>
      </c>
      <c r="K451" s="236"/>
    </row>
    <row r="452" ht="16.5" customHeight="1">
      <c r="A452" s="89">
        <f t="shared" si="3"/>
        <v>0</v>
      </c>
      <c r="B452" s="141">
        <v>0.0</v>
      </c>
      <c r="C452" s="141">
        <v>0.0</v>
      </c>
      <c r="D452" s="141">
        <v>0.0</v>
      </c>
      <c r="E452" s="141">
        <v>0.0</v>
      </c>
      <c r="F452" s="141">
        <v>0.0</v>
      </c>
      <c r="G452" s="169" t="s">
        <v>1809</v>
      </c>
      <c r="H452" s="169" t="s">
        <v>771</v>
      </c>
      <c r="I452" s="170"/>
      <c r="J452" s="89"/>
      <c r="K452" s="89"/>
    </row>
    <row r="453" ht="16.5" customHeight="1">
      <c r="A453" s="89">
        <f t="shared" si="3"/>
        <v>0</v>
      </c>
      <c r="B453" s="141">
        <v>0.0</v>
      </c>
      <c r="C453" s="141">
        <v>0.0</v>
      </c>
      <c r="D453" s="141">
        <v>0.0</v>
      </c>
      <c r="E453" s="141">
        <v>0.0</v>
      </c>
      <c r="F453" s="141">
        <v>0.0</v>
      </c>
      <c r="G453" s="169" t="s">
        <v>1810</v>
      </c>
      <c r="H453" s="169" t="s">
        <v>771</v>
      </c>
      <c r="I453" s="170"/>
      <c r="J453" s="89"/>
      <c r="K453" s="89"/>
    </row>
    <row r="454" ht="16.5" customHeight="1">
      <c r="A454" s="89">
        <f t="shared" si="3"/>
        <v>0</v>
      </c>
      <c r="B454" s="141">
        <v>0.0</v>
      </c>
      <c r="C454" s="141">
        <v>0.0</v>
      </c>
      <c r="D454" s="141">
        <v>0.0</v>
      </c>
      <c r="E454" s="141">
        <v>0.0</v>
      </c>
      <c r="F454" s="141">
        <v>0.0</v>
      </c>
      <c r="G454" s="243" t="s">
        <v>1811</v>
      </c>
      <c r="H454" s="243" t="s">
        <v>1812</v>
      </c>
      <c r="I454" s="243" t="s">
        <v>595</v>
      </c>
      <c r="J454" s="243" t="s">
        <v>984</v>
      </c>
      <c r="K454" s="243" t="s">
        <v>884</v>
      </c>
    </row>
    <row r="455" ht="16.5" customHeight="1">
      <c r="A455" s="89">
        <f t="shared" si="3"/>
        <v>0</v>
      </c>
      <c r="B455" s="141">
        <v>0.0</v>
      </c>
      <c r="C455" s="141">
        <v>0.0</v>
      </c>
      <c r="D455" s="141">
        <v>0.0</v>
      </c>
      <c r="E455" s="141">
        <v>0.0</v>
      </c>
      <c r="F455" s="141">
        <v>0.0</v>
      </c>
      <c r="G455" s="243" t="s">
        <v>1813</v>
      </c>
      <c r="H455" s="243" t="s">
        <v>816</v>
      </c>
      <c r="I455" s="243" t="s">
        <v>894</v>
      </c>
      <c r="J455" s="243" t="s">
        <v>768</v>
      </c>
      <c r="K455" s="243" t="s">
        <v>806</v>
      </c>
    </row>
    <row r="456" ht="16.5" customHeight="1">
      <c r="A456" s="89">
        <f t="shared" si="3"/>
        <v>0</v>
      </c>
      <c r="B456" s="141">
        <v>0.0</v>
      </c>
      <c r="C456" s="141">
        <v>0.0</v>
      </c>
      <c r="D456" s="141">
        <v>0.0</v>
      </c>
      <c r="E456" s="141">
        <v>0.0</v>
      </c>
      <c r="F456" s="141">
        <v>0.0</v>
      </c>
      <c r="G456" s="89" t="s">
        <v>1814</v>
      </c>
      <c r="H456" s="170" t="s">
        <v>1815</v>
      </c>
      <c r="I456" s="170" t="s">
        <v>693</v>
      </c>
      <c r="J456" s="170" t="s">
        <v>976</v>
      </c>
      <c r="K456" s="170" t="s">
        <v>1756</v>
      </c>
    </row>
    <row r="457" ht="16.5" customHeight="1">
      <c r="A457" s="89">
        <f t="shared" si="3"/>
        <v>0</v>
      </c>
      <c r="B457" s="141">
        <v>0.0</v>
      </c>
      <c r="C457" s="141">
        <v>0.0</v>
      </c>
      <c r="D457" s="141">
        <v>0.0</v>
      </c>
      <c r="E457" s="141">
        <v>0.0</v>
      </c>
      <c r="F457" s="141">
        <v>0.0</v>
      </c>
      <c r="G457" s="170" t="s">
        <v>1816</v>
      </c>
      <c r="H457" s="170" t="s">
        <v>1817</v>
      </c>
      <c r="I457" s="170" t="s">
        <v>1096</v>
      </c>
      <c r="J457" s="170" t="s">
        <v>921</v>
      </c>
      <c r="K457" s="170" t="s">
        <v>104</v>
      </c>
    </row>
    <row r="458" ht="16.5" customHeight="1">
      <c r="A458" s="89">
        <f t="shared" si="3"/>
        <v>0</v>
      </c>
      <c r="B458" s="141">
        <v>0.0</v>
      </c>
      <c r="C458" s="141">
        <v>0.0</v>
      </c>
      <c r="D458" s="141">
        <v>0.0</v>
      </c>
      <c r="E458" s="141">
        <v>0.0</v>
      </c>
      <c r="F458" s="141">
        <v>0.0</v>
      </c>
      <c r="G458" s="170" t="s">
        <v>1818</v>
      </c>
      <c r="H458" s="170" t="s">
        <v>1819</v>
      </c>
      <c r="I458" s="170" t="s">
        <v>1820</v>
      </c>
      <c r="J458" s="170" t="s">
        <v>1821</v>
      </c>
      <c r="K458" s="170" t="s">
        <v>219</v>
      </c>
    </row>
    <row r="459" ht="16.5" customHeight="1">
      <c r="A459" s="89">
        <f t="shared" si="3"/>
        <v>0</v>
      </c>
      <c r="B459" s="141">
        <v>0.0</v>
      </c>
      <c r="C459" s="141">
        <v>0.0</v>
      </c>
      <c r="D459" s="141">
        <v>0.0</v>
      </c>
      <c r="E459" s="141">
        <v>0.0</v>
      </c>
      <c r="F459" s="141">
        <v>0.0</v>
      </c>
      <c r="G459" s="170" t="s">
        <v>1822</v>
      </c>
      <c r="H459" s="170" t="s">
        <v>1823</v>
      </c>
      <c r="I459" s="170" t="s">
        <v>902</v>
      </c>
      <c r="J459" s="170" t="s">
        <v>1824</v>
      </c>
      <c r="K459" s="170" t="s">
        <v>1112</v>
      </c>
    </row>
    <row r="460" ht="16.5" customHeight="1">
      <c r="A460" s="89">
        <f t="shared" si="3"/>
        <v>0</v>
      </c>
      <c r="B460" s="141">
        <v>0.0</v>
      </c>
      <c r="C460" s="141">
        <v>0.0</v>
      </c>
      <c r="D460" s="141">
        <v>0.0</v>
      </c>
      <c r="E460" s="141">
        <v>0.0</v>
      </c>
      <c r="F460" s="141">
        <v>0.0</v>
      </c>
      <c r="G460" s="170" t="s">
        <v>1825</v>
      </c>
      <c r="H460" s="170" t="s">
        <v>1826</v>
      </c>
      <c r="I460" s="170" t="s">
        <v>248</v>
      </c>
      <c r="J460" s="170" t="s">
        <v>765</v>
      </c>
      <c r="K460" s="170" t="s">
        <v>959</v>
      </c>
    </row>
    <row r="461" ht="16.5" customHeight="1">
      <c r="A461" s="89">
        <f t="shared" si="3"/>
        <v>0</v>
      </c>
      <c r="B461" s="141">
        <v>0.0</v>
      </c>
      <c r="C461" s="141">
        <v>0.0</v>
      </c>
      <c r="D461" s="141">
        <v>0.0</v>
      </c>
      <c r="E461" s="141">
        <v>0.0</v>
      </c>
      <c r="F461" s="141">
        <v>0.0</v>
      </c>
      <c r="G461" s="170" t="s">
        <v>1827</v>
      </c>
      <c r="H461" s="170" t="s">
        <v>1828</v>
      </c>
      <c r="I461" s="170" t="s">
        <v>607</v>
      </c>
      <c r="J461" s="170" t="s">
        <v>1829</v>
      </c>
      <c r="K461" s="170" t="s">
        <v>101</v>
      </c>
    </row>
    <row r="462" ht="16.5" customHeight="1">
      <c r="A462" s="89">
        <f t="shared" si="3"/>
        <v>0</v>
      </c>
      <c r="B462" s="141">
        <v>0.0</v>
      </c>
      <c r="C462" s="141">
        <v>0.0</v>
      </c>
      <c r="D462" s="141">
        <v>0.0</v>
      </c>
      <c r="E462" s="141">
        <v>0.0</v>
      </c>
      <c r="F462" s="141">
        <v>0.0</v>
      </c>
      <c r="G462" s="243" t="s">
        <v>1830</v>
      </c>
      <c r="H462" s="243" t="s">
        <v>1831</v>
      </c>
      <c r="I462" s="243" t="s">
        <v>516</v>
      </c>
      <c r="J462" s="243" t="s">
        <v>1458</v>
      </c>
      <c r="K462" s="243"/>
    </row>
    <row r="463" ht="16.5" customHeight="1">
      <c r="A463" s="89">
        <f t="shared" si="3"/>
        <v>0</v>
      </c>
      <c r="B463" s="141">
        <v>0.0</v>
      </c>
      <c r="C463" s="141">
        <v>0.0</v>
      </c>
      <c r="D463" s="141">
        <v>0.0</v>
      </c>
      <c r="E463" s="141">
        <v>0.0</v>
      </c>
      <c r="F463" s="141">
        <v>0.0</v>
      </c>
      <c r="G463" s="236" t="s">
        <v>1832</v>
      </c>
      <c r="H463" s="250" t="s">
        <v>861</v>
      </c>
      <c r="I463" s="236" t="s">
        <v>1833</v>
      </c>
      <c r="J463" s="236"/>
      <c r="K463" s="236"/>
    </row>
    <row r="464" ht="16.5" customHeight="1">
      <c r="A464" s="89">
        <f t="shared" si="3"/>
        <v>0</v>
      </c>
      <c r="B464" s="141">
        <v>0.0</v>
      </c>
      <c r="C464" s="141">
        <v>0.0</v>
      </c>
      <c r="D464" s="141">
        <v>0.0</v>
      </c>
      <c r="E464" s="141">
        <v>0.0</v>
      </c>
      <c r="F464" s="141">
        <v>0.0</v>
      </c>
      <c r="G464" s="169" t="s">
        <v>1834</v>
      </c>
      <c r="H464" s="169" t="s">
        <v>771</v>
      </c>
      <c r="I464" s="170"/>
      <c r="J464" s="89"/>
      <c r="K464" s="89"/>
    </row>
    <row r="465" ht="16.5" customHeight="1">
      <c r="A465" s="89">
        <f t="shared" si="3"/>
        <v>0</v>
      </c>
      <c r="B465" s="141">
        <v>0.0</v>
      </c>
      <c r="C465" s="141">
        <v>0.0</v>
      </c>
      <c r="D465" s="141">
        <v>0.0</v>
      </c>
      <c r="E465" s="141">
        <v>0.0</v>
      </c>
      <c r="F465" s="141">
        <v>0.0</v>
      </c>
      <c r="G465" s="170" t="s">
        <v>1835</v>
      </c>
      <c r="H465" s="170" t="s">
        <v>1836</v>
      </c>
      <c r="I465" s="170" t="s">
        <v>253</v>
      </c>
      <c r="J465" s="170" t="s">
        <v>992</v>
      </c>
      <c r="K465" s="170" t="s">
        <v>1837</v>
      </c>
    </row>
    <row r="466" ht="16.5" customHeight="1">
      <c r="A466" s="89">
        <f t="shared" si="3"/>
        <v>0</v>
      </c>
      <c r="B466" s="141">
        <v>0.0</v>
      </c>
      <c r="C466" s="141">
        <v>0.0</v>
      </c>
      <c r="D466" s="141">
        <v>0.0</v>
      </c>
      <c r="E466" s="141">
        <v>0.0</v>
      </c>
      <c r="F466" s="141">
        <v>0.0</v>
      </c>
      <c r="G466" s="170" t="s">
        <v>1838</v>
      </c>
      <c r="H466" s="170" t="s">
        <v>1838</v>
      </c>
      <c r="I466" s="170" t="s">
        <v>793</v>
      </c>
      <c r="J466" s="170" t="s">
        <v>1839</v>
      </c>
      <c r="K466" s="170" t="s">
        <v>96</v>
      </c>
    </row>
    <row r="467" ht="16.5" customHeight="1">
      <c r="A467" s="89">
        <f t="shared" si="3"/>
        <v>0</v>
      </c>
      <c r="B467" s="141">
        <v>0.0</v>
      </c>
      <c r="C467" s="141">
        <v>0.0</v>
      </c>
      <c r="D467" s="141">
        <v>0.0</v>
      </c>
      <c r="E467" s="141">
        <v>0.0</v>
      </c>
      <c r="F467" s="141">
        <v>0.0</v>
      </c>
      <c r="G467" s="170" t="s">
        <v>1840</v>
      </c>
      <c r="H467" s="170" t="s">
        <v>1841</v>
      </c>
      <c r="I467" s="170" t="s">
        <v>211</v>
      </c>
      <c r="J467" s="170" t="s">
        <v>954</v>
      </c>
      <c r="K467" s="170" t="s">
        <v>211</v>
      </c>
    </row>
    <row r="468" ht="16.5" customHeight="1">
      <c r="A468" s="89">
        <f t="shared" si="3"/>
        <v>0</v>
      </c>
      <c r="B468" s="141">
        <v>0.0</v>
      </c>
      <c r="C468" s="141">
        <v>0.0</v>
      </c>
      <c r="D468" s="141">
        <v>0.0</v>
      </c>
      <c r="E468" s="141">
        <v>0.0</v>
      </c>
      <c r="F468" s="141">
        <v>0.0</v>
      </c>
      <c r="G468" s="169" t="s">
        <v>1842</v>
      </c>
      <c r="H468" s="169" t="s">
        <v>771</v>
      </c>
      <c r="I468" s="170"/>
      <c r="J468" s="89"/>
      <c r="K468" s="89"/>
    </row>
    <row r="469" ht="16.5" customHeight="1">
      <c r="A469" s="89">
        <f t="shared" si="3"/>
        <v>0</v>
      </c>
      <c r="B469" s="141">
        <v>0.0</v>
      </c>
      <c r="C469" s="141">
        <v>0.0</v>
      </c>
      <c r="D469" s="141">
        <v>0.0</v>
      </c>
      <c r="E469" s="141">
        <v>0.0</v>
      </c>
      <c r="F469" s="141">
        <v>0.0</v>
      </c>
      <c r="G469" s="236" t="s">
        <v>1843</v>
      </c>
      <c r="H469" s="250" t="s">
        <v>861</v>
      </c>
      <c r="I469" s="236" t="s">
        <v>1844</v>
      </c>
      <c r="J469" s="236"/>
      <c r="K469" s="236"/>
    </row>
    <row r="470" ht="16.5" customHeight="1">
      <c r="A470" s="89">
        <f t="shared" si="3"/>
        <v>0</v>
      </c>
      <c r="B470" s="141">
        <v>0.0</v>
      </c>
      <c r="C470" s="141">
        <v>0.0</v>
      </c>
      <c r="D470" s="141">
        <v>0.0</v>
      </c>
      <c r="E470" s="141">
        <v>0.0</v>
      </c>
      <c r="F470" s="141">
        <v>0.0</v>
      </c>
      <c r="G470" s="170" t="s">
        <v>1845</v>
      </c>
      <c r="H470" s="170" t="s">
        <v>1846</v>
      </c>
      <c r="I470" s="170" t="s">
        <v>354</v>
      </c>
      <c r="J470" s="170" t="s">
        <v>790</v>
      </c>
      <c r="K470" s="170" t="s">
        <v>141</v>
      </c>
    </row>
    <row r="471" ht="16.5" customHeight="1">
      <c r="A471" s="89">
        <f t="shared" si="3"/>
        <v>0</v>
      </c>
      <c r="B471" s="141">
        <v>0.0</v>
      </c>
      <c r="C471" s="141">
        <v>0.0</v>
      </c>
      <c r="D471" s="141">
        <v>0.0</v>
      </c>
      <c r="E471" s="141">
        <v>0.0</v>
      </c>
      <c r="F471" s="141">
        <v>0.0</v>
      </c>
      <c r="G471" s="169" t="s">
        <v>1847</v>
      </c>
      <c r="H471" s="169" t="s">
        <v>546</v>
      </c>
      <c r="I471" s="170"/>
      <c r="J471" s="89"/>
      <c r="K471" s="89"/>
    </row>
    <row r="472" ht="16.5" customHeight="1">
      <c r="A472" s="89">
        <f t="shared" si="3"/>
        <v>0</v>
      </c>
      <c r="B472" s="141">
        <v>0.0</v>
      </c>
      <c r="C472" s="141">
        <v>0.0</v>
      </c>
      <c r="D472" s="141">
        <v>0.0</v>
      </c>
      <c r="E472" s="141">
        <v>0.0</v>
      </c>
      <c r="F472" s="141">
        <v>0.0</v>
      </c>
      <c r="G472" s="243" t="s">
        <v>1848</v>
      </c>
      <c r="H472" s="243" t="s">
        <v>1849</v>
      </c>
      <c r="I472" s="243" t="s">
        <v>1850</v>
      </c>
      <c r="J472" s="243" t="s">
        <v>1169</v>
      </c>
      <c r="K472" s="243"/>
    </row>
    <row r="473" ht="16.5" customHeight="1">
      <c r="A473" s="89">
        <f t="shared" si="3"/>
        <v>0</v>
      </c>
      <c r="B473" s="141">
        <v>0.0</v>
      </c>
      <c r="C473" s="141">
        <v>0.0</v>
      </c>
      <c r="D473" s="141">
        <v>0.0</v>
      </c>
      <c r="E473" s="141">
        <v>0.0</v>
      </c>
      <c r="F473" s="141">
        <v>0.0</v>
      </c>
      <c r="G473" s="170" t="s">
        <v>1851</v>
      </c>
      <c r="H473" s="170" t="s">
        <v>1852</v>
      </c>
      <c r="I473" s="170" t="s">
        <v>495</v>
      </c>
      <c r="J473" s="170" t="s">
        <v>1853</v>
      </c>
      <c r="K473" s="170" t="s">
        <v>445</v>
      </c>
    </row>
    <row r="474" ht="16.5" customHeight="1">
      <c r="A474" s="89">
        <f t="shared" si="3"/>
        <v>0</v>
      </c>
      <c r="B474" s="141">
        <v>0.0</v>
      </c>
      <c r="C474" s="141">
        <v>0.0</v>
      </c>
      <c r="D474" s="141">
        <v>0.0</v>
      </c>
      <c r="E474" s="141">
        <v>0.0</v>
      </c>
      <c r="F474" s="141">
        <v>0.0</v>
      </c>
      <c r="G474" s="243" t="s">
        <v>1854</v>
      </c>
      <c r="H474" s="243" t="s">
        <v>1354</v>
      </c>
      <c r="I474" s="243" t="s">
        <v>554</v>
      </c>
      <c r="J474" s="243" t="s">
        <v>768</v>
      </c>
      <c r="K474" s="243" t="s">
        <v>1855</v>
      </c>
    </row>
    <row r="475" ht="16.5" customHeight="1">
      <c r="A475" s="89">
        <f t="shared" si="3"/>
        <v>0</v>
      </c>
      <c r="B475" s="141">
        <v>0.0</v>
      </c>
      <c r="C475" s="141">
        <v>0.0</v>
      </c>
      <c r="D475" s="141">
        <v>0.0</v>
      </c>
      <c r="E475" s="141">
        <v>0.0</v>
      </c>
      <c r="F475" s="141">
        <v>0.0</v>
      </c>
      <c r="G475" s="272" t="s">
        <v>1856</v>
      </c>
      <c r="H475" s="243" t="s">
        <v>1857</v>
      </c>
      <c r="I475" s="243" t="s">
        <v>209</v>
      </c>
      <c r="J475" s="243" t="s">
        <v>827</v>
      </c>
      <c r="K475" s="243" t="s">
        <v>96</v>
      </c>
    </row>
    <row r="476" ht="16.5" customHeight="1">
      <c r="A476" s="89">
        <f t="shared" si="3"/>
        <v>0</v>
      </c>
      <c r="B476" s="141">
        <v>0.0</v>
      </c>
      <c r="C476" s="141">
        <v>0.0</v>
      </c>
      <c r="D476" s="141">
        <v>0.0</v>
      </c>
      <c r="E476" s="141">
        <v>0.0</v>
      </c>
      <c r="F476" s="141">
        <v>0.0</v>
      </c>
      <c r="G476" s="170" t="s">
        <v>1858</v>
      </c>
      <c r="H476" s="170" t="s">
        <v>1859</v>
      </c>
      <c r="I476" s="170" t="s">
        <v>495</v>
      </c>
      <c r="J476" s="170" t="s">
        <v>1860</v>
      </c>
      <c r="K476" s="170" t="s">
        <v>1206</v>
      </c>
    </row>
    <row r="477" ht="16.5" customHeight="1">
      <c r="A477" s="89">
        <f t="shared" si="3"/>
        <v>0</v>
      </c>
      <c r="B477" s="141">
        <v>0.0</v>
      </c>
      <c r="C477" s="141">
        <v>0.0</v>
      </c>
      <c r="D477" s="141">
        <v>0.0</v>
      </c>
      <c r="E477" s="141">
        <v>0.0</v>
      </c>
      <c r="F477" s="141">
        <v>0.0</v>
      </c>
      <c r="G477" s="243" t="s">
        <v>1861</v>
      </c>
      <c r="H477" s="243" t="s">
        <v>1862</v>
      </c>
      <c r="I477" s="243" t="s">
        <v>395</v>
      </c>
      <c r="J477" s="243" t="s">
        <v>903</v>
      </c>
      <c r="K477" s="243" t="s">
        <v>211</v>
      </c>
    </row>
    <row r="478" ht="16.5" customHeight="1">
      <c r="A478" s="89">
        <f t="shared" si="3"/>
        <v>0</v>
      </c>
      <c r="B478" s="141">
        <v>0.0</v>
      </c>
      <c r="C478" s="141">
        <v>0.0</v>
      </c>
      <c r="D478" s="141">
        <v>0.0</v>
      </c>
      <c r="E478" s="141">
        <v>0.0</v>
      </c>
      <c r="F478" s="141">
        <v>0.0</v>
      </c>
      <c r="G478" s="169" t="s">
        <v>1863</v>
      </c>
      <c r="H478" s="169" t="s">
        <v>546</v>
      </c>
      <c r="I478" s="170"/>
      <c r="J478" s="89"/>
      <c r="K478" s="89"/>
    </row>
    <row r="479" ht="16.5" customHeight="1">
      <c r="A479" s="89">
        <f t="shared" si="3"/>
        <v>0</v>
      </c>
      <c r="B479" s="141">
        <v>0.0</v>
      </c>
      <c r="C479" s="141">
        <v>0.0</v>
      </c>
      <c r="D479" s="141">
        <v>0.0</v>
      </c>
      <c r="E479" s="141">
        <v>0.0</v>
      </c>
      <c r="F479" s="141">
        <v>0.0</v>
      </c>
      <c r="G479" s="169" t="s">
        <v>1864</v>
      </c>
      <c r="H479" s="169" t="s">
        <v>797</v>
      </c>
      <c r="I479" s="170" t="s">
        <v>1865</v>
      </c>
      <c r="J479" s="170"/>
      <c r="K479" s="170"/>
    </row>
    <row r="480" ht="16.5" customHeight="1">
      <c r="A480" s="89">
        <f t="shared" si="3"/>
        <v>0</v>
      </c>
      <c r="B480" s="141">
        <v>0.0</v>
      </c>
      <c r="C480" s="141">
        <v>0.0</v>
      </c>
      <c r="D480" s="141">
        <v>0.0</v>
      </c>
      <c r="E480" s="141">
        <v>0.0</v>
      </c>
      <c r="F480" s="141">
        <v>0.0</v>
      </c>
      <c r="G480" s="169" t="s">
        <v>1866</v>
      </c>
      <c r="H480" s="169" t="s">
        <v>771</v>
      </c>
      <c r="I480" s="170"/>
      <c r="J480" s="89"/>
      <c r="K480" s="89"/>
    </row>
    <row r="481" ht="16.5" customHeight="1">
      <c r="A481" s="89">
        <f t="shared" si="3"/>
        <v>0</v>
      </c>
      <c r="B481" s="141">
        <v>0.0</v>
      </c>
      <c r="C481" s="141">
        <v>0.0</v>
      </c>
      <c r="D481" s="141">
        <v>0.0</v>
      </c>
      <c r="E481" s="141">
        <v>0.0</v>
      </c>
      <c r="F481" s="141">
        <v>0.0</v>
      </c>
      <c r="G481" s="169" t="s">
        <v>1867</v>
      </c>
      <c r="H481" s="169" t="s">
        <v>771</v>
      </c>
      <c r="I481" s="170"/>
      <c r="J481" s="89"/>
      <c r="K481" s="89"/>
    </row>
    <row r="482" ht="16.5" customHeight="1">
      <c r="A482" s="89">
        <f t="shared" si="3"/>
        <v>0</v>
      </c>
      <c r="B482" s="141">
        <v>0.0</v>
      </c>
      <c r="C482" s="141">
        <v>0.0</v>
      </c>
      <c r="D482" s="141">
        <v>0.0</v>
      </c>
      <c r="E482" s="141">
        <v>0.0</v>
      </c>
      <c r="F482" s="141">
        <v>0.0</v>
      </c>
      <c r="G482" s="169" t="s">
        <v>1868</v>
      </c>
      <c r="H482" s="169" t="s">
        <v>546</v>
      </c>
      <c r="I482" s="170" t="s">
        <v>1869</v>
      </c>
      <c r="J482" s="170"/>
      <c r="K482" s="170"/>
    </row>
    <row r="483" ht="16.5" customHeight="1">
      <c r="A483" s="89">
        <f t="shared" si="3"/>
        <v>0</v>
      </c>
      <c r="B483" s="141">
        <v>0.0</v>
      </c>
      <c r="C483" s="141">
        <v>0.0</v>
      </c>
      <c r="D483" s="141">
        <v>0.0</v>
      </c>
      <c r="E483" s="141">
        <v>0.0</v>
      </c>
      <c r="F483" s="141">
        <v>0.0</v>
      </c>
      <c r="G483" s="169" t="s">
        <v>1870</v>
      </c>
      <c r="H483" s="169" t="s">
        <v>546</v>
      </c>
      <c r="I483" s="170" t="s">
        <v>1871</v>
      </c>
      <c r="J483" s="170"/>
      <c r="K483" s="170"/>
    </row>
    <row r="484" ht="16.5" customHeight="1">
      <c r="A484" s="89">
        <f t="shared" si="3"/>
        <v>0</v>
      </c>
      <c r="B484" s="141">
        <v>0.0</v>
      </c>
      <c r="C484" s="141">
        <v>0.0</v>
      </c>
      <c r="D484" s="141">
        <v>0.0</v>
      </c>
      <c r="E484" s="141">
        <v>0.0</v>
      </c>
      <c r="F484" s="141">
        <v>0.0</v>
      </c>
      <c r="G484" s="243" t="s">
        <v>1872</v>
      </c>
      <c r="H484" s="243" t="s">
        <v>1873</v>
      </c>
      <c r="I484" s="243" t="s">
        <v>253</v>
      </c>
      <c r="J484" s="243" t="s">
        <v>832</v>
      </c>
      <c r="K484" s="243" t="s">
        <v>724</v>
      </c>
    </row>
    <row r="485" ht="16.5" customHeight="1">
      <c r="A485" s="89">
        <f t="shared" si="3"/>
        <v>0</v>
      </c>
      <c r="B485" s="141">
        <v>0.0</v>
      </c>
      <c r="C485" s="141">
        <v>0.0</v>
      </c>
      <c r="D485" s="141">
        <v>0.0</v>
      </c>
      <c r="E485" s="141">
        <v>0.0</v>
      </c>
      <c r="F485" s="141">
        <v>0.0</v>
      </c>
      <c r="G485" s="170" t="s">
        <v>1874</v>
      </c>
      <c r="H485" s="170" t="s">
        <v>1875</v>
      </c>
      <c r="I485" s="170" t="s">
        <v>1876</v>
      </c>
      <c r="J485" s="170" t="s">
        <v>988</v>
      </c>
      <c r="K485" s="170" t="s">
        <v>96</v>
      </c>
    </row>
    <row r="486" ht="16.5" customHeight="1">
      <c r="A486" s="89">
        <f t="shared" si="3"/>
        <v>0</v>
      </c>
      <c r="B486" s="141">
        <v>0.0</v>
      </c>
      <c r="C486" s="141">
        <v>0.0</v>
      </c>
      <c r="D486" s="141">
        <v>0.0</v>
      </c>
      <c r="E486" s="141">
        <v>0.0</v>
      </c>
      <c r="F486" s="141">
        <v>0.0</v>
      </c>
      <c r="G486" s="169" t="s">
        <v>1877</v>
      </c>
      <c r="H486" s="169" t="s">
        <v>771</v>
      </c>
      <c r="I486" s="170"/>
      <c r="J486" s="89"/>
      <c r="K486" s="89"/>
    </row>
    <row r="487" ht="16.5" customHeight="1">
      <c r="A487" s="89">
        <f t="shared" si="3"/>
        <v>0</v>
      </c>
      <c r="B487" s="141">
        <v>0.0</v>
      </c>
      <c r="C487" s="141">
        <v>0.0</v>
      </c>
      <c r="D487" s="141">
        <v>0.0</v>
      </c>
      <c r="E487" s="141">
        <v>0.0</v>
      </c>
      <c r="F487" s="141">
        <v>0.0</v>
      </c>
      <c r="G487" s="170" t="s">
        <v>1878</v>
      </c>
      <c r="H487" s="170" t="s">
        <v>1878</v>
      </c>
      <c r="I487" s="170" t="s">
        <v>1422</v>
      </c>
      <c r="J487" s="170" t="s">
        <v>790</v>
      </c>
      <c r="K487" s="170" t="s">
        <v>96</v>
      </c>
    </row>
    <row r="488" ht="16.5" customHeight="1">
      <c r="A488" s="89">
        <f t="shared" si="3"/>
        <v>0</v>
      </c>
      <c r="B488" s="141">
        <v>0.0</v>
      </c>
      <c r="C488" s="141">
        <v>0.0</v>
      </c>
      <c r="D488" s="141">
        <v>0.0</v>
      </c>
      <c r="E488" s="141">
        <v>0.0</v>
      </c>
      <c r="F488" s="141">
        <v>0.0</v>
      </c>
      <c r="G488" s="169" t="s">
        <v>1879</v>
      </c>
      <c r="H488" s="169" t="s">
        <v>771</v>
      </c>
      <c r="I488" s="170"/>
      <c r="J488" s="89"/>
      <c r="K488" s="89"/>
    </row>
    <row r="489" ht="16.5" customHeight="1">
      <c r="A489" s="89">
        <f t="shared" si="3"/>
        <v>0</v>
      </c>
      <c r="B489" s="141">
        <v>0.0</v>
      </c>
      <c r="C489" s="141">
        <v>0.0</v>
      </c>
      <c r="D489" s="141">
        <v>0.0</v>
      </c>
      <c r="E489" s="141">
        <v>0.0</v>
      </c>
      <c r="F489" s="141">
        <v>0.0</v>
      </c>
      <c r="G489" s="89" t="s">
        <v>1880</v>
      </c>
      <c r="H489" s="170" t="s">
        <v>1881</v>
      </c>
      <c r="I489" s="170" t="s">
        <v>284</v>
      </c>
      <c r="J489" s="170" t="s">
        <v>1882</v>
      </c>
      <c r="K489" s="170" t="s">
        <v>1684</v>
      </c>
    </row>
    <row r="490" ht="16.5" customHeight="1">
      <c r="A490" s="89">
        <f t="shared" si="3"/>
        <v>0</v>
      </c>
      <c r="B490" s="141">
        <v>0.0</v>
      </c>
      <c r="C490" s="141">
        <v>0.0</v>
      </c>
      <c r="D490" s="141">
        <v>0.0</v>
      </c>
      <c r="E490" s="141">
        <v>0.0</v>
      </c>
      <c r="F490" s="141">
        <v>0.0</v>
      </c>
      <c r="G490" s="89" t="s">
        <v>1883</v>
      </c>
      <c r="H490" s="170" t="s">
        <v>1884</v>
      </c>
      <c r="I490" s="170" t="s">
        <v>894</v>
      </c>
      <c r="J490" s="170" t="s">
        <v>836</v>
      </c>
      <c r="K490" s="170" t="s">
        <v>1885</v>
      </c>
    </row>
    <row r="491" ht="16.5" customHeight="1">
      <c r="A491" s="89">
        <f t="shared" si="3"/>
        <v>0</v>
      </c>
      <c r="B491" s="141">
        <v>0.0</v>
      </c>
      <c r="C491" s="141">
        <v>0.0</v>
      </c>
      <c r="D491" s="141">
        <v>0.0</v>
      </c>
      <c r="E491" s="141">
        <v>0.0</v>
      </c>
      <c r="F491" s="141">
        <v>0.0</v>
      </c>
      <c r="G491" s="236" t="s">
        <v>1886</v>
      </c>
      <c r="H491" s="250" t="s">
        <v>797</v>
      </c>
      <c r="I491" s="236" t="s">
        <v>1887</v>
      </c>
      <c r="J491" s="236" t="s">
        <v>1888</v>
      </c>
      <c r="K491" s="236"/>
    </row>
    <row r="492" ht="16.5" customHeight="1">
      <c r="A492" s="89">
        <f t="shared" si="3"/>
        <v>0</v>
      </c>
      <c r="B492" s="141">
        <v>0.0</v>
      </c>
      <c r="C492" s="141">
        <v>0.0</v>
      </c>
      <c r="D492" s="141">
        <v>0.0</v>
      </c>
      <c r="E492" s="141">
        <v>0.0</v>
      </c>
      <c r="F492" s="141">
        <v>0.0</v>
      </c>
      <c r="G492" s="169" t="s">
        <v>1889</v>
      </c>
      <c r="H492" s="169" t="s">
        <v>771</v>
      </c>
      <c r="I492" s="170"/>
      <c r="J492" s="89"/>
      <c r="K492" s="89"/>
    </row>
    <row r="493" ht="16.5" customHeight="1">
      <c r="A493" s="89">
        <f t="shared" si="3"/>
        <v>0</v>
      </c>
      <c r="B493" s="141">
        <v>0.0</v>
      </c>
      <c r="C493" s="141">
        <v>0.0</v>
      </c>
      <c r="D493" s="141">
        <v>0.0</v>
      </c>
      <c r="E493" s="141">
        <v>0.0</v>
      </c>
      <c r="F493" s="141">
        <v>0.0</v>
      </c>
      <c r="G493" s="89" t="s">
        <v>1890</v>
      </c>
      <c r="H493" s="170" t="s">
        <v>1891</v>
      </c>
      <c r="I493" s="170" t="s">
        <v>404</v>
      </c>
      <c r="J493" s="170" t="s">
        <v>1178</v>
      </c>
      <c r="K493" s="170" t="s">
        <v>833</v>
      </c>
    </row>
    <row r="494" ht="16.5" customHeight="1">
      <c r="A494" s="89">
        <f t="shared" si="3"/>
        <v>0</v>
      </c>
      <c r="B494" s="141">
        <v>0.0</v>
      </c>
      <c r="C494" s="141">
        <v>0.0</v>
      </c>
      <c r="D494" s="141">
        <v>0.0</v>
      </c>
      <c r="E494" s="141">
        <v>0.0</v>
      </c>
      <c r="F494" s="141">
        <v>0.0</v>
      </c>
      <c r="G494" s="236" t="s">
        <v>1892</v>
      </c>
      <c r="H494" s="250" t="s">
        <v>797</v>
      </c>
      <c r="I494" s="236" t="s">
        <v>1893</v>
      </c>
      <c r="J494" s="236" t="s">
        <v>1894</v>
      </c>
      <c r="K494" s="236"/>
    </row>
    <row r="495" ht="16.5" customHeight="1">
      <c r="A495" s="89">
        <f t="shared" si="3"/>
        <v>0</v>
      </c>
      <c r="B495" s="141">
        <v>0.0</v>
      </c>
      <c r="C495" s="141">
        <v>0.0</v>
      </c>
      <c r="D495" s="141">
        <v>0.0</v>
      </c>
      <c r="E495" s="141">
        <v>0.0</v>
      </c>
      <c r="F495" s="141">
        <v>0.0</v>
      </c>
      <c r="G495" s="243" t="s">
        <v>1895</v>
      </c>
      <c r="H495" s="243" t="s">
        <v>1896</v>
      </c>
      <c r="I495" s="243" t="s">
        <v>846</v>
      </c>
      <c r="J495" s="243" t="s">
        <v>827</v>
      </c>
      <c r="K495" s="243" t="s">
        <v>848</v>
      </c>
    </row>
    <row r="496" ht="16.5" customHeight="1">
      <c r="A496" s="89">
        <f t="shared" si="3"/>
        <v>0</v>
      </c>
      <c r="B496" s="141">
        <v>0.0</v>
      </c>
      <c r="C496" s="141">
        <v>0.0</v>
      </c>
      <c r="D496" s="141">
        <v>0.0</v>
      </c>
      <c r="E496" s="141">
        <v>0.0</v>
      </c>
      <c r="F496" s="141">
        <v>0.0</v>
      </c>
      <c r="G496" s="89" t="s">
        <v>1897</v>
      </c>
      <c r="H496" s="170" t="s">
        <v>1898</v>
      </c>
      <c r="I496" s="170" t="s">
        <v>830</v>
      </c>
      <c r="J496" s="170" t="s">
        <v>992</v>
      </c>
      <c r="K496" s="170" t="s">
        <v>1899</v>
      </c>
    </row>
    <row r="497" ht="16.5" customHeight="1">
      <c r="A497" s="89">
        <f t="shared" si="3"/>
        <v>0</v>
      </c>
      <c r="B497" s="141">
        <v>0.0</v>
      </c>
      <c r="C497" s="141">
        <v>0.0</v>
      </c>
      <c r="D497" s="141">
        <v>0.0</v>
      </c>
      <c r="E497" s="141">
        <v>0.0</v>
      </c>
      <c r="F497" s="141">
        <v>0.0</v>
      </c>
      <c r="G497" s="89" t="s">
        <v>1900</v>
      </c>
      <c r="H497" s="170" t="s">
        <v>1901</v>
      </c>
      <c r="I497" s="170" t="s">
        <v>595</v>
      </c>
      <c r="J497" s="170" t="s">
        <v>954</v>
      </c>
      <c r="K497" s="170" t="s">
        <v>1633</v>
      </c>
    </row>
    <row r="498" ht="16.5" customHeight="1">
      <c r="A498" s="89">
        <f t="shared" si="3"/>
        <v>0</v>
      </c>
      <c r="B498" s="141">
        <v>0.0</v>
      </c>
      <c r="C498" s="141">
        <v>0.0</v>
      </c>
      <c r="D498" s="141">
        <v>0.0</v>
      </c>
      <c r="E498" s="141">
        <v>0.0</v>
      </c>
      <c r="F498" s="141">
        <v>0.0</v>
      </c>
      <c r="G498" s="237" t="s">
        <v>1902</v>
      </c>
      <c r="H498" s="236"/>
      <c r="I498" s="236" t="s">
        <v>1793</v>
      </c>
      <c r="J498" s="236"/>
      <c r="K498" s="236"/>
    </row>
    <row r="499" ht="16.5" customHeight="1">
      <c r="A499" s="89">
        <f t="shared" si="3"/>
        <v>0</v>
      </c>
      <c r="B499" s="141">
        <v>0.0</v>
      </c>
      <c r="C499" s="141">
        <v>0.0</v>
      </c>
      <c r="D499" s="141">
        <v>0.0</v>
      </c>
      <c r="E499" s="141">
        <v>0.0</v>
      </c>
      <c r="F499" s="141">
        <v>0.0</v>
      </c>
      <c r="G499" s="89" t="s">
        <v>1903</v>
      </c>
      <c r="H499" s="89" t="s">
        <v>1904</v>
      </c>
      <c r="I499" s="89" t="s">
        <v>607</v>
      </c>
      <c r="J499" s="89" t="s">
        <v>1905</v>
      </c>
      <c r="K499" s="170" t="s">
        <v>859</v>
      </c>
    </row>
    <row r="500" ht="16.5" customHeight="1">
      <c r="A500" s="89">
        <f t="shared" si="3"/>
        <v>0</v>
      </c>
      <c r="B500" s="141">
        <v>0.0</v>
      </c>
      <c r="C500" s="141">
        <v>0.0</v>
      </c>
      <c r="D500" s="141">
        <v>0.0</v>
      </c>
      <c r="E500" s="141">
        <v>0.0</v>
      </c>
      <c r="F500" s="141">
        <v>0.0</v>
      </c>
      <c r="G500" s="89" t="s">
        <v>1906</v>
      </c>
      <c r="H500" s="170" t="s">
        <v>1907</v>
      </c>
      <c r="I500" s="170" t="s">
        <v>395</v>
      </c>
      <c r="J500" s="170" t="s">
        <v>1526</v>
      </c>
      <c r="K500" s="170" t="s">
        <v>91</v>
      </c>
    </row>
    <row r="501" ht="16.5" customHeight="1">
      <c r="A501" s="89">
        <f t="shared" si="3"/>
        <v>0</v>
      </c>
      <c r="B501" s="141">
        <v>0.0</v>
      </c>
      <c r="C501" s="141">
        <v>0.0</v>
      </c>
      <c r="D501" s="141">
        <v>0.0</v>
      </c>
      <c r="E501" s="141">
        <v>0.0</v>
      </c>
      <c r="F501" s="141">
        <v>0.0</v>
      </c>
      <c r="G501" s="89" t="s">
        <v>1908</v>
      </c>
      <c r="H501" s="170" t="s">
        <v>1909</v>
      </c>
      <c r="I501" s="170" t="s">
        <v>775</v>
      </c>
      <c r="J501" s="170" t="s">
        <v>916</v>
      </c>
      <c r="K501" s="170" t="s">
        <v>104</v>
      </c>
    </row>
    <row r="502" ht="16.5" customHeight="1">
      <c r="A502" s="89">
        <f t="shared" si="3"/>
        <v>0</v>
      </c>
      <c r="B502" s="141">
        <v>0.0</v>
      </c>
      <c r="C502" s="141">
        <v>0.0</v>
      </c>
      <c r="D502" s="141">
        <v>0.0</v>
      </c>
      <c r="E502" s="141">
        <v>0.0</v>
      </c>
      <c r="F502" s="141">
        <v>0.0</v>
      </c>
      <c r="G502" s="89" t="s">
        <v>1910</v>
      </c>
      <c r="H502" s="170" t="s">
        <v>1911</v>
      </c>
      <c r="I502" s="170" t="s">
        <v>499</v>
      </c>
      <c r="J502" s="170" t="s">
        <v>980</v>
      </c>
      <c r="K502" s="170" t="s">
        <v>340</v>
      </c>
    </row>
    <row r="503" ht="16.5" customHeight="1">
      <c r="A503" s="89">
        <f t="shared" si="3"/>
        <v>0</v>
      </c>
      <c r="B503" s="141">
        <v>0.0</v>
      </c>
      <c r="C503" s="141">
        <v>0.0</v>
      </c>
      <c r="D503" s="141">
        <v>0.0</v>
      </c>
      <c r="E503" s="141">
        <v>0.0</v>
      </c>
      <c r="F503" s="141">
        <v>0.0</v>
      </c>
      <c r="G503" s="272" t="s">
        <v>1912</v>
      </c>
      <c r="H503" s="243" t="s">
        <v>1913</v>
      </c>
      <c r="I503" s="243" t="s">
        <v>902</v>
      </c>
      <c r="J503" s="243" t="s">
        <v>847</v>
      </c>
      <c r="K503" s="243" t="s">
        <v>932</v>
      </c>
    </row>
    <row r="504" ht="16.5" customHeight="1">
      <c r="A504" s="89">
        <f t="shared" si="3"/>
        <v>0</v>
      </c>
      <c r="B504" s="141">
        <v>0.0</v>
      </c>
      <c r="C504" s="141">
        <v>0.0</v>
      </c>
      <c r="D504" s="141">
        <v>0.0</v>
      </c>
      <c r="E504" s="141">
        <v>0.0</v>
      </c>
      <c r="F504" s="141">
        <v>0.0</v>
      </c>
      <c r="G504" s="169" t="s">
        <v>1914</v>
      </c>
      <c r="H504" s="169" t="s">
        <v>546</v>
      </c>
      <c r="I504" s="170"/>
      <c r="J504" s="89"/>
      <c r="K504" s="89"/>
    </row>
    <row r="505" ht="16.5" customHeight="1">
      <c r="A505" s="89">
        <f t="shared" si="3"/>
        <v>0</v>
      </c>
      <c r="B505" s="141">
        <v>0.0</v>
      </c>
      <c r="C505" s="141">
        <v>0.0</v>
      </c>
      <c r="D505" s="141">
        <v>0.0</v>
      </c>
      <c r="E505" s="141">
        <v>0.0</v>
      </c>
      <c r="F505" s="141">
        <v>0.0</v>
      </c>
      <c r="G505" s="89" t="s">
        <v>1915</v>
      </c>
      <c r="H505" s="170" t="s">
        <v>1916</v>
      </c>
      <c r="I505" s="170" t="s">
        <v>418</v>
      </c>
      <c r="J505" s="170" t="s">
        <v>765</v>
      </c>
      <c r="K505" s="170" t="s">
        <v>211</v>
      </c>
    </row>
    <row r="506" ht="16.5" customHeight="1">
      <c r="A506" s="89">
        <f t="shared" si="3"/>
        <v>0</v>
      </c>
      <c r="B506" s="141">
        <v>0.0</v>
      </c>
      <c r="C506" s="141">
        <v>0.0</v>
      </c>
      <c r="D506" s="141">
        <v>0.0</v>
      </c>
      <c r="E506" s="141">
        <v>0.0</v>
      </c>
      <c r="F506" s="141">
        <v>0.0</v>
      </c>
      <c r="G506" s="89" t="s">
        <v>1917</v>
      </c>
      <c r="H506" s="170" t="s">
        <v>1918</v>
      </c>
      <c r="I506" s="170" t="s">
        <v>1174</v>
      </c>
      <c r="J506" s="170" t="s">
        <v>1109</v>
      </c>
      <c r="K506" s="170" t="s">
        <v>182</v>
      </c>
    </row>
    <row r="507" ht="16.5" customHeight="1">
      <c r="A507" s="89">
        <f t="shared" si="3"/>
        <v>0</v>
      </c>
      <c r="B507" s="141">
        <v>0.0</v>
      </c>
      <c r="C507" s="141">
        <v>0.0</v>
      </c>
      <c r="D507" s="141">
        <v>0.0</v>
      </c>
      <c r="E507" s="141">
        <v>0.0</v>
      </c>
      <c r="F507" s="141">
        <v>0.0</v>
      </c>
      <c r="G507" s="169" t="s">
        <v>1919</v>
      </c>
      <c r="H507" s="169" t="s">
        <v>771</v>
      </c>
      <c r="I507" s="170"/>
      <c r="J507" s="89"/>
      <c r="K507" s="89"/>
    </row>
    <row r="508" ht="16.5" customHeight="1">
      <c r="A508" s="89">
        <f t="shared" si="3"/>
        <v>0</v>
      </c>
      <c r="B508" s="141">
        <v>0.0</v>
      </c>
      <c r="C508" s="141">
        <v>0.0</v>
      </c>
      <c r="D508" s="141">
        <v>0.0</v>
      </c>
      <c r="E508" s="141">
        <v>0.0</v>
      </c>
      <c r="F508" s="141">
        <v>0.0</v>
      </c>
      <c r="G508" s="272" t="s">
        <v>1920</v>
      </c>
      <c r="H508" s="243" t="s">
        <v>1921</v>
      </c>
      <c r="I508" s="243" t="s">
        <v>1691</v>
      </c>
      <c r="J508" s="243" t="s">
        <v>1458</v>
      </c>
      <c r="K508" s="243"/>
    </row>
    <row r="509" ht="16.5" customHeight="1">
      <c r="A509" s="89">
        <f t="shared" si="3"/>
        <v>0</v>
      </c>
      <c r="B509" s="141">
        <v>0.0</v>
      </c>
      <c r="C509" s="141">
        <v>0.0</v>
      </c>
      <c r="D509" s="141">
        <v>0.0</v>
      </c>
      <c r="E509" s="141">
        <v>0.0</v>
      </c>
      <c r="F509" s="141">
        <v>0.0</v>
      </c>
      <c r="G509" s="89" t="s">
        <v>1922</v>
      </c>
      <c r="H509" s="170" t="s">
        <v>1923</v>
      </c>
      <c r="I509" s="170" t="s">
        <v>1209</v>
      </c>
      <c r="J509" s="170" t="s">
        <v>1579</v>
      </c>
      <c r="K509" s="170" t="s">
        <v>104</v>
      </c>
    </row>
    <row r="510" ht="16.5" customHeight="1">
      <c r="A510" s="89">
        <f t="shared" si="3"/>
        <v>0</v>
      </c>
      <c r="B510" s="141">
        <v>0.0</v>
      </c>
      <c r="C510" s="141">
        <v>0.0</v>
      </c>
      <c r="D510" s="141">
        <v>0.0</v>
      </c>
      <c r="E510" s="141">
        <v>0.0</v>
      </c>
      <c r="F510" s="141">
        <v>0.0</v>
      </c>
      <c r="G510" s="272" t="s">
        <v>1924</v>
      </c>
      <c r="H510" s="243" t="s">
        <v>816</v>
      </c>
      <c r="I510" s="243" t="s">
        <v>1925</v>
      </c>
      <c r="J510" s="243" t="s">
        <v>984</v>
      </c>
      <c r="K510" s="243" t="s">
        <v>1926</v>
      </c>
    </row>
    <row r="511" ht="16.5" customHeight="1">
      <c r="A511" s="89">
        <f t="shared" si="3"/>
        <v>0</v>
      </c>
      <c r="B511" s="141">
        <v>0.0</v>
      </c>
      <c r="C511" s="141">
        <v>0.0</v>
      </c>
      <c r="D511" s="141">
        <v>0.0</v>
      </c>
      <c r="E511" s="141">
        <v>0.0</v>
      </c>
      <c r="F511" s="141">
        <v>0.0</v>
      </c>
      <c r="G511" s="169" t="s">
        <v>1927</v>
      </c>
      <c r="H511" s="169" t="s">
        <v>771</v>
      </c>
      <c r="I511" s="170"/>
      <c r="J511" s="89"/>
      <c r="K511" s="89"/>
    </row>
    <row r="512" ht="16.5" customHeight="1">
      <c r="A512" s="89">
        <f t="shared" si="3"/>
        <v>0</v>
      </c>
      <c r="B512" s="141">
        <v>0.0</v>
      </c>
      <c r="C512" s="141">
        <v>0.0</v>
      </c>
      <c r="D512" s="141">
        <v>0.0</v>
      </c>
      <c r="E512" s="141">
        <v>0.0</v>
      </c>
      <c r="F512" s="141">
        <v>0.0</v>
      </c>
      <c r="G512" s="89" t="s">
        <v>1928</v>
      </c>
      <c r="H512" s="170" t="s">
        <v>1929</v>
      </c>
      <c r="I512" s="170" t="s">
        <v>1930</v>
      </c>
      <c r="J512" s="170" t="s">
        <v>1598</v>
      </c>
      <c r="K512" s="170" t="s">
        <v>104</v>
      </c>
    </row>
    <row r="513" ht="16.5" customHeight="1">
      <c r="A513" s="89">
        <f t="shared" si="3"/>
        <v>0</v>
      </c>
      <c r="B513" s="141">
        <v>0.0</v>
      </c>
      <c r="C513" s="141">
        <v>0.0</v>
      </c>
      <c r="D513" s="141">
        <v>0.0</v>
      </c>
      <c r="E513" s="141">
        <v>0.0</v>
      </c>
      <c r="F513" s="141">
        <v>0.0</v>
      </c>
      <c r="G513" s="89" t="s">
        <v>1931</v>
      </c>
      <c r="H513" s="170" t="s">
        <v>1932</v>
      </c>
      <c r="I513" s="170" t="s">
        <v>607</v>
      </c>
      <c r="J513" s="170" t="s">
        <v>1933</v>
      </c>
      <c r="K513" s="170" t="s">
        <v>1934</v>
      </c>
    </row>
    <row r="514" ht="16.5" customHeight="1">
      <c r="A514" s="89">
        <f t="shared" si="3"/>
        <v>0</v>
      </c>
      <c r="B514" s="141">
        <v>0.0</v>
      </c>
      <c r="C514" s="141">
        <v>0.0</v>
      </c>
      <c r="D514" s="141">
        <v>0.0</v>
      </c>
      <c r="E514" s="141">
        <v>0.0</v>
      </c>
      <c r="F514" s="141">
        <v>0.0</v>
      </c>
      <c r="G514" s="272" t="s">
        <v>1935</v>
      </c>
      <c r="H514" s="243" t="s">
        <v>850</v>
      </c>
      <c r="I514" s="243" t="s">
        <v>554</v>
      </c>
      <c r="J514" s="243" t="s">
        <v>768</v>
      </c>
      <c r="K514" s="243" t="s">
        <v>1481</v>
      </c>
    </row>
    <row r="515" ht="16.5" customHeight="1">
      <c r="A515" s="89">
        <f t="shared" si="3"/>
        <v>0</v>
      </c>
      <c r="B515" s="141">
        <v>0.0</v>
      </c>
      <c r="C515" s="141">
        <v>0.0</v>
      </c>
      <c r="D515" s="141">
        <v>0.0</v>
      </c>
      <c r="E515" s="141">
        <v>0.0</v>
      </c>
      <c r="F515" s="141">
        <v>0.0</v>
      </c>
      <c r="G515" s="272" t="s">
        <v>1936</v>
      </c>
      <c r="H515" s="243" t="s">
        <v>850</v>
      </c>
      <c r="I515" s="243" t="s">
        <v>894</v>
      </c>
      <c r="J515" s="243" t="s">
        <v>768</v>
      </c>
      <c r="K515" s="243" t="s">
        <v>1937</v>
      </c>
    </row>
    <row r="516" ht="16.5" customHeight="1">
      <c r="A516" s="89">
        <f t="shared" si="3"/>
        <v>0</v>
      </c>
      <c r="B516" s="141">
        <v>0.0</v>
      </c>
      <c r="C516" s="141">
        <v>0.0</v>
      </c>
      <c r="D516" s="141">
        <v>0.0</v>
      </c>
      <c r="E516" s="141">
        <v>0.0</v>
      </c>
      <c r="F516" s="141">
        <v>0.0</v>
      </c>
      <c r="G516" s="272" t="s">
        <v>1938</v>
      </c>
      <c r="H516" s="243" t="s">
        <v>1616</v>
      </c>
      <c r="I516" s="243" t="s">
        <v>434</v>
      </c>
      <c r="J516" s="243" t="s">
        <v>1641</v>
      </c>
      <c r="K516" s="243" t="s">
        <v>1939</v>
      </c>
    </row>
    <row r="517" ht="16.5" customHeight="1">
      <c r="A517" s="89">
        <f t="shared" si="3"/>
        <v>0</v>
      </c>
      <c r="B517" s="141">
        <v>0.0</v>
      </c>
      <c r="C517" s="141">
        <v>0.0</v>
      </c>
      <c r="D517" s="141">
        <v>0.0</v>
      </c>
      <c r="E517" s="141">
        <v>0.0</v>
      </c>
      <c r="F517" s="141">
        <v>0.0</v>
      </c>
      <c r="G517" s="272" t="s">
        <v>1940</v>
      </c>
      <c r="H517" s="243" t="s">
        <v>1941</v>
      </c>
      <c r="I517" s="243" t="s">
        <v>395</v>
      </c>
      <c r="J517" s="243" t="s">
        <v>814</v>
      </c>
      <c r="K517" s="243" t="s">
        <v>1942</v>
      </c>
    </row>
    <row r="518" ht="16.5" customHeight="1">
      <c r="A518" s="89">
        <f t="shared" si="3"/>
        <v>0</v>
      </c>
      <c r="B518" s="141">
        <v>0.0</v>
      </c>
      <c r="C518" s="141">
        <v>0.0</v>
      </c>
      <c r="D518" s="141">
        <v>0.0</v>
      </c>
      <c r="E518" s="141">
        <v>0.0</v>
      </c>
      <c r="F518" s="141">
        <v>0.0</v>
      </c>
      <c r="G518" s="169" t="s">
        <v>1943</v>
      </c>
      <c r="H518" s="169" t="s">
        <v>619</v>
      </c>
      <c r="I518" s="273" t="s">
        <v>1944</v>
      </c>
      <c r="J518" s="170" t="s">
        <v>1945</v>
      </c>
      <c r="K518" s="170" t="s">
        <v>859</v>
      </c>
    </row>
    <row r="519" ht="16.5" customHeight="1">
      <c r="A519" s="89">
        <f t="shared" si="3"/>
        <v>0</v>
      </c>
      <c r="B519" s="141">
        <v>0.0</v>
      </c>
      <c r="C519" s="141">
        <v>0.0</v>
      </c>
      <c r="D519" s="141">
        <v>0.0</v>
      </c>
      <c r="E519" s="141">
        <v>0.0</v>
      </c>
      <c r="F519" s="141">
        <v>0.0</v>
      </c>
      <c r="G519" s="89" t="s">
        <v>1946</v>
      </c>
      <c r="H519" s="170" t="s">
        <v>1947</v>
      </c>
      <c r="I519" s="170" t="s">
        <v>703</v>
      </c>
      <c r="J519" s="170" t="s">
        <v>1948</v>
      </c>
      <c r="K519" s="170" t="s">
        <v>1561</v>
      </c>
    </row>
    <row r="520" ht="16.5" customHeight="1">
      <c r="A520" s="89">
        <f t="shared" si="3"/>
        <v>0</v>
      </c>
      <c r="B520" s="141">
        <v>0.0</v>
      </c>
      <c r="C520" s="141">
        <v>0.0</v>
      </c>
      <c r="D520" s="141">
        <v>0.0</v>
      </c>
      <c r="E520" s="141">
        <v>0.0</v>
      </c>
      <c r="F520" s="141">
        <v>0.0</v>
      </c>
      <c r="G520" s="89" t="s">
        <v>1949</v>
      </c>
      <c r="H520" s="170" t="s">
        <v>1950</v>
      </c>
      <c r="I520" s="170" t="s">
        <v>1592</v>
      </c>
      <c r="J520" s="170" t="s">
        <v>1951</v>
      </c>
      <c r="K520" s="170" t="s">
        <v>96</v>
      </c>
      <c r="L520" s="89"/>
      <c r="M520" s="89"/>
    </row>
    <row r="521" ht="16.5" customHeight="1">
      <c r="A521" s="89">
        <f t="shared" si="3"/>
        <v>0</v>
      </c>
      <c r="B521" s="141">
        <v>0.0</v>
      </c>
      <c r="C521" s="141">
        <v>0.0</v>
      </c>
      <c r="D521" s="141">
        <v>0.0</v>
      </c>
      <c r="E521" s="141">
        <v>0.0</v>
      </c>
      <c r="F521" s="141">
        <v>0.0</v>
      </c>
      <c r="G521" s="89" t="s">
        <v>1952</v>
      </c>
      <c r="H521" s="170" t="s">
        <v>1953</v>
      </c>
      <c r="I521" s="170" t="s">
        <v>1954</v>
      </c>
      <c r="J521" s="170" t="s">
        <v>794</v>
      </c>
      <c r="K521" s="170" t="s">
        <v>445</v>
      </c>
      <c r="L521" s="89"/>
      <c r="M521" s="89"/>
    </row>
    <row r="522" ht="16.5" customHeight="1">
      <c r="A522" s="89">
        <f t="shared" si="3"/>
        <v>0</v>
      </c>
      <c r="B522" s="141">
        <v>0.0</v>
      </c>
      <c r="C522" s="141">
        <v>0.0</v>
      </c>
      <c r="D522" s="141">
        <v>0.0</v>
      </c>
      <c r="E522" s="141">
        <v>0.0</v>
      </c>
      <c r="F522" s="141">
        <v>0.0</v>
      </c>
      <c r="G522" s="89" t="s">
        <v>1955</v>
      </c>
      <c r="H522" s="170" t="s">
        <v>1956</v>
      </c>
      <c r="I522" s="170" t="s">
        <v>1954</v>
      </c>
      <c r="J522" s="170" t="s">
        <v>988</v>
      </c>
      <c r="K522" s="170" t="s">
        <v>445</v>
      </c>
      <c r="L522" s="89"/>
      <c r="M522" s="89"/>
    </row>
    <row r="523" ht="16.5" customHeight="1">
      <c r="A523" s="89">
        <f t="shared" si="3"/>
        <v>0</v>
      </c>
      <c r="B523" s="141">
        <v>0.0</v>
      </c>
      <c r="C523" s="141">
        <v>0.0</v>
      </c>
      <c r="D523" s="141">
        <v>0.0</v>
      </c>
      <c r="E523" s="141">
        <v>0.0</v>
      </c>
      <c r="F523" s="141">
        <v>0.0</v>
      </c>
      <c r="G523" s="89" t="s">
        <v>1957</v>
      </c>
      <c r="H523" s="170" t="s">
        <v>1958</v>
      </c>
      <c r="I523" s="170" t="s">
        <v>1546</v>
      </c>
      <c r="J523" s="170" t="s">
        <v>976</v>
      </c>
      <c r="K523" s="170" t="s">
        <v>250</v>
      </c>
      <c r="L523" s="89"/>
      <c r="M523" s="89"/>
    </row>
    <row r="524" ht="16.5" customHeight="1">
      <c r="A524" s="89">
        <f t="shared" si="3"/>
        <v>0</v>
      </c>
      <c r="B524" s="141">
        <v>0.0</v>
      </c>
      <c r="C524" s="141">
        <v>0.0</v>
      </c>
      <c r="D524" s="141">
        <v>0.0</v>
      </c>
      <c r="E524" s="141">
        <v>0.0</v>
      </c>
      <c r="F524" s="141">
        <v>0.0</v>
      </c>
      <c r="G524" s="272" t="s">
        <v>1959</v>
      </c>
      <c r="H524" s="243" t="s">
        <v>1664</v>
      </c>
      <c r="I524" s="243" t="s">
        <v>930</v>
      </c>
      <c r="J524" s="243" t="s">
        <v>903</v>
      </c>
      <c r="K524" s="243" t="s">
        <v>609</v>
      </c>
      <c r="L524" s="89"/>
      <c r="M524" s="89"/>
    </row>
    <row r="525" ht="16.5" customHeight="1">
      <c r="A525" s="89">
        <f t="shared" si="3"/>
        <v>0</v>
      </c>
      <c r="B525" s="141">
        <v>0.0</v>
      </c>
      <c r="C525" s="141">
        <v>0.0</v>
      </c>
      <c r="D525" s="141">
        <v>0.0</v>
      </c>
      <c r="E525" s="141">
        <v>0.0</v>
      </c>
      <c r="F525" s="141">
        <v>0.0</v>
      </c>
      <c r="G525" s="169" t="s">
        <v>1960</v>
      </c>
      <c r="H525" s="169" t="s">
        <v>546</v>
      </c>
      <c r="I525" s="170"/>
      <c r="J525" s="89"/>
      <c r="K525" s="89"/>
      <c r="L525" s="89"/>
      <c r="M525" s="89"/>
    </row>
    <row r="526" ht="16.5" customHeight="1">
      <c r="A526" s="89">
        <f t="shared" si="3"/>
        <v>0</v>
      </c>
      <c r="B526" s="141">
        <v>0.0</v>
      </c>
      <c r="C526" s="141">
        <v>0.0</v>
      </c>
      <c r="D526" s="141">
        <v>0.0</v>
      </c>
      <c r="E526" s="141">
        <v>0.0</v>
      </c>
      <c r="F526" s="141">
        <v>0.0</v>
      </c>
      <c r="G526" s="89" t="s">
        <v>1961</v>
      </c>
      <c r="H526" s="170" t="s">
        <v>1962</v>
      </c>
      <c r="I526" s="170" t="s">
        <v>404</v>
      </c>
      <c r="J526" s="170" t="s">
        <v>976</v>
      </c>
      <c r="K526" s="170" t="s">
        <v>833</v>
      </c>
      <c r="L526" s="89"/>
      <c r="M526" s="89"/>
    </row>
    <row r="527" ht="16.5" customHeight="1">
      <c r="A527" s="89">
        <f t="shared" si="3"/>
        <v>0</v>
      </c>
      <c r="B527" s="141">
        <v>0.0</v>
      </c>
      <c r="C527" s="141">
        <v>0.0</v>
      </c>
      <c r="D527" s="141">
        <v>0.0</v>
      </c>
      <c r="E527" s="141">
        <v>0.0</v>
      </c>
      <c r="F527" s="141">
        <v>0.0</v>
      </c>
      <c r="G527" s="89" t="s">
        <v>1963</v>
      </c>
      <c r="H527" s="170" t="s">
        <v>1964</v>
      </c>
      <c r="I527" s="170" t="s">
        <v>404</v>
      </c>
      <c r="J527" s="170" t="s">
        <v>1178</v>
      </c>
      <c r="K527" s="170" t="s">
        <v>250</v>
      </c>
      <c r="L527" s="89"/>
      <c r="M527" s="89"/>
    </row>
    <row r="528" ht="16.5" customHeight="1">
      <c r="A528" s="89">
        <f t="shared" si="3"/>
        <v>0</v>
      </c>
      <c r="B528" s="141">
        <v>0.0</v>
      </c>
      <c r="C528" s="141">
        <v>0.0</v>
      </c>
      <c r="D528" s="141">
        <v>0.0</v>
      </c>
      <c r="E528" s="141">
        <v>0.0</v>
      </c>
      <c r="F528" s="141">
        <v>0.0</v>
      </c>
      <c r="G528" s="89" t="s">
        <v>1965</v>
      </c>
      <c r="H528" s="170" t="s">
        <v>1966</v>
      </c>
      <c r="I528" s="170" t="s">
        <v>248</v>
      </c>
      <c r="J528" s="170" t="s">
        <v>1967</v>
      </c>
      <c r="K528" s="170" t="s">
        <v>333</v>
      </c>
      <c r="L528" s="89"/>
      <c r="M528" s="89"/>
    </row>
    <row r="529" ht="16.5" customHeight="1">
      <c r="A529" s="89">
        <f t="shared" si="3"/>
        <v>0</v>
      </c>
      <c r="B529" s="141">
        <v>0.0</v>
      </c>
      <c r="C529" s="141">
        <v>0.0</v>
      </c>
      <c r="D529" s="141">
        <v>0.0</v>
      </c>
      <c r="E529" s="141">
        <v>0.0</v>
      </c>
      <c r="F529" s="141">
        <v>0.0</v>
      </c>
      <c r="G529" s="169" t="s">
        <v>1968</v>
      </c>
      <c r="H529" s="169" t="s">
        <v>771</v>
      </c>
      <c r="I529" s="170"/>
      <c r="J529" s="170"/>
      <c r="K529" s="170"/>
      <c r="L529" s="89"/>
      <c r="M529" s="89"/>
    </row>
    <row r="530" ht="16.5" customHeight="1">
      <c r="A530" s="89"/>
      <c r="B530" s="168"/>
      <c r="C530" s="168"/>
      <c r="D530" s="168"/>
      <c r="E530" s="231"/>
      <c r="F530" s="168"/>
      <c r="G530" s="89"/>
      <c r="H530" s="89"/>
      <c r="I530" s="170"/>
      <c r="J530" s="170"/>
      <c r="K530" s="170"/>
      <c r="L530" s="89"/>
      <c r="M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</row>
    <row r="549" ht="16.5" customHeight="1">
      <c r="L549" s="89"/>
      <c r="M549" s="89"/>
    </row>
  </sheetData>
  <autoFilter ref="$A$8:$M$529">
    <sortState ref="A8:M529">
      <sortCondition ref="G8:G529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529">
    <cfRule type="containsText" dxfId="1" priority="1" operator="containsText" text="ㅇ">
      <formula>NOT(ISERROR(SEARCH(("ㅇ"),(B9))))</formula>
    </cfRule>
  </conditionalFormatting>
  <conditionalFormatting sqref="A9:A529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G149"/>
    <hyperlink r:id="rId2" ref="H149"/>
    <hyperlink r:id="rId3" ref="H202"/>
    <hyperlink display="조선의 삼국역사 이야기 ▶" location="'역사유물'!H212" ref="H208"/>
    <hyperlink display="◀ 역사와 신화 서적 ▶" location="'역사유물'!H211" ref="H209"/>
    <hyperlink r:id="rId4" ref="H300"/>
    <hyperlink r:id="rId5" ref="G335"/>
    <hyperlink r:id="rId6" ref="H335"/>
    <hyperlink r:id="rId7" ref="H419"/>
    <hyperlink r:id="rId8" ref="H420"/>
  </hyperlinks>
  <printOptions/>
  <pageMargins bottom="0.75" footer="0.0" header="0.0" left="0.7" right="0.7" top="0.75"/>
  <pageSetup paperSize="9" orientation="portrait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Row="1"/>
  <cols>
    <col customWidth="1" min="1" max="1" width="8.0"/>
    <col customWidth="1" min="2" max="6" width="6.29"/>
    <col customWidth="1" min="7" max="8" width="25.43"/>
    <col customWidth="1" min="9" max="9" width="23.0"/>
    <col customWidth="1" min="10" max="10" width="21.14"/>
    <col customWidth="1" min="11" max="11" width="34.86"/>
    <col customWidth="1" min="12" max="13" width="8.71"/>
  </cols>
  <sheetData>
    <row r="1" ht="34.5" customHeight="1" outlineLevel="1">
      <c r="A1" s="89"/>
      <c r="B1" s="90" t="s">
        <v>28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</row>
    <row r="3" ht="16.5" customHeight="1" outlineLevel="1">
      <c r="A3" s="105" t="s">
        <v>57</v>
      </c>
      <c r="B3" s="106">
        <f t="shared" ref="B3:F3" si="1">$B$5-B$4</f>
        <v>305</v>
      </c>
      <c r="C3" s="106">
        <f t="shared" si="1"/>
        <v>305</v>
      </c>
      <c r="D3" s="106">
        <f t="shared" si="1"/>
        <v>305</v>
      </c>
      <c r="E3" s="106">
        <f t="shared" si="1"/>
        <v>305</v>
      </c>
      <c r="F3" s="106">
        <f t="shared" si="1"/>
        <v>305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</row>
    <row r="5" ht="16.5" customHeight="1" outlineLevel="1">
      <c r="A5" s="119" t="s">
        <v>64</v>
      </c>
      <c r="B5" s="120">
        <f>COUNTA($B$9:$B594)</f>
        <v>305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</row>
    <row r="7" ht="16.5" customHeight="1" outlineLevel="1">
      <c r="A7" s="16"/>
      <c r="B7" s="130">
        <f>COUNTIF(A12:A312,"1")</f>
        <v>0</v>
      </c>
      <c r="C7" s="131">
        <f>COUNTIF(A12:A312,"2")</f>
        <v>0</v>
      </c>
      <c r="D7" s="131">
        <f>COUNTIF(A12:A312,"3")</f>
        <v>0</v>
      </c>
      <c r="E7" s="131">
        <f>COUNTIF(A12:A312,"4")</f>
        <v>0</v>
      </c>
      <c r="F7" s="132">
        <f>COUNTIF(A12:A312,"5")</f>
        <v>0</v>
      </c>
      <c r="G7" s="133" t="s">
        <v>76</v>
      </c>
      <c r="H7" s="134"/>
      <c r="I7" s="134"/>
      <c r="J7" s="134"/>
      <c r="K7" s="135"/>
      <c r="L7" s="89"/>
      <c r="M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</row>
    <row r="9" ht="16.5" customHeight="1">
      <c r="A9" s="89">
        <f t="shared" ref="A9:A96" si="3">COUNTIF(B9:F9,"&gt;0")</f>
        <v>0</v>
      </c>
      <c r="B9" s="137">
        <v>0.0</v>
      </c>
      <c r="C9" s="137">
        <v>0.0</v>
      </c>
      <c r="D9" s="137">
        <v>0.0</v>
      </c>
      <c r="E9" s="137">
        <v>0.0</v>
      </c>
      <c r="F9" s="137">
        <v>0.0</v>
      </c>
      <c r="G9" s="273" t="s">
        <v>1969</v>
      </c>
      <c r="H9" s="150" t="s">
        <v>1970</v>
      </c>
      <c r="I9" s="140"/>
      <c r="J9" s="140"/>
      <c r="K9" s="140"/>
      <c r="L9" s="89"/>
      <c r="M9" s="89"/>
    </row>
    <row r="10" ht="16.5" customHeight="1">
      <c r="A10" s="89">
        <f t="shared" si="3"/>
        <v>0</v>
      </c>
      <c r="B10" s="137">
        <v>0.0</v>
      </c>
      <c r="C10" s="137">
        <v>0.0</v>
      </c>
      <c r="D10" s="137">
        <v>0.0</v>
      </c>
      <c r="E10" s="137">
        <v>0.0</v>
      </c>
      <c r="F10" s="137">
        <v>0.0</v>
      </c>
      <c r="G10" s="140" t="s">
        <v>1971</v>
      </c>
      <c r="H10" s="139" t="s">
        <v>1972</v>
      </c>
      <c r="I10" s="140" t="s">
        <v>1973</v>
      </c>
      <c r="J10" s="140" t="s">
        <v>1974</v>
      </c>
      <c r="K10" s="140" t="s">
        <v>1975</v>
      </c>
      <c r="L10" s="89"/>
      <c r="M10" s="89"/>
    </row>
    <row r="11" ht="16.5" customHeight="1">
      <c r="A11" s="89">
        <f t="shared" si="3"/>
        <v>0</v>
      </c>
      <c r="B11" s="137">
        <v>0.0</v>
      </c>
      <c r="C11" s="137">
        <v>0.0</v>
      </c>
      <c r="D11" s="137">
        <v>0.0</v>
      </c>
      <c r="E11" s="137">
        <v>0.0</v>
      </c>
      <c r="F11" s="137">
        <v>0.0</v>
      </c>
      <c r="G11" s="139" t="s">
        <v>1976</v>
      </c>
      <c r="H11" s="139" t="s">
        <v>1977</v>
      </c>
      <c r="I11" s="140" t="s">
        <v>632</v>
      </c>
      <c r="J11" s="140" t="s">
        <v>1978</v>
      </c>
      <c r="K11" s="140" t="s">
        <v>163</v>
      </c>
      <c r="L11" s="89"/>
      <c r="M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49" t="s">
        <v>1979</v>
      </c>
      <c r="H12" s="153" t="s">
        <v>1980</v>
      </c>
      <c r="I12" s="245" t="s">
        <v>1981</v>
      </c>
      <c r="J12" s="274" t="s">
        <v>1982</v>
      </c>
      <c r="K12" s="140"/>
      <c r="L12" s="89"/>
      <c r="M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40" t="s">
        <v>1983</v>
      </c>
      <c r="H13" s="89" t="s">
        <v>1984</v>
      </c>
      <c r="I13" s="140" t="s">
        <v>385</v>
      </c>
      <c r="J13" s="170" t="s">
        <v>1985</v>
      </c>
      <c r="K13" s="170" t="s">
        <v>113</v>
      </c>
      <c r="L13" s="89"/>
      <c r="M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275" t="s">
        <v>1986</v>
      </c>
      <c r="H14" s="276" t="s">
        <v>1987</v>
      </c>
      <c r="I14" s="260" t="s">
        <v>1988</v>
      </c>
      <c r="J14" s="277" t="s">
        <v>1989</v>
      </c>
      <c r="K14" s="260"/>
      <c r="L14" s="89"/>
      <c r="M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240" t="s">
        <v>1990</v>
      </c>
      <c r="H15" s="272" t="s">
        <v>1991</v>
      </c>
      <c r="I15" s="240" t="s">
        <v>284</v>
      </c>
      <c r="J15" s="243" t="s">
        <v>1992</v>
      </c>
      <c r="K15" s="240" t="s">
        <v>1993</v>
      </c>
      <c r="L15" s="89"/>
      <c r="M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40" t="s">
        <v>1994</v>
      </c>
      <c r="H16" s="89" t="s">
        <v>1995</v>
      </c>
      <c r="I16" s="140" t="s">
        <v>1996</v>
      </c>
      <c r="J16" s="170" t="s">
        <v>1997</v>
      </c>
      <c r="K16" s="140" t="s">
        <v>193</v>
      </c>
      <c r="L16" s="89"/>
      <c r="M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40" t="s">
        <v>1998</v>
      </c>
      <c r="H17" s="89" t="s">
        <v>1999</v>
      </c>
      <c r="I17" s="170" t="s">
        <v>1981</v>
      </c>
      <c r="J17" s="170" t="s">
        <v>2000</v>
      </c>
      <c r="K17" s="140" t="s">
        <v>193</v>
      </c>
      <c r="L17" s="89"/>
      <c r="M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39" t="s">
        <v>2001</v>
      </c>
      <c r="H18" s="89" t="s">
        <v>2002</v>
      </c>
      <c r="I18" s="140" t="s">
        <v>703</v>
      </c>
      <c r="J18" s="170" t="s">
        <v>2003</v>
      </c>
      <c r="K18" s="140" t="s">
        <v>141</v>
      </c>
      <c r="L18" s="89"/>
      <c r="M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0" t="s">
        <v>2004</v>
      </c>
      <c r="H19" s="139" t="s">
        <v>2004</v>
      </c>
      <c r="I19" s="140" t="s">
        <v>632</v>
      </c>
      <c r="J19" s="140" t="s">
        <v>2005</v>
      </c>
      <c r="K19" s="140" t="s">
        <v>340</v>
      </c>
      <c r="L19" s="89"/>
      <c r="M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245" t="s">
        <v>2006</v>
      </c>
      <c r="H20" s="278" t="s">
        <v>2007</v>
      </c>
      <c r="I20" s="140"/>
      <c r="J20" s="279" t="s">
        <v>2008</v>
      </c>
      <c r="K20" s="280" t="s">
        <v>101</v>
      </c>
      <c r="L20" s="89"/>
      <c r="M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40" t="s">
        <v>2009</v>
      </c>
      <c r="H21" s="89" t="s">
        <v>2010</v>
      </c>
      <c r="I21" s="140" t="s">
        <v>2011</v>
      </c>
      <c r="J21" s="170" t="s">
        <v>685</v>
      </c>
      <c r="K21" s="140" t="s">
        <v>228</v>
      </c>
      <c r="L21" s="89"/>
      <c r="M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40" t="s">
        <v>2012</v>
      </c>
      <c r="H22" s="89" t="s">
        <v>2013</v>
      </c>
      <c r="I22" s="140" t="s">
        <v>554</v>
      </c>
      <c r="J22" s="170" t="s">
        <v>2014</v>
      </c>
      <c r="K22" s="140" t="s">
        <v>2015</v>
      </c>
      <c r="L22" s="89"/>
      <c r="M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240" t="s">
        <v>2016</v>
      </c>
      <c r="H23" s="242" t="s">
        <v>2017</v>
      </c>
      <c r="I23" s="240" t="s">
        <v>2018</v>
      </c>
      <c r="J23" s="240" t="s">
        <v>2019</v>
      </c>
      <c r="K23" s="240" t="s">
        <v>163</v>
      </c>
      <c r="L23" s="89"/>
      <c r="M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245" t="s">
        <v>2020</v>
      </c>
      <c r="H24" s="139"/>
      <c r="I24" s="140"/>
      <c r="J24" s="140"/>
      <c r="K24" s="140"/>
      <c r="L24" s="89"/>
      <c r="M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245" t="s">
        <v>2021</v>
      </c>
      <c r="H25" s="139"/>
      <c r="I25" s="140"/>
      <c r="J25" s="140"/>
      <c r="K25" s="140"/>
      <c r="L25" s="89"/>
      <c r="M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39" t="s">
        <v>2022</v>
      </c>
      <c r="H26" s="139" t="s">
        <v>2023</v>
      </c>
      <c r="I26" s="140" t="s">
        <v>693</v>
      </c>
      <c r="J26" s="140" t="s">
        <v>2024</v>
      </c>
      <c r="K26" s="140" t="s">
        <v>193</v>
      </c>
      <c r="L26" s="89"/>
      <c r="M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245" t="s">
        <v>2025</v>
      </c>
      <c r="H27" s="153" t="s">
        <v>2026</v>
      </c>
      <c r="I27" s="152" t="s">
        <v>868</v>
      </c>
      <c r="J27" s="274" t="s">
        <v>2027</v>
      </c>
      <c r="K27" s="140"/>
      <c r="L27" s="89"/>
      <c r="M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39" t="s">
        <v>2028</v>
      </c>
      <c r="H28" s="139" t="s">
        <v>2029</v>
      </c>
      <c r="I28" s="140" t="s">
        <v>1025</v>
      </c>
      <c r="J28" s="140" t="s">
        <v>2014</v>
      </c>
      <c r="K28" s="140" t="s">
        <v>924</v>
      </c>
      <c r="L28" s="89"/>
      <c r="M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244" t="s">
        <v>2030</v>
      </c>
      <c r="H29" s="238" t="s">
        <v>1047</v>
      </c>
      <c r="I29" s="238"/>
      <c r="J29" s="238"/>
      <c r="K29" s="238"/>
      <c r="L29" s="89"/>
      <c r="M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40" t="s">
        <v>2031</v>
      </c>
      <c r="H30" s="139" t="s">
        <v>2032</v>
      </c>
      <c r="I30" s="140" t="s">
        <v>2033</v>
      </c>
      <c r="J30" s="140" t="s">
        <v>2034</v>
      </c>
      <c r="K30" s="140" t="s">
        <v>104</v>
      </c>
      <c r="L30" s="89"/>
      <c r="M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240" t="s">
        <v>2035</v>
      </c>
      <c r="H31" s="242" t="s">
        <v>2036</v>
      </c>
      <c r="I31" s="240" t="s">
        <v>1691</v>
      </c>
      <c r="J31" s="240" t="s">
        <v>2037</v>
      </c>
      <c r="K31" s="240"/>
      <c r="L31" s="89"/>
      <c r="M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40" t="s">
        <v>2038</v>
      </c>
      <c r="H32" s="139" t="s">
        <v>2039</v>
      </c>
      <c r="I32" s="166" t="s">
        <v>367</v>
      </c>
      <c r="J32" s="140" t="s">
        <v>2040</v>
      </c>
      <c r="K32" s="166" t="s">
        <v>487</v>
      </c>
      <c r="L32" s="89"/>
      <c r="M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240" t="s">
        <v>2041</v>
      </c>
      <c r="H33" s="242" t="s">
        <v>2042</v>
      </c>
      <c r="I33" s="254" t="s">
        <v>554</v>
      </c>
      <c r="J33" s="240" t="s">
        <v>2037</v>
      </c>
      <c r="K33" s="240" t="s">
        <v>96</v>
      </c>
      <c r="L33" s="89"/>
      <c r="M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40" t="s">
        <v>2043</v>
      </c>
      <c r="H34" s="139" t="s">
        <v>2044</v>
      </c>
      <c r="I34" s="140" t="s">
        <v>693</v>
      </c>
      <c r="J34" s="140" t="s">
        <v>2045</v>
      </c>
      <c r="K34" s="140" t="s">
        <v>163</v>
      </c>
      <c r="L34" s="89"/>
      <c r="M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140" t="s">
        <v>2046</v>
      </c>
      <c r="H35" s="139" t="s">
        <v>2047</v>
      </c>
      <c r="I35" s="140" t="s">
        <v>1578</v>
      </c>
      <c r="J35" s="140" t="s">
        <v>2048</v>
      </c>
      <c r="K35" s="140" t="s">
        <v>104</v>
      </c>
      <c r="L35" s="89"/>
      <c r="M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240" t="s">
        <v>2049</v>
      </c>
      <c r="H36" s="242" t="s">
        <v>2050</v>
      </c>
      <c r="I36" s="240" t="s">
        <v>1123</v>
      </c>
      <c r="J36" s="240" t="s">
        <v>2051</v>
      </c>
      <c r="K36" s="240" t="s">
        <v>96</v>
      </c>
      <c r="L36" s="89"/>
      <c r="M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39" t="s">
        <v>2052</v>
      </c>
      <c r="H37" s="139" t="s">
        <v>2052</v>
      </c>
      <c r="I37" s="140" t="s">
        <v>367</v>
      </c>
      <c r="J37" s="140" t="s">
        <v>2053</v>
      </c>
      <c r="K37" s="140" t="s">
        <v>859</v>
      </c>
      <c r="L37" s="89"/>
      <c r="M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240" t="s">
        <v>2054</v>
      </c>
      <c r="H38" s="242" t="s">
        <v>2050</v>
      </c>
      <c r="I38" s="240" t="s">
        <v>478</v>
      </c>
      <c r="J38" s="240" t="s">
        <v>2055</v>
      </c>
      <c r="K38" s="240" t="s">
        <v>2056</v>
      </c>
      <c r="L38" s="89"/>
      <c r="M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39" t="s">
        <v>2057</v>
      </c>
      <c r="H39" s="139" t="s">
        <v>2058</v>
      </c>
      <c r="I39" s="140" t="s">
        <v>161</v>
      </c>
      <c r="J39" s="140" t="s">
        <v>2059</v>
      </c>
      <c r="K39" s="140" t="s">
        <v>296</v>
      </c>
      <c r="L39" s="89"/>
      <c r="M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39" t="s">
        <v>2060</v>
      </c>
      <c r="H40" s="139" t="s">
        <v>2061</v>
      </c>
      <c r="I40" s="140" t="s">
        <v>2062</v>
      </c>
      <c r="J40" s="140" t="s">
        <v>2053</v>
      </c>
      <c r="K40" s="140" t="s">
        <v>156</v>
      </c>
      <c r="L40" s="89"/>
      <c r="M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39" t="s">
        <v>2063</v>
      </c>
      <c r="H41" s="139" t="s">
        <v>2064</v>
      </c>
      <c r="I41" s="140" t="s">
        <v>1546</v>
      </c>
      <c r="J41" s="140" t="s">
        <v>2014</v>
      </c>
      <c r="K41" s="140" t="s">
        <v>179</v>
      </c>
      <c r="L41" s="89"/>
      <c r="M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39" t="s">
        <v>2065</v>
      </c>
      <c r="H42" s="139" t="s">
        <v>2066</v>
      </c>
      <c r="I42" s="140" t="s">
        <v>1096</v>
      </c>
      <c r="J42" s="140" t="s">
        <v>2067</v>
      </c>
      <c r="K42" s="140" t="s">
        <v>193</v>
      </c>
      <c r="L42" s="89"/>
      <c r="M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139" t="s">
        <v>2068</v>
      </c>
      <c r="H43" s="139" t="s">
        <v>2068</v>
      </c>
      <c r="I43" s="140" t="s">
        <v>240</v>
      </c>
      <c r="J43" s="140" t="s">
        <v>2069</v>
      </c>
      <c r="K43" s="140" t="s">
        <v>96</v>
      </c>
      <c r="L43" s="89"/>
      <c r="M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238" t="s">
        <v>2070</v>
      </c>
      <c r="H44" s="244" t="s">
        <v>761</v>
      </c>
      <c r="I44" s="238" t="s">
        <v>2071</v>
      </c>
      <c r="J44" s="238"/>
      <c r="K44" s="238" t="s">
        <v>2072</v>
      </c>
      <c r="L44" s="89"/>
      <c r="M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39" t="s">
        <v>2073</v>
      </c>
      <c r="H45" s="139" t="s">
        <v>2074</v>
      </c>
      <c r="I45" s="140" t="s">
        <v>2075</v>
      </c>
      <c r="J45" s="140" t="s">
        <v>2076</v>
      </c>
      <c r="K45" s="140" t="s">
        <v>104</v>
      </c>
      <c r="L45" s="89"/>
      <c r="M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40" t="s">
        <v>2077</v>
      </c>
      <c r="H46" s="139" t="s">
        <v>2078</v>
      </c>
      <c r="I46" s="140" t="s">
        <v>2079</v>
      </c>
      <c r="J46" s="140" t="s">
        <v>2067</v>
      </c>
      <c r="K46" s="140" t="s">
        <v>163</v>
      </c>
      <c r="L46" s="89"/>
      <c r="M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40" t="s">
        <v>2080</v>
      </c>
      <c r="H47" s="89" t="s">
        <v>2081</v>
      </c>
      <c r="I47" s="140" t="s">
        <v>2082</v>
      </c>
      <c r="J47" s="140" t="s">
        <v>2083</v>
      </c>
      <c r="K47" s="140" t="s">
        <v>104</v>
      </c>
      <c r="L47" s="89"/>
      <c r="M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244" t="s">
        <v>2084</v>
      </c>
      <c r="H48" s="244" t="s">
        <v>761</v>
      </c>
      <c r="I48" s="238" t="s">
        <v>2085</v>
      </c>
      <c r="J48" s="238"/>
      <c r="K48" s="238" t="s">
        <v>2086</v>
      </c>
      <c r="L48" s="89"/>
      <c r="M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40" t="s">
        <v>2087</v>
      </c>
      <c r="H49" s="139" t="s">
        <v>2088</v>
      </c>
      <c r="I49" s="140" t="s">
        <v>290</v>
      </c>
      <c r="J49" s="140" t="s">
        <v>2089</v>
      </c>
      <c r="K49" s="140" t="s">
        <v>193</v>
      </c>
      <c r="L49" s="89"/>
      <c r="M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40" t="s">
        <v>2090</v>
      </c>
      <c r="H50" s="139" t="s">
        <v>2091</v>
      </c>
      <c r="I50" s="140" t="s">
        <v>641</v>
      </c>
      <c r="J50" s="140" t="s">
        <v>2092</v>
      </c>
      <c r="K50" s="140" t="s">
        <v>163</v>
      </c>
      <c r="L50" s="89"/>
      <c r="M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240" t="s">
        <v>2093</v>
      </c>
      <c r="H51" s="242" t="s">
        <v>2094</v>
      </c>
      <c r="I51" s="240" t="s">
        <v>99</v>
      </c>
      <c r="J51" s="240" t="s">
        <v>2095</v>
      </c>
      <c r="K51" s="240" t="s">
        <v>2096</v>
      </c>
      <c r="L51" s="89"/>
      <c r="M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40" t="s">
        <v>2097</v>
      </c>
      <c r="H52" s="139" t="s">
        <v>2098</v>
      </c>
      <c r="I52" s="140" t="s">
        <v>1973</v>
      </c>
      <c r="J52" s="140" t="s">
        <v>2099</v>
      </c>
      <c r="K52" s="140" t="s">
        <v>2100</v>
      </c>
      <c r="L52" s="89"/>
      <c r="M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40" t="s">
        <v>2101</v>
      </c>
      <c r="H53" s="139" t="s">
        <v>2102</v>
      </c>
      <c r="I53" s="140" t="s">
        <v>2103</v>
      </c>
      <c r="J53" s="140" t="s">
        <v>2104</v>
      </c>
      <c r="K53" s="140" t="s">
        <v>193</v>
      </c>
      <c r="L53" s="89"/>
      <c r="M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240" t="s">
        <v>2105</v>
      </c>
      <c r="H54" s="242" t="s">
        <v>2106</v>
      </c>
      <c r="I54" s="240" t="s">
        <v>915</v>
      </c>
      <c r="J54" s="240" t="s">
        <v>2051</v>
      </c>
      <c r="K54" s="240" t="s">
        <v>228</v>
      </c>
      <c r="L54" s="89"/>
      <c r="M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245" t="s">
        <v>2107</v>
      </c>
      <c r="H55" s="139"/>
      <c r="I55" s="140"/>
      <c r="J55" s="140"/>
      <c r="K55" s="140"/>
      <c r="L55" s="89"/>
      <c r="M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140" t="s">
        <v>2108</v>
      </c>
      <c r="H56" s="139" t="s">
        <v>2109</v>
      </c>
      <c r="I56" s="140" t="s">
        <v>528</v>
      </c>
      <c r="J56" s="140" t="s">
        <v>2110</v>
      </c>
      <c r="K56" s="140" t="s">
        <v>193</v>
      </c>
      <c r="L56" s="89"/>
      <c r="M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238" t="s">
        <v>2111</v>
      </c>
      <c r="H57" s="244" t="s">
        <v>761</v>
      </c>
      <c r="I57" s="238" t="s">
        <v>2112</v>
      </c>
      <c r="J57" s="238"/>
      <c r="K57" s="238" t="s">
        <v>1844</v>
      </c>
      <c r="L57" s="89"/>
      <c r="M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40" t="s">
        <v>2113</v>
      </c>
      <c r="H58" s="139" t="s">
        <v>2114</v>
      </c>
      <c r="I58" s="140" t="s">
        <v>693</v>
      </c>
      <c r="J58" s="140" t="s">
        <v>2115</v>
      </c>
      <c r="K58" s="140" t="s">
        <v>193</v>
      </c>
      <c r="L58" s="89"/>
      <c r="M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140" t="s">
        <v>2116</v>
      </c>
      <c r="H59" s="139" t="s">
        <v>2116</v>
      </c>
      <c r="I59" s="140" t="s">
        <v>2117</v>
      </c>
      <c r="J59" s="140" t="s">
        <v>2118</v>
      </c>
      <c r="K59" s="140" t="s">
        <v>859</v>
      </c>
      <c r="L59" s="89"/>
      <c r="M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245" t="s">
        <v>2119</v>
      </c>
      <c r="H60" s="153" t="s">
        <v>2120</v>
      </c>
      <c r="I60" s="152" t="s">
        <v>2121</v>
      </c>
      <c r="J60" s="140"/>
      <c r="K60" s="140"/>
      <c r="L60" s="89"/>
      <c r="M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0" t="s">
        <v>2122</v>
      </c>
      <c r="H61" s="139" t="s">
        <v>2123</v>
      </c>
      <c r="I61" s="140" t="s">
        <v>2124</v>
      </c>
      <c r="J61" s="140" t="s">
        <v>1974</v>
      </c>
      <c r="K61" s="140" t="s">
        <v>948</v>
      </c>
      <c r="L61" s="89"/>
      <c r="M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39" t="s">
        <v>2125</v>
      </c>
      <c r="H62" s="139" t="s">
        <v>2126</v>
      </c>
      <c r="I62" s="140" t="s">
        <v>2127</v>
      </c>
      <c r="J62" s="140" t="s">
        <v>2099</v>
      </c>
      <c r="K62" s="140" t="s">
        <v>948</v>
      </c>
      <c r="L62" s="89"/>
      <c r="M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281" t="s">
        <v>2128</v>
      </c>
      <c r="H63" s="153" t="s">
        <v>2129</v>
      </c>
      <c r="I63" s="152" t="s">
        <v>2130</v>
      </c>
      <c r="J63" s="152" t="s">
        <v>2131</v>
      </c>
      <c r="K63" s="140"/>
      <c r="L63" s="89"/>
      <c r="M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245" t="s">
        <v>2132</v>
      </c>
      <c r="H64" s="153" t="s">
        <v>2133</v>
      </c>
      <c r="I64" s="152" t="s">
        <v>2130</v>
      </c>
      <c r="J64" s="152" t="s">
        <v>2134</v>
      </c>
      <c r="K64" s="140"/>
      <c r="L64" s="89"/>
      <c r="M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245" t="s">
        <v>2135</v>
      </c>
      <c r="H65" s="139"/>
      <c r="I65" s="140"/>
      <c r="J65" s="140"/>
      <c r="K65" s="140"/>
      <c r="L65" s="89"/>
      <c r="M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40" t="s">
        <v>2136</v>
      </c>
      <c r="H66" s="139" t="s">
        <v>2137</v>
      </c>
      <c r="I66" s="140" t="s">
        <v>2138</v>
      </c>
      <c r="J66" s="140" t="s">
        <v>2139</v>
      </c>
      <c r="K66" s="140" t="s">
        <v>163</v>
      </c>
      <c r="L66" s="89"/>
      <c r="M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40" t="s">
        <v>2140</v>
      </c>
      <c r="H67" s="139" t="s">
        <v>2141</v>
      </c>
      <c r="I67" s="140" t="s">
        <v>595</v>
      </c>
      <c r="J67" s="140" t="s">
        <v>2142</v>
      </c>
      <c r="K67" s="140" t="s">
        <v>193</v>
      </c>
      <c r="L67" s="89"/>
      <c r="M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40" t="s">
        <v>2143</v>
      </c>
      <c r="H68" s="139" t="s">
        <v>2144</v>
      </c>
      <c r="I68" s="140" t="s">
        <v>2145</v>
      </c>
      <c r="J68" s="140" t="s">
        <v>2067</v>
      </c>
      <c r="K68" s="140" t="s">
        <v>193</v>
      </c>
      <c r="L68" s="89"/>
      <c r="M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240" t="s">
        <v>2146</v>
      </c>
      <c r="H69" s="242" t="s">
        <v>1619</v>
      </c>
      <c r="I69" s="240" t="s">
        <v>495</v>
      </c>
      <c r="J69" s="240" t="s">
        <v>2051</v>
      </c>
      <c r="K69" s="240" t="s">
        <v>101</v>
      </c>
      <c r="L69" s="89"/>
      <c r="M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240" t="s">
        <v>2147</v>
      </c>
      <c r="H70" s="282" t="s">
        <v>1619</v>
      </c>
      <c r="I70" s="240" t="s">
        <v>495</v>
      </c>
      <c r="J70" s="240" t="s">
        <v>2148</v>
      </c>
      <c r="K70" s="240" t="s">
        <v>2149</v>
      </c>
      <c r="L70" s="89"/>
      <c r="M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40" t="s">
        <v>2150</v>
      </c>
      <c r="H71" s="283" t="s">
        <v>2151</v>
      </c>
      <c r="I71" s="140" t="s">
        <v>139</v>
      </c>
      <c r="J71" s="140" t="s">
        <v>2152</v>
      </c>
      <c r="K71" s="140" t="s">
        <v>508</v>
      </c>
      <c r="L71" s="89"/>
      <c r="M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238" t="s">
        <v>2153</v>
      </c>
      <c r="H72" s="284" t="s">
        <v>761</v>
      </c>
      <c r="I72" s="238" t="s">
        <v>2154</v>
      </c>
      <c r="J72" s="238"/>
      <c r="K72" s="238" t="s">
        <v>2155</v>
      </c>
      <c r="L72" s="89"/>
      <c r="M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139" t="s">
        <v>2156</v>
      </c>
      <c r="H73" s="283" t="s">
        <v>2157</v>
      </c>
      <c r="I73" s="140" t="s">
        <v>495</v>
      </c>
      <c r="J73" s="140" t="s">
        <v>2005</v>
      </c>
      <c r="K73" s="140" t="s">
        <v>445</v>
      </c>
      <c r="L73" s="89"/>
      <c r="M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40" t="s">
        <v>2158</v>
      </c>
      <c r="H74" s="285" t="s">
        <v>2159</v>
      </c>
      <c r="I74" s="140" t="s">
        <v>2160</v>
      </c>
      <c r="J74" s="140" t="s">
        <v>2118</v>
      </c>
      <c r="K74" s="140" t="s">
        <v>1633</v>
      </c>
      <c r="L74" s="89"/>
      <c r="M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240" t="s">
        <v>2161</v>
      </c>
      <c r="H75" s="286" t="s">
        <v>2042</v>
      </c>
      <c r="I75" s="240" t="s">
        <v>554</v>
      </c>
      <c r="J75" s="240" t="s">
        <v>2162</v>
      </c>
      <c r="K75" s="240" t="s">
        <v>2163</v>
      </c>
      <c r="L75" s="89"/>
      <c r="M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245" t="s">
        <v>2164</v>
      </c>
      <c r="H76" s="287" t="s">
        <v>2165</v>
      </c>
      <c r="I76" s="152" t="s">
        <v>2166</v>
      </c>
      <c r="J76" s="274" t="s">
        <v>2167</v>
      </c>
      <c r="K76" s="140"/>
      <c r="L76" s="89"/>
      <c r="M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70" t="s">
        <v>2168</v>
      </c>
      <c r="H77" s="285" t="s">
        <v>2169</v>
      </c>
      <c r="I77" s="140" t="s">
        <v>2170</v>
      </c>
      <c r="J77" s="140" t="s">
        <v>2171</v>
      </c>
      <c r="K77" s="140" t="s">
        <v>96</v>
      </c>
      <c r="L77" s="89"/>
      <c r="M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40" t="s">
        <v>2172</v>
      </c>
      <c r="H78" s="285" t="s">
        <v>2173</v>
      </c>
      <c r="I78" s="140" t="s">
        <v>2033</v>
      </c>
      <c r="J78" s="140" t="s">
        <v>2142</v>
      </c>
      <c r="K78" s="140" t="s">
        <v>193</v>
      </c>
      <c r="L78" s="89"/>
      <c r="M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39" t="s">
        <v>2174</v>
      </c>
      <c r="H79" s="285" t="s">
        <v>2175</v>
      </c>
      <c r="I79" s="140" t="s">
        <v>920</v>
      </c>
      <c r="J79" s="140" t="s">
        <v>2176</v>
      </c>
      <c r="K79" s="140" t="s">
        <v>104</v>
      </c>
      <c r="L79" s="89"/>
      <c r="M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242" t="s">
        <v>2177</v>
      </c>
      <c r="H80" s="286" t="s">
        <v>2178</v>
      </c>
      <c r="I80" s="240" t="s">
        <v>202</v>
      </c>
      <c r="J80" s="240" t="s">
        <v>2051</v>
      </c>
      <c r="K80" s="240" t="s">
        <v>101</v>
      </c>
      <c r="L80" s="89"/>
      <c r="M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139" t="s">
        <v>2179</v>
      </c>
      <c r="H81" s="283" t="s">
        <v>2180</v>
      </c>
      <c r="I81" s="140" t="s">
        <v>1209</v>
      </c>
      <c r="J81" s="140" t="s">
        <v>2181</v>
      </c>
      <c r="K81" s="140" t="s">
        <v>104</v>
      </c>
      <c r="L81" s="89"/>
      <c r="M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40" t="s">
        <v>2182</v>
      </c>
      <c r="H82" s="285" t="s">
        <v>2183</v>
      </c>
      <c r="I82" s="140" t="s">
        <v>385</v>
      </c>
      <c r="J82" s="140" t="s">
        <v>2184</v>
      </c>
      <c r="K82" s="140" t="s">
        <v>445</v>
      </c>
      <c r="L82" s="89"/>
      <c r="M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240" t="s">
        <v>2185</v>
      </c>
      <c r="H83" s="286" t="s">
        <v>2186</v>
      </c>
      <c r="I83" s="240" t="s">
        <v>1781</v>
      </c>
      <c r="J83" s="240" t="s">
        <v>2187</v>
      </c>
      <c r="K83" s="240" t="s">
        <v>163</v>
      </c>
      <c r="L83" s="89"/>
      <c r="M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240" t="s">
        <v>2188</v>
      </c>
      <c r="H84" s="282" t="s">
        <v>2189</v>
      </c>
      <c r="I84" s="240" t="s">
        <v>1656</v>
      </c>
      <c r="J84" s="240" t="s">
        <v>2190</v>
      </c>
      <c r="K84" s="240" t="s">
        <v>2191</v>
      </c>
      <c r="L84" s="89"/>
      <c r="M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240" t="s">
        <v>2192</v>
      </c>
      <c r="H85" s="282" t="s">
        <v>2193</v>
      </c>
      <c r="I85" s="240" t="s">
        <v>632</v>
      </c>
      <c r="J85" s="240" t="s">
        <v>2194</v>
      </c>
      <c r="K85" s="240" t="s">
        <v>2195</v>
      </c>
      <c r="L85" s="89"/>
      <c r="M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245" t="s">
        <v>2196</v>
      </c>
      <c r="H86" s="287" t="s">
        <v>2197</v>
      </c>
      <c r="I86" s="140"/>
      <c r="J86" s="288" t="s">
        <v>2198</v>
      </c>
      <c r="K86" s="152" t="s">
        <v>156</v>
      </c>
      <c r="L86" s="89"/>
      <c r="M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289" t="s">
        <v>2199</v>
      </c>
      <c r="H87" s="283"/>
      <c r="I87" s="140"/>
      <c r="J87" s="140"/>
      <c r="K87" s="140"/>
      <c r="L87" s="89"/>
      <c r="M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243" t="s">
        <v>2200</v>
      </c>
      <c r="H88" s="282" t="s">
        <v>2201</v>
      </c>
      <c r="I88" s="240" t="s">
        <v>2202</v>
      </c>
      <c r="J88" s="240" t="s">
        <v>2203</v>
      </c>
      <c r="K88" s="240" t="s">
        <v>182</v>
      </c>
      <c r="L88" s="89"/>
      <c r="M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240" t="s">
        <v>2204</v>
      </c>
      <c r="H89" s="282" t="s">
        <v>2205</v>
      </c>
      <c r="I89" s="240" t="s">
        <v>1221</v>
      </c>
      <c r="J89" s="240" t="s">
        <v>2206</v>
      </c>
      <c r="K89" s="240"/>
      <c r="L89" s="89"/>
      <c r="M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240" t="s">
        <v>2207</v>
      </c>
      <c r="H90" s="282" t="s">
        <v>2208</v>
      </c>
      <c r="I90" s="240" t="s">
        <v>2209</v>
      </c>
      <c r="J90" s="240" t="s">
        <v>2005</v>
      </c>
      <c r="K90" s="240" t="s">
        <v>96</v>
      </c>
      <c r="L90" s="89"/>
      <c r="M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240" t="s">
        <v>2210</v>
      </c>
      <c r="H91" s="282" t="s">
        <v>2211</v>
      </c>
      <c r="I91" s="240" t="s">
        <v>1656</v>
      </c>
      <c r="J91" s="240" t="s">
        <v>2212</v>
      </c>
      <c r="K91" s="240" t="s">
        <v>141</v>
      </c>
      <c r="L91" s="89"/>
      <c r="M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140" t="s">
        <v>2213</v>
      </c>
      <c r="H92" s="283" t="s">
        <v>2214</v>
      </c>
      <c r="I92" s="140" t="s">
        <v>632</v>
      </c>
      <c r="J92" s="140" t="s">
        <v>2059</v>
      </c>
      <c r="K92" s="140" t="s">
        <v>163</v>
      </c>
      <c r="L92" s="89"/>
      <c r="M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42" t="s">
        <v>2215</v>
      </c>
      <c r="H93" s="285" t="s">
        <v>2216</v>
      </c>
      <c r="I93" s="140" t="s">
        <v>1637</v>
      </c>
      <c r="J93" s="140" t="s">
        <v>2217</v>
      </c>
      <c r="K93" s="140" t="s">
        <v>163</v>
      </c>
      <c r="L93" s="89"/>
      <c r="M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39" t="s">
        <v>2218</v>
      </c>
      <c r="H94" s="285" t="s">
        <v>2219</v>
      </c>
      <c r="I94" s="140" t="s">
        <v>1463</v>
      </c>
      <c r="J94" s="140" t="s">
        <v>2220</v>
      </c>
      <c r="K94" s="166" t="s">
        <v>1633</v>
      </c>
      <c r="L94" s="89"/>
      <c r="M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140" t="s">
        <v>2221</v>
      </c>
      <c r="H95" s="89" t="s">
        <v>2222</v>
      </c>
      <c r="I95" s="140" t="s">
        <v>1463</v>
      </c>
      <c r="J95" s="140" t="s">
        <v>2220</v>
      </c>
      <c r="K95" s="140" t="s">
        <v>387</v>
      </c>
      <c r="L95" s="89"/>
      <c r="M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140" t="s">
        <v>2223</v>
      </c>
      <c r="H96" s="285" t="s">
        <v>2224</v>
      </c>
      <c r="I96" s="140" t="s">
        <v>927</v>
      </c>
      <c r="J96" s="140" t="s">
        <v>2184</v>
      </c>
      <c r="K96" s="140" t="s">
        <v>271</v>
      </c>
      <c r="L96" s="89"/>
      <c r="M96" s="89"/>
    </row>
    <row r="97" ht="16.5" customHeight="1">
      <c r="A97" s="89"/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290" t="s">
        <v>2225</v>
      </c>
      <c r="H97" s="291" t="s">
        <v>2226</v>
      </c>
      <c r="I97" s="292"/>
      <c r="J97" s="293" t="s">
        <v>2227</v>
      </c>
      <c r="K97" s="293" t="s">
        <v>1975</v>
      </c>
      <c r="L97" s="89"/>
      <c r="M97" s="89"/>
    </row>
    <row r="98" ht="16.5" customHeight="1">
      <c r="A98" s="89">
        <f t="shared" ref="A98:A313" si="4">COUNTIF(B98:F98,"&gt;0")</f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236" t="s">
        <v>2228</v>
      </c>
      <c r="H98" s="284" t="s">
        <v>761</v>
      </c>
      <c r="I98" s="238" t="s">
        <v>99</v>
      </c>
      <c r="J98" s="238"/>
      <c r="K98" s="238" t="s">
        <v>2229</v>
      </c>
      <c r="L98" s="89"/>
      <c r="M98" s="89"/>
    </row>
    <row r="99" ht="16.5" customHeight="1">
      <c r="A99" s="89">
        <f t="shared" si="4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140" t="s">
        <v>2230</v>
      </c>
      <c r="H99" s="283" t="s">
        <v>2231</v>
      </c>
      <c r="I99" s="140" t="s">
        <v>632</v>
      </c>
      <c r="J99" s="140" t="s">
        <v>2184</v>
      </c>
      <c r="K99" s="140" t="s">
        <v>163</v>
      </c>
      <c r="L99" s="89"/>
      <c r="M99" s="89"/>
    </row>
    <row r="100" ht="16.5" customHeight="1">
      <c r="A100" s="89">
        <f t="shared" si="4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139" t="s">
        <v>2232</v>
      </c>
      <c r="H100" s="285" t="s">
        <v>2233</v>
      </c>
      <c r="I100" s="140" t="s">
        <v>632</v>
      </c>
      <c r="J100" s="140" t="s">
        <v>2059</v>
      </c>
      <c r="K100" s="140" t="s">
        <v>193</v>
      </c>
      <c r="L100" s="89"/>
      <c r="M100" s="89"/>
    </row>
    <row r="101" ht="16.5" customHeight="1">
      <c r="A101" s="89">
        <f t="shared" si="4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242" t="s">
        <v>2234</v>
      </c>
      <c r="H101" s="286" t="s">
        <v>2235</v>
      </c>
      <c r="I101" s="240" t="s">
        <v>563</v>
      </c>
      <c r="J101" s="240" t="s">
        <v>2095</v>
      </c>
      <c r="K101" s="240" t="s">
        <v>2236</v>
      </c>
      <c r="L101" s="89"/>
      <c r="M101" s="89"/>
    </row>
    <row r="102" ht="16.5" customHeight="1">
      <c r="A102" s="89">
        <f t="shared" si="4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140" t="s">
        <v>2237</v>
      </c>
      <c r="H102" s="283" t="s">
        <v>2238</v>
      </c>
      <c r="I102" s="140" t="s">
        <v>2166</v>
      </c>
      <c r="J102" s="140" t="s">
        <v>2099</v>
      </c>
      <c r="K102" s="140" t="s">
        <v>2100</v>
      </c>
      <c r="L102" s="89"/>
      <c r="M102" s="89"/>
    </row>
    <row r="103" ht="16.5" customHeight="1">
      <c r="A103" s="89">
        <f t="shared" si="4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40" t="s">
        <v>2239</v>
      </c>
      <c r="H103" s="285" t="s">
        <v>2240</v>
      </c>
      <c r="I103" s="140" t="s">
        <v>2241</v>
      </c>
      <c r="J103" s="140" t="s">
        <v>2118</v>
      </c>
      <c r="K103" s="140" t="s">
        <v>163</v>
      </c>
      <c r="L103" s="89"/>
      <c r="M103" s="89"/>
    </row>
    <row r="104" ht="16.5" customHeight="1">
      <c r="A104" s="89">
        <f t="shared" si="4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245" t="s">
        <v>2242</v>
      </c>
      <c r="H104" s="153" t="s">
        <v>2243</v>
      </c>
      <c r="I104" s="152" t="s">
        <v>2244</v>
      </c>
      <c r="J104" s="152" t="s">
        <v>2245</v>
      </c>
      <c r="K104" s="140"/>
      <c r="L104" s="89"/>
      <c r="M104" s="89"/>
    </row>
    <row r="105" ht="16.5" customHeight="1">
      <c r="A105" s="89">
        <f t="shared" si="4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170" t="s">
        <v>2246</v>
      </c>
      <c r="H105" s="285" t="s">
        <v>2247</v>
      </c>
      <c r="I105" s="140" t="s">
        <v>2166</v>
      </c>
      <c r="J105" s="140" t="s">
        <v>2092</v>
      </c>
      <c r="K105" s="140" t="s">
        <v>948</v>
      </c>
      <c r="L105" s="89"/>
      <c r="M105" s="89"/>
    </row>
    <row r="106" ht="16.5" customHeight="1">
      <c r="A106" s="89">
        <f t="shared" si="4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140" t="s">
        <v>2248</v>
      </c>
      <c r="H106" s="285" t="s">
        <v>2249</v>
      </c>
      <c r="I106" s="140" t="s">
        <v>915</v>
      </c>
      <c r="J106" s="140" t="s">
        <v>2250</v>
      </c>
      <c r="K106" s="140" t="s">
        <v>1633</v>
      </c>
      <c r="L106" s="89"/>
      <c r="M106" s="89"/>
    </row>
    <row r="107" ht="16.5" customHeight="1">
      <c r="A107" s="89">
        <f t="shared" si="4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240" t="s">
        <v>2251</v>
      </c>
      <c r="H107" s="242" t="s">
        <v>1591</v>
      </c>
      <c r="I107" s="240" t="s">
        <v>1058</v>
      </c>
      <c r="J107" s="240" t="s">
        <v>2252</v>
      </c>
      <c r="K107" s="240" t="s">
        <v>211</v>
      </c>
      <c r="L107" s="89"/>
      <c r="M107" s="89"/>
    </row>
    <row r="108" ht="16.5" customHeight="1">
      <c r="A108" s="89">
        <f t="shared" si="4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139" t="s">
        <v>2253</v>
      </c>
      <c r="H108" s="139" t="s">
        <v>2254</v>
      </c>
      <c r="I108" s="140" t="s">
        <v>722</v>
      </c>
      <c r="J108" s="140" t="s">
        <v>2255</v>
      </c>
      <c r="K108" s="140" t="s">
        <v>163</v>
      </c>
      <c r="L108" s="89"/>
      <c r="M108" s="89"/>
    </row>
    <row r="109" ht="16.5" customHeight="1">
      <c r="A109" s="89">
        <f t="shared" si="4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140" t="s">
        <v>2256</v>
      </c>
      <c r="H109" s="139" t="s">
        <v>2257</v>
      </c>
      <c r="I109" s="140" t="s">
        <v>563</v>
      </c>
      <c r="J109" s="140" t="s">
        <v>2092</v>
      </c>
      <c r="K109" s="140" t="s">
        <v>2100</v>
      </c>
      <c r="L109" s="89"/>
      <c r="M109" s="89"/>
    </row>
    <row r="110" ht="16.5" customHeight="1">
      <c r="A110" s="89">
        <f t="shared" si="4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139" t="s">
        <v>2258</v>
      </c>
      <c r="H110" s="285" t="s">
        <v>2259</v>
      </c>
      <c r="I110" s="140" t="s">
        <v>2166</v>
      </c>
      <c r="J110" s="140" t="s">
        <v>1974</v>
      </c>
      <c r="K110" s="140" t="s">
        <v>948</v>
      </c>
      <c r="L110" s="89"/>
      <c r="M110" s="89"/>
    </row>
    <row r="111" ht="16.5" customHeight="1">
      <c r="A111" s="89">
        <f t="shared" si="4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140" t="s">
        <v>2260</v>
      </c>
      <c r="H111" s="285" t="s">
        <v>2261</v>
      </c>
      <c r="I111" s="140" t="s">
        <v>1291</v>
      </c>
      <c r="J111" s="140" t="s">
        <v>2262</v>
      </c>
      <c r="K111" s="140" t="s">
        <v>169</v>
      </c>
      <c r="L111" s="89"/>
      <c r="M111" s="89"/>
    </row>
    <row r="112" ht="16.5" customHeight="1">
      <c r="A112" s="89">
        <f t="shared" si="4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245" t="s">
        <v>2263</v>
      </c>
      <c r="H112" s="294" t="s">
        <v>2264</v>
      </c>
      <c r="I112" s="152" t="s">
        <v>943</v>
      </c>
      <c r="J112" s="152" t="s">
        <v>2265</v>
      </c>
      <c r="K112" s="140"/>
      <c r="L112" s="89"/>
      <c r="M112" s="89"/>
    </row>
    <row r="113" ht="16.5" customHeight="1">
      <c r="A113" s="89">
        <f t="shared" si="4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170" t="s">
        <v>2266</v>
      </c>
      <c r="H113" s="285" t="s">
        <v>2267</v>
      </c>
      <c r="I113" s="140" t="s">
        <v>1981</v>
      </c>
      <c r="J113" s="140" t="s">
        <v>2268</v>
      </c>
      <c r="K113" s="140" t="s">
        <v>163</v>
      </c>
      <c r="L113" s="89"/>
      <c r="M113" s="89"/>
    </row>
    <row r="114" ht="16.5" customHeight="1">
      <c r="A114" s="89">
        <f t="shared" si="4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240" t="s">
        <v>2269</v>
      </c>
      <c r="H114" s="286" t="s">
        <v>2270</v>
      </c>
      <c r="I114" s="240" t="s">
        <v>2271</v>
      </c>
      <c r="J114" s="240" t="s">
        <v>2272</v>
      </c>
      <c r="K114" s="240"/>
      <c r="L114" s="89"/>
      <c r="M114" s="89"/>
    </row>
    <row r="115" ht="16.5" customHeight="1">
      <c r="A115" s="89">
        <f t="shared" si="4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40" t="s">
        <v>2273</v>
      </c>
      <c r="H115" s="283" t="s">
        <v>2273</v>
      </c>
      <c r="I115" s="140" t="s">
        <v>632</v>
      </c>
      <c r="J115" s="140" t="s">
        <v>2014</v>
      </c>
      <c r="K115" s="140" t="s">
        <v>163</v>
      </c>
      <c r="L115" s="89"/>
      <c r="M115" s="89"/>
    </row>
    <row r="116" ht="16.5" customHeight="1">
      <c r="A116" s="89">
        <f t="shared" si="4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140" t="s">
        <v>2274</v>
      </c>
      <c r="H116" s="285" t="s">
        <v>2275</v>
      </c>
      <c r="I116" s="140" t="s">
        <v>632</v>
      </c>
      <c r="J116" s="140" t="s">
        <v>2118</v>
      </c>
      <c r="K116" s="140" t="s">
        <v>163</v>
      </c>
      <c r="L116" s="89"/>
      <c r="M116" s="89"/>
    </row>
    <row r="117" ht="16.5" customHeight="1">
      <c r="A117" s="89">
        <f t="shared" si="4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140" t="s">
        <v>2276</v>
      </c>
      <c r="H117" s="285" t="s">
        <v>2277</v>
      </c>
      <c r="I117" s="140" t="s">
        <v>130</v>
      </c>
      <c r="J117" s="140" t="s">
        <v>2278</v>
      </c>
      <c r="K117" s="140" t="s">
        <v>104</v>
      </c>
      <c r="L117" s="89"/>
      <c r="M117" s="89"/>
    </row>
    <row r="118" ht="16.5" customHeight="1">
      <c r="A118" s="89">
        <f t="shared" si="4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240" t="s">
        <v>2279</v>
      </c>
      <c r="H118" s="286" t="s">
        <v>2280</v>
      </c>
      <c r="I118" s="240" t="s">
        <v>2281</v>
      </c>
      <c r="J118" s="240" t="s">
        <v>2282</v>
      </c>
      <c r="K118" s="240"/>
      <c r="L118" s="89"/>
      <c r="M118" s="89"/>
    </row>
    <row r="119" ht="16.5" customHeight="1">
      <c r="A119" s="89">
        <f t="shared" si="4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139" t="s">
        <v>2283</v>
      </c>
      <c r="H119" s="283" t="s">
        <v>2284</v>
      </c>
      <c r="I119" s="140" t="s">
        <v>1760</v>
      </c>
      <c r="J119" s="140" t="s">
        <v>2285</v>
      </c>
      <c r="K119" s="140" t="s">
        <v>228</v>
      </c>
      <c r="L119" s="89"/>
      <c r="M119" s="89"/>
    </row>
    <row r="120" ht="16.5" customHeight="1">
      <c r="A120" s="89">
        <f t="shared" si="4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281" t="s">
        <v>2286</v>
      </c>
      <c r="H120" s="285"/>
      <c r="I120" s="140"/>
      <c r="J120" s="140"/>
      <c r="K120" s="140"/>
      <c r="L120" s="89"/>
      <c r="M120" s="89"/>
    </row>
    <row r="121" ht="16.5" customHeight="1">
      <c r="A121" s="89">
        <f t="shared" si="4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289" t="s">
        <v>2287</v>
      </c>
      <c r="H121" s="285"/>
      <c r="I121" s="140"/>
      <c r="J121" s="140"/>
      <c r="K121" s="140"/>
      <c r="L121" s="89"/>
      <c r="M121" s="89"/>
    </row>
    <row r="122" ht="16.5" customHeight="1">
      <c r="A122" s="89">
        <f t="shared" si="4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295" t="s">
        <v>2288</v>
      </c>
      <c r="H122" s="294" t="s">
        <v>2289</v>
      </c>
      <c r="I122" s="152" t="s">
        <v>2290</v>
      </c>
      <c r="J122" s="152" t="s">
        <v>2291</v>
      </c>
      <c r="K122" s="140"/>
      <c r="L122" s="89"/>
      <c r="M122" s="89"/>
    </row>
    <row r="123" ht="16.5" customHeight="1">
      <c r="A123" s="89">
        <f t="shared" si="4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96" t="s">
        <v>2292</v>
      </c>
      <c r="H123" s="285" t="s">
        <v>2292</v>
      </c>
      <c r="I123" s="140" t="s">
        <v>2293</v>
      </c>
      <c r="J123" s="140" t="s">
        <v>2294</v>
      </c>
      <c r="K123" s="140" t="s">
        <v>211</v>
      </c>
      <c r="L123" s="89"/>
      <c r="M123" s="89"/>
    </row>
    <row r="124" ht="16.5" customHeight="1">
      <c r="A124" s="89">
        <f t="shared" si="4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39" t="s">
        <v>2295</v>
      </c>
      <c r="H124" s="285" t="s">
        <v>2296</v>
      </c>
      <c r="I124" s="140" t="s">
        <v>258</v>
      </c>
      <c r="J124" s="140" t="s">
        <v>2297</v>
      </c>
      <c r="K124" s="140" t="s">
        <v>179</v>
      </c>
      <c r="L124" s="89"/>
      <c r="M124" s="89"/>
    </row>
    <row r="125" ht="16.5" customHeight="1">
      <c r="A125" s="89">
        <f t="shared" si="4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140" t="s">
        <v>2298</v>
      </c>
      <c r="H125" s="285" t="s">
        <v>2299</v>
      </c>
      <c r="I125" s="140" t="s">
        <v>1291</v>
      </c>
      <c r="J125" s="140" t="s">
        <v>2059</v>
      </c>
      <c r="K125" s="140" t="s">
        <v>211</v>
      </c>
      <c r="L125" s="89"/>
      <c r="M125" s="89"/>
    </row>
    <row r="126" ht="16.5" customHeight="1">
      <c r="A126" s="89">
        <f t="shared" si="4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245" t="s">
        <v>2300</v>
      </c>
      <c r="H126" s="285"/>
      <c r="I126" s="140"/>
      <c r="J126" s="140"/>
      <c r="K126" s="140"/>
      <c r="L126" s="89"/>
      <c r="M126" s="89"/>
    </row>
    <row r="127" ht="16.5" customHeight="1">
      <c r="A127" s="89">
        <f t="shared" si="4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289" t="s">
        <v>2301</v>
      </c>
      <c r="H127" s="294" t="s">
        <v>2302</v>
      </c>
      <c r="I127" s="152" t="s">
        <v>2303</v>
      </c>
      <c r="J127" s="152" t="s">
        <v>2304</v>
      </c>
      <c r="K127" s="140"/>
      <c r="L127" s="89"/>
      <c r="M127" s="89"/>
    </row>
    <row r="128" ht="16.5" customHeight="1">
      <c r="A128" s="89">
        <f t="shared" si="4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170" t="s">
        <v>2305</v>
      </c>
      <c r="H128" s="285" t="s">
        <v>2306</v>
      </c>
      <c r="I128" s="140" t="s">
        <v>554</v>
      </c>
      <c r="J128" s="140" t="s">
        <v>2307</v>
      </c>
      <c r="K128" s="140" t="s">
        <v>179</v>
      </c>
      <c r="L128" s="89"/>
      <c r="M128" s="89"/>
    </row>
    <row r="129" ht="16.5" customHeight="1">
      <c r="A129" s="89">
        <f t="shared" si="4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240" t="s">
        <v>2308</v>
      </c>
      <c r="H129" s="286" t="s">
        <v>2309</v>
      </c>
      <c r="I129" s="240" t="s">
        <v>1324</v>
      </c>
      <c r="J129" s="240" t="s">
        <v>2203</v>
      </c>
      <c r="K129" s="240" t="s">
        <v>487</v>
      </c>
      <c r="L129" s="89"/>
      <c r="M129" s="89"/>
    </row>
    <row r="130" ht="16.5" customHeight="1">
      <c r="A130" s="89">
        <f t="shared" si="4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238" t="s">
        <v>2310</v>
      </c>
      <c r="H130" s="296" t="s">
        <v>1793</v>
      </c>
      <c r="I130" s="238"/>
      <c r="J130" s="238"/>
      <c r="K130" s="238"/>
      <c r="L130" s="89"/>
      <c r="M130" s="89"/>
    </row>
    <row r="131" ht="16.5" customHeight="1">
      <c r="A131" s="89">
        <f t="shared" si="4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140" t="s">
        <v>2311</v>
      </c>
      <c r="H131" s="283" t="s">
        <v>2312</v>
      </c>
      <c r="I131" s="140" t="s">
        <v>2313</v>
      </c>
      <c r="J131" s="140" t="s">
        <v>1985</v>
      </c>
      <c r="K131" s="140" t="s">
        <v>1975</v>
      </c>
      <c r="L131" s="89"/>
      <c r="M131" s="89"/>
    </row>
    <row r="132" ht="16.5" customHeight="1">
      <c r="A132" s="89">
        <f t="shared" si="4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140" t="s">
        <v>2314</v>
      </c>
      <c r="H132" s="285" t="s">
        <v>2315</v>
      </c>
      <c r="I132" s="140" t="s">
        <v>599</v>
      </c>
      <c r="J132" s="140" t="s">
        <v>2171</v>
      </c>
      <c r="K132" s="140" t="s">
        <v>141</v>
      </c>
      <c r="L132" s="89"/>
      <c r="M132" s="89"/>
    </row>
    <row r="133" ht="16.5" customHeight="1">
      <c r="A133" s="89">
        <f t="shared" si="4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140" t="s">
        <v>2316</v>
      </c>
      <c r="H133" s="285" t="s">
        <v>2317</v>
      </c>
      <c r="I133" s="140" t="s">
        <v>1096</v>
      </c>
      <c r="J133" s="140" t="s">
        <v>2318</v>
      </c>
      <c r="K133" s="140" t="s">
        <v>104</v>
      </c>
      <c r="L133" s="89"/>
      <c r="M133" s="89"/>
    </row>
    <row r="134" ht="16.5" customHeight="1">
      <c r="A134" s="89">
        <f t="shared" si="4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140" t="s">
        <v>2319</v>
      </c>
      <c r="H134" s="285" t="s">
        <v>2320</v>
      </c>
      <c r="I134" s="140" t="s">
        <v>722</v>
      </c>
      <c r="J134" s="140" t="s">
        <v>1974</v>
      </c>
      <c r="K134" s="140" t="s">
        <v>727</v>
      </c>
      <c r="L134" s="89"/>
      <c r="M134" s="89"/>
    </row>
    <row r="135" ht="16.5" customHeight="1">
      <c r="A135" s="89">
        <f t="shared" si="4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245" t="s">
        <v>2321</v>
      </c>
      <c r="H135" s="285"/>
      <c r="I135" s="140"/>
      <c r="J135" s="140"/>
      <c r="K135" s="140"/>
      <c r="L135" s="89"/>
      <c r="M135" s="89"/>
    </row>
    <row r="136" ht="16.5" customHeight="1">
      <c r="A136" s="89">
        <f t="shared" si="4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289" t="s">
        <v>2322</v>
      </c>
      <c r="H136" s="294" t="s">
        <v>2323</v>
      </c>
      <c r="I136" s="140"/>
      <c r="J136" s="274" t="s">
        <v>2324</v>
      </c>
      <c r="K136" s="280" t="s">
        <v>193</v>
      </c>
      <c r="L136" s="89"/>
      <c r="M136" s="89"/>
    </row>
    <row r="137" ht="16.5" customHeight="1">
      <c r="A137" s="89">
        <f t="shared" si="4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243" t="s">
        <v>2325</v>
      </c>
      <c r="H137" s="286" t="s">
        <v>2326</v>
      </c>
      <c r="I137" s="240" t="s">
        <v>2202</v>
      </c>
      <c r="J137" s="240" t="s">
        <v>2203</v>
      </c>
      <c r="K137" s="254" t="s">
        <v>182</v>
      </c>
      <c r="L137" s="89"/>
      <c r="M137" s="89"/>
    </row>
    <row r="138" ht="16.5" customHeight="1">
      <c r="A138" s="89">
        <f t="shared" si="4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140" t="s">
        <v>2327</v>
      </c>
      <c r="H138" s="283" t="s">
        <v>2328</v>
      </c>
      <c r="I138" s="140" t="s">
        <v>641</v>
      </c>
      <c r="J138" s="140" t="s">
        <v>2329</v>
      </c>
      <c r="K138" s="140" t="s">
        <v>2330</v>
      </c>
      <c r="L138" s="89"/>
      <c r="M138" s="89"/>
    </row>
    <row r="139" ht="16.5" customHeight="1">
      <c r="A139" s="89">
        <f t="shared" si="4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245" t="s">
        <v>2331</v>
      </c>
      <c r="H139" s="294" t="s">
        <v>2332</v>
      </c>
      <c r="I139" s="140"/>
      <c r="J139" s="164" t="s">
        <v>2333</v>
      </c>
      <c r="K139" s="140"/>
      <c r="L139" s="89"/>
      <c r="M139" s="89"/>
    </row>
    <row r="140" ht="16.5" customHeight="1">
      <c r="A140" s="89">
        <f t="shared" si="4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297" t="s">
        <v>2334</v>
      </c>
      <c r="H140" s="286" t="s">
        <v>1594</v>
      </c>
      <c r="I140" s="240" t="s">
        <v>902</v>
      </c>
      <c r="J140" s="240" t="s">
        <v>2194</v>
      </c>
      <c r="K140" s="240" t="s">
        <v>250</v>
      </c>
      <c r="L140" s="89"/>
      <c r="M140" s="89"/>
    </row>
    <row r="141" ht="16.5" customHeight="1">
      <c r="A141" s="89">
        <f t="shared" si="4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140" t="s">
        <v>2335</v>
      </c>
      <c r="H141" s="283" t="s">
        <v>2336</v>
      </c>
      <c r="I141" s="140" t="s">
        <v>2337</v>
      </c>
      <c r="J141" s="140" t="s">
        <v>2005</v>
      </c>
      <c r="K141" s="140" t="s">
        <v>2338</v>
      </c>
      <c r="L141" s="89"/>
      <c r="M141" s="89"/>
    </row>
    <row r="142" ht="16.5" customHeight="1">
      <c r="A142" s="89">
        <f t="shared" si="4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140" t="s">
        <v>2339</v>
      </c>
      <c r="H142" s="285" t="s">
        <v>2340</v>
      </c>
      <c r="I142" s="140" t="s">
        <v>2341</v>
      </c>
      <c r="J142" s="140" t="s">
        <v>2250</v>
      </c>
      <c r="K142" s="140" t="s">
        <v>271</v>
      </c>
      <c r="L142" s="89"/>
      <c r="M142" s="89"/>
    </row>
    <row r="143" ht="16.5" customHeight="1">
      <c r="A143" s="89">
        <f t="shared" si="4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139" t="s">
        <v>2342</v>
      </c>
      <c r="H143" s="285" t="s">
        <v>2343</v>
      </c>
      <c r="I143" s="140" t="s">
        <v>920</v>
      </c>
      <c r="J143" s="140" t="s">
        <v>2318</v>
      </c>
      <c r="K143" s="140" t="s">
        <v>104</v>
      </c>
      <c r="L143" s="89"/>
      <c r="M143" s="89"/>
    </row>
    <row r="144" ht="16.5" customHeight="1">
      <c r="A144" s="89">
        <f t="shared" si="4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240" t="s">
        <v>2344</v>
      </c>
      <c r="H144" s="286" t="s">
        <v>2345</v>
      </c>
      <c r="I144" s="240" t="s">
        <v>2346</v>
      </c>
      <c r="J144" s="240" t="s">
        <v>2194</v>
      </c>
      <c r="K144" s="240" t="s">
        <v>2347</v>
      </c>
      <c r="L144" s="89"/>
      <c r="M144" s="89"/>
    </row>
    <row r="145" ht="16.5" customHeight="1">
      <c r="A145" s="89">
        <f t="shared" si="4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140" t="s">
        <v>2348</v>
      </c>
      <c r="H145" s="283" t="s">
        <v>2349</v>
      </c>
      <c r="I145" s="140" t="s">
        <v>2350</v>
      </c>
      <c r="J145" s="140" t="s">
        <v>2176</v>
      </c>
      <c r="K145" s="140" t="s">
        <v>104</v>
      </c>
      <c r="L145" s="89"/>
      <c r="M145" s="89"/>
    </row>
    <row r="146" ht="16.5" customHeight="1">
      <c r="A146" s="89">
        <f t="shared" si="4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140" t="s">
        <v>2351</v>
      </c>
      <c r="H146" s="285" t="s">
        <v>2352</v>
      </c>
      <c r="I146" s="140" t="s">
        <v>2353</v>
      </c>
      <c r="J146" s="140" t="s">
        <v>2354</v>
      </c>
      <c r="K146" s="140" t="s">
        <v>406</v>
      </c>
      <c r="L146" s="89"/>
      <c r="M146" s="89"/>
    </row>
    <row r="147" ht="16.5" customHeight="1">
      <c r="A147" s="89">
        <f t="shared" si="4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140" t="s">
        <v>2355</v>
      </c>
      <c r="H147" s="285" t="s">
        <v>2356</v>
      </c>
      <c r="I147" s="140" t="s">
        <v>2357</v>
      </c>
      <c r="J147" s="140" t="s">
        <v>2358</v>
      </c>
      <c r="K147" s="140" t="s">
        <v>141</v>
      </c>
      <c r="L147" s="89"/>
      <c r="M147" s="89"/>
    </row>
    <row r="148" ht="16.5" customHeight="1">
      <c r="A148" s="89">
        <f t="shared" si="4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240" t="s">
        <v>2359</v>
      </c>
      <c r="H148" s="286" t="s">
        <v>2360</v>
      </c>
      <c r="I148" s="240" t="s">
        <v>2361</v>
      </c>
      <c r="J148" s="240" t="s">
        <v>2206</v>
      </c>
      <c r="K148" s="240"/>
      <c r="L148" s="89"/>
      <c r="M148" s="89"/>
    </row>
    <row r="149" ht="16.5" customHeight="1">
      <c r="A149" s="89">
        <f t="shared" si="4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140" t="s">
        <v>2362</v>
      </c>
      <c r="H149" s="283" t="s">
        <v>2363</v>
      </c>
      <c r="I149" s="140" t="s">
        <v>2127</v>
      </c>
      <c r="J149" s="140" t="s">
        <v>1974</v>
      </c>
      <c r="K149" s="140" t="s">
        <v>948</v>
      </c>
      <c r="L149" s="89"/>
      <c r="M149" s="89"/>
    </row>
    <row r="150" ht="16.5" customHeight="1">
      <c r="A150" s="89">
        <f t="shared" si="4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140" t="s">
        <v>2364</v>
      </c>
      <c r="H150" s="285" t="s">
        <v>2365</v>
      </c>
      <c r="I150" s="140" t="s">
        <v>2366</v>
      </c>
      <c r="J150" s="140" t="s">
        <v>2367</v>
      </c>
      <c r="K150" s="140" t="s">
        <v>1561</v>
      </c>
      <c r="L150" s="89"/>
      <c r="M150" s="89"/>
    </row>
    <row r="151" ht="16.5" customHeight="1">
      <c r="A151" s="89">
        <f t="shared" si="4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139" t="s">
        <v>2368</v>
      </c>
      <c r="H151" s="285" t="s">
        <v>2369</v>
      </c>
      <c r="I151" s="140" t="s">
        <v>979</v>
      </c>
      <c r="J151" s="140" t="s">
        <v>2370</v>
      </c>
      <c r="K151" s="140" t="s">
        <v>250</v>
      </c>
      <c r="L151" s="89"/>
      <c r="M151" s="89"/>
    </row>
    <row r="152" ht="16.5" customHeight="1">
      <c r="A152" s="89">
        <f t="shared" si="4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139" t="s">
        <v>2371</v>
      </c>
      <c r="H152" s="285" t="s">
        <v>2372</v>
      </c>
      <c r="I152" s="140" t="s">
        <v>209</v>
      </c>
      <c r="J152" s="140" t="s">
        <v>2373</v>
      </c>
      <c r="K152" s="140" t="s">
        <v>1287</v>
      </c>
      <c r="L152" s="89"/>
      <c r="M152" s="89"/>
    </row>
    <row r="153" ht="16.5" customHeight="1">
      <c r="A153" s="89">
        <f t="shared" si="4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242" t="s">
        <v>2374</v>
      </c>
      <c r="H153" s="286" t="s">
        <v>1591</v>
      </c>
      <c r="I153" s="240" t="s">
        <v>2375</v>
      </c>
      <c r="J153" s="240" t="s">
        <v>2282</v>
      </c>
      <c r="K153" s="254" t="s">
        <v>296</v>
      </c>
      <c r="L153" s="89"/>
      <c r="M153" s="89"/>
    </row>
    <row r="154" ht="16.5" customHeight="1">
      <c r="A154" s="89">
        <f t="shared" si="4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140" t="s">
        <v>2376</v>
      </c>
      <c r="H154" s="283" t="s">
        <v>2377</v>
      </c>
      <c r="I154" s="140" t="s">
        <v>209</v>
      </c>
      <c r="J154" s="140" t="s">
        <v>2373</v>
      </c>
      <c r="K154" s="140" t="s">
        <v>2378</v>
      </c>
      <c r="L154" s="89"/>
      <c r="M154" s="89"/>
    </row>
    <row r="155" ht="16.5" customHeight="1">
      <c r="A155" s="89">
        <f t="shared" si="4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238" t="s">
        <v>2379</v>
      </c>
      <c r="H155" s="284" t="s">
        <v>761</v>
      </c>
      <c r="I155" s="238" t="s">
        <v>607</v>
      </c>
      <c r="J155" s="238"/>
      <c r="K155" s="238" t="s">
        <v>1793</v>
      </c>
      <c r="L155" s="89"/>
      <c r="M155" s="89"/>
    </row>
    <row r="156" ht="16.5" customHeight="1">
      <c r="A156" s="89">
        <f t="shared" si="4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240" t="s">
        <v>2380</v>
      </c>
      <c r="H156" s="282" t="s">
        <v>1591</v>
      </c>
      <c r="I156" s="240" t="s">
        <v>1221</v>
      </c>
      <c r="J156" s="240" t="s">
        <v>2212</v>
      </c>
      <c r="K156" s="240" t="s">
        <v>296</v>
      </c>
      <c r="L156" s="89"/>
      <c r="M156" s="89"/>
    </row>
    <row r="157" ht="16.5" customHeight="1">
      <c r="A157" s="89">
        <f t="shared" si="4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140" t="s">
        <v>2381</v>
      </c>
      <c r="H157" s="283" t="s">
        <v>2382</v>
      </c>
      <c r="I157" s="140" t="s">
        <v>632</v>
      </c>
      <c r="J157" s="140" t="s">
        <v>2005</v>
      </c>
      <c r="K157" s="140" t="s">
        <v>340</v>
      </c>
      <c r="L157" s="89"/>
      <c r="M157" s="89"/>
    </row>
    <row r="158" ht="16.5" customHeight="1">
      <c r="A158" s="89">
        <f t="shared" si="4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245" t="s">
        <v>2383</v>
      </c>
      <c r="H158" s="285"/>
      <c r="I158" s="140"/>
      <c r="J158" s="140"/>
      <c r="K158" s="140"/>
      <c r="L158" s="89"/>
      <c r="M158" s="89"/>
    </row>
    <row r="159" ht="16.5" customHeight="1">
      <c r="A159" s="89">
        <f t="shared" si="4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170" t="s">
        <v>2384</v>
      </c>
      <c r="H159" s="285" t="s">
        <v>2385</v>
      </c>
      <c r="I159" s="140" t="s">
        <v>2386</v>
      </c>
      <c r="J159" s="140" t="s">
        <v>2387</v>
      </c>
      <c r="K159" s="140" t="s">
        <v>1312</v>
      </c>
      <c r="L159" s="89"/>
      <c r="M159" s="89"/>
    </row>
    <row r="160" ht="16.5" customHeight="1">
      <c r="A160" s="89">
        <f t="shared" si="4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140" t="s">
        <v>2388</v>
      </c>
      <c r="H160" s="285" t="s">
        <v>2389</v>
      </c>
      <c r="I160" s="140" t="s">
        <v>563</v>
      </c>
      <c r="J160" s="140" t="s">
        <v>2329</v>
      </c>
      <c r="K160" s="140" t="s">
        <v>2390</v>
      </c>
      <c r="L160" s="89"/>
      <c r="M160" s="89"/>
    </row>
    <row r="161" ht="16.5" customHeight="1">
      <c r="A161" s="89">
        <f t="shared" si="4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139" t="s">
        <v>2391</v>
      </c>
      <c r="H161" s="285" t="s">
        <v>2392</v>
      </c>
      <c r="I161" s="140" t="s">
        <v>632</v>
      </c>
      <c r="J161" s="140" t="s">
        <v>2014</v>
      </c>
      <c r="K161" s="140" t="s">
        <v>193</v>
      </c>
      <c r="L161" s="89"/>
      <c r="M161" s="89"/>
    </row>
    <row r="162" ht="16.5" customHeight="1">
      <c r="A162" s="89">
        <f t="shared" si="4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139" t="s">
        <v>2393</v>
      </c>
      <c r="H162" s="285" t="s">
        <v>2394</v>
      </c>
      <c r="I162" s="140" t="s">
        <v>915</v>
      </c>
      <c r="J162" s="140" t="s">
        <v>2005</v>
      </c>
      <c r="K162" s="140" t="s">
        <v>1633</v>
      </c>
      <c r="L162" s="89"/>
      <c r="M162" s="89"/>
    </row>
    <row r="163" ht="16.5" customHeight="1">
      <c r="A163" s="89">
        <f t="shared" si="4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140" t="s">
        <v>2395</v>
      </c>
      <c r="H163" s="285" t="s">
        <v>2396</v>
      </c>
      <c r="I163" s="140" t="s">
        <v>2386</v>
      </c>
      <c r="J163" s="140" t="s">
        <v>1974</v>
      </c>
      <c r="K163" s="140" t="s">
        <v>948</v>
      </c>
      <c r="L163" s="89"/>
      <c r="M163" s="89"/>
    </row>
    <row r="164" ht="16.5" customHeight="1">
      <c r="A164" s="89">
        <f t="shared" si="4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240" t="s">
        <v>2397</v>
      </c>
      <c r="H164" s="286" t="s">
        <v>2398</v>
      </c>
      <c r="I164" s="240" t="s">
        <v>209</v>
      </c>
      <c r="J164" s="240" t="s">
        <v>2399</v>
      </c>
      <c r="K164" s="240" t="s">
        <v>2400</v>
      </c>
      <c r="L164" s="89"/>
      <c r="M164" s="89"/>
    </row>
    <row r="165" ht="16.5" customHeight="1">
      <c r="A165" s="89">
        <f t="shared" si="4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140" t="s">
        <v>2401</v>
      </c>
      <c r="H165" s="283" t="s">
        <v>2402</v>
      </c>
      <c r="I165" s="140" t="s">
        <v>486</v>
      </c>
      <c r="J165" s="140" t="s">
        <v>2354</v>
      </c>
      <c r="K165" s="140" t="s">
        <v>2403</v>
      </c>
      <c r="L165" s="89"/>
      <c r="M165" s="89"/>
    </row>
    <row r="166" ht="16.5" customHeight="1">
      <c r="A166" s="89">
        <f t="shared" si="4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139" t="s">
        <v>2404</v>
      </c>
      <c r="H166" s="285" t="s">
        <v>2405</v>
      </c>
      <c r="I166" s="140" t="s">
        <v>486</v>
      </c>
      <c r="J166" s="140" t="s">
        <v>2354</v>
      </c>
      <c r="K166" s="140" t="s">
        <v>2403</v>
      </c>
      <c r="L166" s="89"/>
      <c r="M166" s="89"/>
    </row>
    <row r="167" ht="16.5" customHeight="1">
      <c r="A167" s="89">
        <f t="shared" si="4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140" t="s">
        <v>2406</v>
      </c>
      <c r="H167" s="285" t="s">
        <v>2407</v>
      </c>
      <c r="I167" s="140" t="s">
        <v>1457</v>
      </c>
      <c r="J167" s="140" t="s">
        <v>685</v>
      </c>
      <c r="K167" s="140" t="s">
        <v>2408</v>
      </c>
      <c r="L167" s="89"/>
      <c r="M167" s="89"/>
    </row>
    <row r="168" ht="16.5" customHeight="1">
      <c r="A168" s="89">
        <f t="shared" si="4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140" t="s">
        <v>2409</v>
      </c>
      <c r="H168" s="285" t="s">
        <v>2410</v>
      </c>
      <c r="I168" s="140" t="s">
        <v>2411</v>
      </c>
      <c r="J168" s="140" t="s">
        <v>2412</v>
      </c>
      <c r="K168" s="140" t="s">
        <v>1975</v>
      </c>
      <c r="L168" s="89"/>
      <c r="M168" s="89"/>
    </row>
    <row r="169" ht="16.5" customHeight="1">
      <c r="A169" s="89">
        <f t="shared" si="4"/>
        <v>0</v>
      </c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140" t="s">
        <v>2413</v>
      </c>
      <c r="H169" s="285" t="s">
        <v>2414</v>
      </c>
      <c r="I169" s="140" t="s">
        <v>2127</v>
      </c>
      <c r="J169" s="140" t="s">
        <v>1974</v>
      </c>
      <c r="K169" s="140" t="s">
        <v>1975</v>
      </c>
      <c r="L169" s="89"/>
      <c r="M169" s="89"/>
    </row>
    <row r="170" ht="16.5" customHeight="1">
      <c r="A170" s="89">
        <f t="shared" si="4"/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140" t="s">
        <v>2415</v>
      </c>
      <c r="H170" s="285" t="s">
        <v>2416</v>
      </c>
      <c r="I170" s="140" t="s">
        <v>2417</v>
      </c>
      <c r="J170" s="140" t="s">
        <v>2418</v>
      </c>
      <c r="K170" s="140" t="s">
        <v>156</v>
      </c>
      <c r="L170" s="89"/>
      <c r="M170" s="89"/>
    </row>
    <row r="171" ht="16.5" customHeight="1">
      <c r="A171" s="89">
        <f t="shared" si="4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139" t="s">
        <v>2419</v>
      </c>
      <c r="H171" s="285" t="s">
        <v>2420</v>
      </c>
      <c r="I171" s="140" t="s">
        <v>848</v>
      </c>
      <c r="J171" s="140" t="s">
        <v>2318</v>
      </c>
      <c r="K171" s="140" t="s">
        <v>163</v>
      </c>
      <c r="L171" s="89"/>
      <c r="M171" s="89"/>
    </row>
    <row r="172" ht="16.5" customHeight="1">
      <c r="A172" s="89">
        <f t="shared" si="4"/>
        <v>0</v>
      </c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140" t="s">
        <v>2421</v>
      </c>
      <c r="H172" s="285" t="s">
        <v>2422</v>
      </c>
      <c r="I172" s="140" t="s">
        <v>599</v>
      </c>
      <c r="J172" s="140" t="s">
        <v>2358</v>
      </c>
      <c r="K172" s="140" t="s">
        <v>141</v>
      </c>
      <c r="L172" s="89"/>
      <c r="M172" s="89"/>
    </row>
    <row r="173" ht="16.5" customHeight="1">
      <c r="A173" s="89">
        <f t="shared" si="4"/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240" t="s">
        <v>2423</v>
      </c>
      <c r="H173" s="286" t="s">
        <v>1591</v>
      </c>
      <c r="I173" s="240" t="s">
        <v>1291</v>
      </c>
      <c r="J173" s="240" t="s">
        <v>2051</v>
      </c>
      <c r="K173" s="240" t="s">
        <v>859</v>
      </c>
      <c r="L173" s="89"/>
      <c r="M173" s="89"/>
    </row>
    <row r="174" ht="16.5" customHeight="1">
      <c r="A174" s="89">
        <f t="shared" si="4"/>
        <v>0</v>
      </c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140" t="s">
        <v>2424</v>
      </c>
      <c r="H174" s="283" t="s">
        <v>2425</v>
      </c>
      <c r="I174" s="140" t="s">
        <v>693</v>
      </c>
      <c r="J174" s="140" t="s">
        <v>2000</v>
      </c>
      <c r="K174" s="140" t="s">
        <v>163</v>
      </c>
      <c r="L174" s="89"/>
      <c r="M174" s="89"/>
    </row>
    <row r="175" ht="16.5" customHeight="1">
      <c r="A175" s="89">
        <f t="shared" si="4"/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140" t="s">
        <v>2426</v>
      </c>
      <c r="H175" s="285" t="s">
        <v>2427</v>
      </c>
      <c r="I175" s="140" t="s">
        <v>2313</v>
      </c>
      <c r="J175" s="140" t="s">
        <v>1985</v>
      </c>
      <c r="K175" s="140" t="s">
        <v>1975</v>
      </c>
      <c r="L175" s="89"/>
      <c r="M175" s="89"/>
    </row>
    <row r="176" ht="16.5" customHeight="1">
      <c r="A176" s="89">
        <f t="shared" si="4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140" t="s">
        <v>2428</v>
      </c>
      <c r="H176" s="285" t="s">
        <v>2429</v>
      </c>
      <c r="I176" s="140" t="s">
        <v>2430</v>
      </c>
      <c r="J176" s="140" t="s">
        <v>2005</v>
      </c>
      <c r="K176" s="140" t="s">
        <v>340</v>
      </c>
      <c r="L176" s="89"/>
      <c r="M176" s="89"/>
    </row>
    <row r="177" ht="16.5" customHeight="1">
      <c r="A177" s="89">
        <f t="shared" si="4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140" t="s">
        <v>2431</v>
      </c>
      <c r="H177" s="285" t="s">
        <v>2432</v>
      </c>
      <c r="I177" s="140" t="s">
        <v>894</v>
      </c>
      <c r="J177" s="140" t="s">
        <v>2433</v>
      </c>
      <c r="K177" s="140" t="s">
        <v>211</v>
      </c>
      <c r="L177" s="89"/>
      <c r="M177" s="89"/>
    </row>
    <row r="178" ht="16.5" customHeight="1">
      <c r="A178" s="89">
        <f t="shared" si="4"/>
        <v>0</v>
      </c>
      <c r="B178" s="141">
        <v>0.0</v>
      </c>
      <c r="C178" s="141">
        <v>0.0</v>
      </c>
      <c r="D178" s="141">
        <v>0.0</v>
      </c>
      <c r="E178" s="141">
        <v>0.0</v>
      </c>
      <c r="F178" s="141">
        <v>0.0</v>
      </c>
      <c r="G178" s="245" t="s">
        <v>2434</v>
      </c>
      <c r="H178" s="294" t="s">
        <v>2435</v>
      </c>
      <c r="I178" s="152" t="s">
        <v>996</v>
      </c>
      <c r="J178" s="152" t="s">
        <v>2436</v>
      </c>
      <c r="K178" s="140"/>
      <c r="L178" s="89"/>
      <c r="M178" s="89"/>
    </row>
    <row r="179" ht="16.5" customHeight="1">
      <c r="A179" s="89">
        <f t="shared" si="4"/>
        <v>0</v>
      </c>
      <c r="B179" s="141">
        <v>0.0</v>
      </c>
      <c r="C179" s="141">
        <v>0.0</v>
      </c>
      <c r="D179" s="141">
        <v>0.0</v>
      </c>
      <c r="E179" s="141">
        <v>0.0</v>
      </c>
      <c r="F179" s="141">
        <v>0.0</v>
      </c>
      <c r="G179" s="170" t="s">
        <v>2437</v>
      </c>
      <c r="H179" s="285" t="s">
        <v>2438</v>
      </c>
      <c r="I179" s="140" t="s">
        <v>693</v>
      </c>
      <c r="J179" s="140" t="s">
        <v>2104</v>
      </c>
      <c r="K179" s="140" t="s">
        <v>193</v>
      </c>
      <c r="L179" s="89"/>
      <c r="M179" s="89"/>
    </row>
    <row r="180" ht="16.5" customHeight="1">
      <c r="A180" s="89">
        <f t="shared" si="4"/>
        <v>0</v>
      </c>
      <c r="B180" s="141">
        <v>0.0</v>
      </c>
      <c r="C180" s="141">
        <v>0.0</v>
      </c>
      <c r="D180" s="141">
        <v>0.0</v>
      </c>
      <c r="E180" s="141">
        <v>0.0</v>
      </c>
      <c r="F180" s="141">
        <v>0.0</v>
      </c>
      <c r="G180" s="140" t="s">
        <v>2439</v>
      </c>
      <c r="H180" s="285" t="s">
        <v>2440</v>
      </c>
      <c r="I180" s="140" t="s">
        <v>1291</v>
      </c>
      <c r="J180" s="140" t="s">
        <v>2370</v>
      </c>
      <c r="K180" s="140" t="s">
        <v>141</v>
      </c>
      <c r="L180" s="89"/>
      <c r="M180" s="89"/>
    </row>
    <row r="181" ht="16.5" customHeight="1">
      <c r="A181" s="89">
        <f t="shared" si="4"/>
        <v>0</v>
      </c>
      <c r="B181" s="141">
        <v>0.0</v>
      </c>
      <c r="C181" s="141">
        <v>0.0</v>
      </c>
      <c r="D181" s="141">
        <v>0.0</v>
      </c>
      <c r="E181" s="141">
        <v>0.0</v>
      </c>
      <c r="F181" s="141">
        <v>0.0</v>
      </c>
      <c r="G181" s="140" t="s">
        <v>2441</v>
      </c>
      <c r="H181" s="285" t="s">
        <v>2442</v>
      </c>
      <c r="I181" s="140" t="s">
        <v>2411</v>
      </c>
      <c r="J181" s="140" t="s">
        <v>2005</v>
      </c>
      <c r="K181" s="140" t="s">
        <v>1975</v>
      </c>
      <c r="L181" s="89"/>
      <c r="M181" s="89"/>
    </row>
    <row r="182" ht="16.5" customHeight="1">
      <c r="A182" s="89">
        <f t="shared" si="4"/>
        <v>0</v>
      </c>
      <c r="B182" s="141">
        <v>0.0</v>
      </c>
      <c r="C182" s="141">
        <v>0.0</v>
      </c>
      <c r="D182" s="141">
        <v>0.0</v>
      </c>
      <c r="E182" s="141">
        <v>0.0</v>
      </c>
      <c r="F182" s="141">
        <v>0.0</v>
      </c>
      <c r="G182" s="139" t="s">
        <v>2443</v>
      </c>
      <c r="H182" s="285" t="s">
        <v>2444</v>
      </c>
      <c r="I182" s="140" t="s">
        <v>2313</v>
      </c>
      <c r="J182" s="140" t="s">
        <v>2059</v>
      </c>
      <c r="K182" s="140" t="s">
        <v>1975</v>
      </c>
      <c r="L182" s="89"/>
      <c r="M182" s="89"/>
    </row>
    <row r="183" ht="16.5" customHeight="1">
      <c r="A183" s="89">
        <f t="shared" si="4"/>
        <v>0</v>
      </c>
      <c r="B183" s="141">
        <v>0.0</v>
      </c>
      <c r="C183" s="141">
        <v>0.0</v>
      </c>
      <c r="D183" s="141">
        <v>0.0</v>
      </c>
      <c r="E183" s="141">
        <v>0.0</v>
      </c>
      <c r="F183" s="141">
        <v>0.0</v>
      </c>
      <c r="G183" s="140" t="s">
        <v>2445</v>
      </c>
      <c r="H183" s="285" t="s">
        <v>2446</v>
      </c>
      <c r="I183" s="140" t="s">
        <v>607</v>
      </c>
      <c r="J183" s="140" t="s">
        <v>2367</v>
      </c>
      <c r="K183" s="140" t="s">
        <v>1309</v>
      </c>
      <c r="L183" s="89"/>
      <c r="M183" s="89"/>
    </row>
    <row r="184" ht="16.5" customHeight="1">
      <c r="A184" s="89">
        <f t="shared" si="4"/>
        <v>0</v>
      </c>
      <c r="B184" s="141">
        <v>0.0</v>
      </c>
      <c r="C184" s="141">
        <v>0.0</v>
      </c>
      <c r="D184" s="141">
        <v>0.0</v>
      </c>
      <c r="E184" s="141">
        <v>0.0</v>
      </c>
      <c r="F184" s="141">
        <v>0.0</v>
      </c>
      <c r="G184" s="245" t="s">
        <v>2447</v>
      </c>
      <c r="H184" s="294" t="s">
        <v>2448</v>
      </c>
      <c r="I184" s="152" t="s">
        <v>894</v>
      </c>
      <c r="J184" s="152" t="s">
        <v>2449</v>
      </c>
      <c r="K184" s="140"/>
      <c r="L184" s="89"/>
      <c r="M184" s="89"/>
    </row>
    <row r="185" ht="16.5" customHeight="1">
      <c r="A185" s="89">
        <f t="shared" si="4"/>
        <v>0</v>
      </c>
      <c r="B185" s="141">
        <v>0.0</v>
      </c>
      <c r="C185" s="141">
        <v>0.0</v>
      </c>
      <c r="D185" s="141">
        <v>0.0</v>
      </c>
      <c r="E185" s="141">
        <v>0.0</v>
      </c>
      <c r="F185" s="141">
        <v>0.0</v>
      </c>
      <c r="G185" s="170" t="s">
        <v>2450</v>
      </c>
      <c r="H185" s="285" t="s">
        <v>2451</v>
      </c>
      <c r="I185" s="140" t="s">
        <v>1221</v>
      </c>
      <c r="J185" s="140" t="s">
        <v>2433</v>
      </c>
      <c r="K185" s="140" t="s">
        <v>104</v>
      </c>
      <c r="L185" s="89"/>
      <c r="M185" s="89"/>
    </row>
    <row r="186" ht="16.5" customHeight="1">
      <c r="A186" s="89">
        <f t="shared" si="4"/>
        <v>0</v>
      </c>
      <c r="B186" s="141">
        <v>0.0</v>
      </c>
      <c r="C186" s="141">
        <v>0.0</v>
      </c>
      <c r="D186" s="141">
        <v>0.0</v>
      </c>
      <c r="E186" s="141">
        <v>0.0</v>
      </c>
      <c r="F186" s="141">
        <v>0.0</v>
      </c>
      <c r="G186" s="245" t="s">
        <v>2452</v>
      </c>
      <c r="H186" s="294" t="s">
        <v>2453</v>
      </c>
      <c r="I186" s="152" t="s">
        <v>1394</v>
      </c>
      <c r="J186" s="298" t="s">
        <v>2454</v>
      </c>
      <c r="K186" s="140"/>
      <c r="L186" s="89"/>
      <c r="M186" s="89"/>
    </row>
    <row r="187" ht="16.5" customHeight="1">
      <c r="A187" s="89">
        <f t="shared" si="4"/>
        <v>0</v>
      </c>
      <c r="B187" s="141">
        <v>0.0</v>
      </c>
      <c r="C187" s="141">
        <v>0.0</v>
      </c>
      <c r="D187" s="141">
        <v>0.0</v>
      </c>
      <c r="E187" s="141">
        <v>0.0</v>
      </c>
      <c r="F187" s="141">
        <v>0.0</v>
      </c>
      <c r="G187" s="170" t="s">
        <v>2455</v>
      </c>
      <c r="H187" s="285" t="s">
        <v>2456</v>
      </c>
      <c r="I187" s="140" t="s">
        <v>2313</v>
      </c>
      <c r="J187" s="140" t="s">
        <v>2412</v>
      </c>
      <c r="K187" s="140" t="s">
        <v>1975</v>
      </c>
      <c r="L187" s="89"/>
      <c r="M187" s="89"/>
    </row>
    <row r="188" ht="16.5" customHeight="1">
      <c r="A188" s="89">
        <f t="shared" si="4"/>
        <v>0</v>
      </c>
      <c r="B188" s="141">
        <v>0.0</v>
      </c>
      <c r="C188" s="141">
        <v>0.0</v>
      </c>
      <c r="D188" s="141">
        <v>0.0</v>
      </c>
      <c r="E188" s="141">
        <v>0.0</v>
      </c>
      <c r="F188" s="141">
        <v>0.0</v>
      </c>
      <c r="G188" s="140" t="s">
        <v>2457</v>
      </c>
      <c r="H188" s="285" t="s">
        <v>2458</v>
      </c>
      <c r="I188" s="140" t="s">
        <v>209</v>
      </c>
      <c r="J188" s="140" t="s">
        <v>2373</v>
      </c>
      <c r="K188" s="140" t="s">
        <v>179</v>
      </c>
      <c r="L188" s="89"/>
      <c r="M188" s="89"/>
    </row>
    <row r="189" ht="16.5" customHeight="1">
      <c r="A189" s="89">
        <f t="shared" si="4"/>
        <v>0</v>
      </c>
      <c r="B189" s="141">
        <v>0.0</v>
      </c>
      <c r="C189" s="141">
        <v>0.0</v>
      </c>
      <c r="D189" s="141">
        <v>0.0</v>
      </c>
      <c r="E189" s="141">
        <v>0.0</v>
      </c>
      <c r="F189" s="141">
        <v>0.0</v>
      </c>
      <c r="G189" s="140" t="s">
        <v>2459</v>
      </c>
      <c r="H189" s="285" t="s">
        <v>2460</v>
      </c>
      <c r="I189" s="140" t="s">
        <v>294</v>
      </c>
      <c r="J189" s="140" t="s">
        <v>2461</v>
      </c>
      <c r="K189" s="140" t="s">
        <v>156</v>
      </c>
      <c r="L189" s="89"/>
      <c r="M189" s="89"/>
    </row>
    <row r="190" ht="16.5" customHeight="1">
      <c r="A190" s="89">
        <f t="shared" si="4"/>
        <v>0</v>
      </c>
      <c r="B190" s="141">
        <v>0.0</v>
      </c>
      <c r="C190" s="141">
        <v>0.0</v>
      </c>
      <c r="D190" s="141">
        <v>0.0</v>
      </c>
      <c r="E190" s="141">
        <v>0.0</v>
      </c>
      <c r="F190" s="141">
        <v>0.0</v>
      </c>
      <c r="G190" s="140" t="s">
        <v>2462</v>
      </c>
      <c r="H190" s="285" t="s">
        <v>2463</v>
      </c>
      <c r="I190" s="140" t="s">
        <v>915</v>
      </c>
      <c r="J190" s="140" t="s">
        <v>2118</v>
      </c>
      <c r="K190" s="140" t="s">
        <v>271</v>
      </c>
      <c r="L190" s="89"/>
      <c r="M190" s="89"/>
    </row>
    <row r="191" ht="16.5" customHeight="1">
      <c r="A191" s="89">
        <f t="shared" si="4"/>
        <v>0</v>
      </c>
      <c r="B191" s="141">
        <v>0.0</v>
      </c>
      <c r="C191" s="141">
        <v>0.0</v>
      </c>
      <c r="D191" s="141">
        <v>0.0</v>
      </c>
      <c r="E191" s="141">
        <v>0.0</v>
      </c>
      <c r="F191" s="141">
        <v>0.0</v>
      </c>
      <c r="G191" s="240" t="s">
        <v>2464</v>
      </c>
      <c r="H191" s="286" t="s">
        <v>2465</v>
      </c>
      <c r="I191" s="240" t="s">
        <v>2346</v>
      </c>
      <c r="J191" s="240" t="s">
        <v>2019</v>
      </c>
      <c r="K191" s="240" t="s">
        <v>884</v>
      </c>
      <c r="L191" s="89"/>
      <c r="M191" s="89"/>
    </row>
    <row r="192" ht="16.5" customHeight="1">
      <c r="A192" s="89">
        <f t="shared" si="4"/>
        <v>0</v>
      </c>
      <c r="B192" s="141">
        <v>0.0</v>
      </c>
      <c r="C192" s="141">
        <v>0.0</v>
      </c>
      <c r="D192" s="141">
        <v>0.0</v>
      </c>
      <c r="E192" s="141">
        <v>0.0</v>
      </c>
      <c r="F192" s="141">
        <v>0.0</v>
      </c>
      <c r="G192" s="139" t="s">
        <v>2466</v>
      </c>
      <c r="H192" s="283" t="s">
        <v>2467</v>
      </c>
      <c r="I192" s="140" t="s">
        <v>2313</v>
      </c>
      <c r="J192" s="140" t="s">
        <v>2053</v>
      </c>
      <c r="K192" s="140" t="s">
        <v>487</v>
      </c>
      <c r="L192" s="89"/>
      <c r="M192" s="89"/>
    </row>
    <row r="193" ht="16.5" customHeight="1">
      <c r="A193" s="89">
        <f t="shared" si="4"/>
        <v>0</v>
      </c>
      <c r="B193" s="141">
        <v>0.0</v>
      </c>
      <c r="C193" s="141">
        <v>0.0</v>
      </c>
      <c r="D193" s="141">
        <v>0.0</v>
      </c>
      <c r="E193" s="141">
        <v>0.0</v>
      </c>
      <c r="F193" s="141">
        <v>0.0</v>
      </c>
      <c r="G193" s="242" t="s">
        <v>2468</v>
      </c>
      <c r="H193" s="286" t="s">
        <v>2469</v>
      </c>
      <c r="I193" s="240" t="s">
        <v>2470</v>
      </c>
      <c r="J193" s="240" t="s">
        <v>2206</v>
      </c>
      <c r="K193" s="240"/>
      <c r="L193" s="89"/>
      <c r="M193" s="89"/>
    </row>
    <row r="194" ht="16.5" customHeight="1">
      <c r="A194" s="89">
        <f t="shared" si="4"/>
        <v>0</v>
      </c>
      <c r="B194" s="141">
        <v>0.0</v>
      </c>
      <c r="C194" s="141">
        <v>0.0</v>
      </c>
      <c r="D194" s="141">
        <v>0.0</v>
      </c>
      <c r="E194" s="141">
        <v>0.0</v>
      </c>
      <c r="F194" s="141">
        <v>0.0</v>
      </c>
      <c r="G194" s="240" t="s">
        <v>2471</v>
      </c>
      <c r="H194" s="282" t="s">
        <v>2472</v>
      </c>
      <c r="I194" s="240" t="s">
        <v>1656</v>
      </c>
      <c r="J194" s="240" t="s">
        <v>2019</v>
      </c>
      <c r="K194" s="240" t="s">
        <v>228</v>
      </c>
      <c r="L194" s="89"/>
      <c r="M194" s="89"/>
    </row>
    <row r="195" ht="16.5" customHeight="1">
      <c r="A195" s="89">
        <f t="shared" si="4"/>
        <v>0</v>
      </c>
      <c r="B195" s="141">
        <v>0.0</v>
      </c>
      <c r="C195" s="141">
        <v>0.0</v>
      </c>
      <c r="D195" s="141">
        <v>0.0</v>
      </c>
      <c r="E195" s="141">
        <v>0.0</v>
      </c>
      <c r="F195" s="141">
        <v>0.0</v>
      </c>
      <c r="G195" s="240" t="s">
        <v>2473</v>
      </c>
      <c r="H195" s="282" t="s">
        <v>1594</v>
      </c>
      <c r="I195" s="240" t="s">
        <v>902</v>
      </c>
      <c r="J195" s="240" t="s">
        <v>2474</v>
      </c>
      <c r="K195" s="240" t="s">
        <v>932</v>
      </c>
      <c r="L195" s="89"/>
      <c r="M195" s="89"/>
    </row>
    <row r="196" ht="16.5" customHeight="1">
      <c r="A196" s="89">
        <f t="shared" si="4"/>
        <v>0</v>
      </c>
      <c r="B196" s="141">
        <v>0.0</v>
      </c>
      <c r="C196" s="141">
        <v>0.0</v>
      </c>
      <c r="D196" s="141">
        <v>0.0</v>
      </c>
      <c r="E196" s="141">
        <v>0.0</v>
      </c>
      <c r="F196" s="141">
        <v>0.0</v>
      </c>
      <c r="G196" s="140" t="s">
        <v>2475</v>
      </c>
      <c r="H196" s="283" t="s">
        <v>2476</v>
      </c>
      <c r="I196" s="140" t="s">
        <v>2124</v>
      </c>
      <c r="J196" s="140" t="s">
        <v>2014</v>
      </c>
      <c r="K196" s="140" t="s">
        <v>340</v>
      </c>
      <c r="L196" s="89"/>
      <c r="M196" s="89"/>
    </row>
    <row r="197" ht="16.5" customHeight="1">
      <c r="A197" s="89">
        <f t="shared" si="4"/>
        <v>0</v>
      </c>
      <c r="B197" s="141">
        <v>0.0</v>
      </c>
      <c r="C197" s="141">
        <v>0.0</v>
      </c>
      <c r="D197" s="141">
        <v>0.0</v>
      </c>
      <c r="E197" s="141">
        <v>0.0</v>
      </c>
      <c r="F197" s="141">
        <v>0.0</v>
      </c>
      <c r="G197" s="245" t="s">
        <v>2477</v>
      </c>
      <c r="H197" s="294" t="s">
        <v>2478</v>
      </c>
      <c r="I197" s="152" t="s">
        <v>139</v>
      </c>
      <c r="J197" s="152" t="s">
        <v>2479</v>
      </c>
      <c r="K197" s="140"/>
      <c r="L197" s="89"/>
      <c r="M197" s="89"/>
    </row>
    <row r="198" ht="16.5" customHeight="1">
      <c r="A198" s="89">
        <f t="shared" si="4"/>
        <v>0</v>
      </c>
      <c r="B198" s="141">
        <v>0.0</v>
      </c>
      <c r="C198" s="141">
        <v>0.0</v>
      </c>
      <c r="D198" s="141">
        <v>0.0</v>
      </c>
      <c r="E198" s="141">
        <v>0.0</v>
      </c>
      <c r="F198" s="141">
        <v>0.0</v>
      </c>
      <c r="G198" s="170" t="s">
        <v>2480</v>
      </c>
      <c r="H198" s="285" t="s">
        <v>2481</v>
      </c>
      <c r="I198" s="140" t="s">
        <v>381</v>
      </c>
      <c r="J198" s="140" t="s">
        <v>1985</v>
      </c>
      <c r="K198" s="140" t="s">
        <v>948</v>
      </c>
      <c r="L198" s="89"/>
      <c r="M198" s="89"/>
    </row>
    <row r="199" ht="16.5" customHeight="1">
      <c r="A199" s="89">
        <f t="shared" si="4"/>
        <v>0</v>
      </c>
      <c r="B199" s="141">
        <v>0.0</v>
      </c>
      <c r="C199" s="141">
        <v>0.0</v>
      </c>
      <c r="D199" s="141">
        <v>0.0</v>
      </c>
      <c r="E199" s="141">
        <v>0.0</v>
      </c>
      <c r="F199" s="141">
        <v>0.0</v>
      </c>
      <c r="G199" s="240" t="s">
        <v>2482</v>
      </c>
      <c r="H199" s="286" t="s">
        <v>2193</v>
      </c>
      <c r="I199" s="240" t="s">
        <v>693</v>
      </c>
      <c r="J199" s="240" t="s">
        <v>2194</v>
      </c>
      <c r="K199" s="240" t="s">
        <v>2483</v>
      </c>
      <c r="L199" s="89"/>
      <c r="M199" s="89"/>
    </row>
    <row r="200" ht="16.5" customHeight="1">
      <c r="A200" s="89">
        <f t="shared" si="4"/>
        <v>0</v>
      </c>
      <c r="B200" s="141">
        <v>0.0</v>
      </c>
      <c r="C200" s="141">
        <v>0.0</v>
      </c>
      <c r="D200" s="141">
        <v>0.0</v>
      </c>
      <c r="E200" s="141">
        <v>0.0</v>
      </c>
      <c r="F200" s="141">
        <v>0.0</v>
      </c>
      <c r="G200" s="240" t="s">
        <v>2484</v>
      </c>
      <c r="H200" s="282" t="s">
        <v>2485</v>
      </c>
      <c r="I200" s="240" t="s">
        <v>2486</v>
      </c>
      <c r="J200" s="240" t="s">
        <v>2187</v>
      </c>
      <c r="K200" s="240" t="s">
        <v>250</v>
      </c>
      <c r="L200" s="89"/>
      <c r="M200" s="89"/>
    </row>
    <row r="201" ht="16.5" customHeight="1">
      <c r="A201" s="89">
        <f t="shared" si="4"/>
        <v>0</v>
      </c>
      <c r="B201" s="141">
        <v>0.0</v>
      </c>
      <c r="C201" s="141">
        <v>0.0</v>
      </c>
      <c r="D201" s="141">
        <v>0.0</v>
      </c>
      <c r="E201" s="141">
        <v>0.0</v>
      </c>
      <c r="F201" s="141">
        <v>0.0</v>
      </c>
      <c r="G201" s="245" t="s">
        <v>2487</v>
      </c>
      <c r="H201" s="287" t="s">
        <v>2488</v>
      </c>
      <c r="I201" s="152" t="s">
        <v>223</v>
      </c>
      <c r="J201" s="299" t="s">
        <v>2489</v>
      </c>
      <c r="K201" s="140"/>
      <c r="L201" s="89"/>
      <c r="M201" s="89"/>
    </row>
    <row r="202" ht="16.5" customHeight="1">
      <c r="A202" s="89">
        <f t="shared" si="4"/>
        <v>0</v>
      </c>
      <c r="B202" s="141">
        <v>0.0</v>
      </c>
      <c r="C202" s="141">
        <v>0.0</v>
      </c>
      <c r="D202" s="141">
        <v>0.0</v>
      </c>
      <c r="E202" s="141">
        <v>0.0</v>
      </c>
      <c r="F202" s="141">
        <v>0.0</v>
      </c>
      <c r="G202" s="170" t="s">
        <v>2490</v>
      </c>
      <c r="H202" s="285" t="s">
        <v>2491</v>
      </c>
      <c r="I202" s="140" t="s">
        <v>2492</v>
      </c>
      <c r="J202" s="140" t="s">
        <v>2053</v>
      </c>
      <c r="K202" s="140" t="s">
        <v>1975</v>
      </c>
      <c r="L202" s="89"/>
      <c r="M202" s="89"/>
    </row>
    <row r="203" ht="16.5" customHeight="1">
      <c r="A203" s="89">
        <f t="shared" si="4"/>
        <v>0</v>
      </c>
      <c r="B203" s="141">
        <v>0.0</v>
      </c>
      <c r="C203" s="141">
        <v>0.0</v>
      </c>
      <c r="D203" s="141">
        <v>0.0</v>
      </c>
      <c r="E203" s="141">
        <v>0.0</v>
      </c>
      <c r="F203" s="141">
        <v>0.0</v>
      </c>
      <c r="G203" s="240" t="s">
        <v>2493</v>
      </c>
      <c r="H203" s="286" t="s">
        <v>1616</v>
      </c>
      <c r="I203" s="240" t="s">
        <v>186</v>
      </c>
      <c r="J203" s="240" t="s">
        <v>2474</v>
      </c>
      <c r="K203" s="240" t="s">
        <v>2494</v>
      </c>
      <c r="L203" s="89"/>
      <c r="M203" s="89"/>
    </row>
    <row r="204" ht="16.5" customHeight="1">
      <c r="A204" s="89">
        <f t="shared" si="4"/>
        <v>0</v>
      </c>
      <c r="B204" s="141">
        <v>0.0</v>
      </c>
      <c r="C204" s="141">
        <v>0.0</v>
      </c>
      <c r="D204" s="141">
        <v>0.0</v>
      </c>
      <c r="E204" s="141">
        <v>0.0</v>
      </c>
      <c r="F204" s="141">
        <v>0.0</v>
      </c>
      <c r="G204" s="242" t="s">
        <v>2495</v>
      </c>
      <c r="H204" s="282" t="s">
        <v>2496</v>
      </c>
      <c r="I204" s="240" t="s">
        <v>385</v>
      </c>
      <c r="J204" s="240" t="s">
        <v>2212</v>
      </c>
      <c r="K204" s="240" t="s">
        <v>2497</v>
      </c>
      <c r="L204" s="89"/>
      <c r="M204" s="89"/>
    </row>
    <row r="205" ht="16.5" customHeight="1">
      <c r="A205" s="89">
        <f t="shared" si="4"/>
        <v>0</v>
      </c>
      <c r="B205" s="141">
        <v>0.0</v>
      </c>
      <c r="C205" s="141">
        <v>0.0</v>
      </c>
      <c r="D205" s="141">
        <v>0.0</v>
      </c>
      <c r="E205" s="141">
        <v>0.0</v>
      </c>
      <c r="F205" s="141">
        <v>0.0</v>
      </c>
      <c r="G205" s="140" t="s">
        <v>2498</v>
      </c>
      <c r="H205" s="283" t="s">
        <v>2499</v>
      </c>
      <c r="I205" s="140" t="s">
        <v>459</v>
      </c>
      <c r="J205" s="140" t="s">
        <v>2500</v>
      </c>
      <c r="K205" s="140" t="s">
        <v>1633</v>
      </c>
      <c r="L205" s="89"/>
      <c r="M205" s="89"/>
    </row>
    <row r="206" ht="16.5" customHeight="1">
      <c r="A206" s="89">
        <f t="shared" si="4"/>
        <v>0</v>
      </c>
      <c r="B206" s="141">
        <v>0.0</v>
      </c>
      <c r="C206" s="141">
        <v>0.0</v>
      </c>
      <c r="D206" s="141">
        <v>0.0</v>
      </c>
      <c r="E206" s="141">
        <v>0.0</v>
      </c>
      <c r="F206" s="141">
        <v>0.0</v>
      </c>
      <c r="G206" s="240" t="s">
        <v>2501</v>
      </c>
      <c r="H206" s="286" t="s">
        <v>1616</v>
      </c>
      <c r="I206" s="240" t="s">
        <v>186</v>
      </c>
      <c r="J206" s="240" t="s">
        <v>2474</v>
      </c>
      <c r="K206" s="240" t="s">
        <v>2494</v>
      </c>
      <c r="L206" s="89"/>
      <c r="M206" s="89"/>
    </row>
    <row r="207" ht="16.5" customHeight="1">
      <c r="A207" s="89">
        <f t="shared" si="4"/>
        <v>0</v>
      </c>
      <c r="B207" s="141">
        <v>0.0</v>
      </c>
      <c r="C207" s="141">
        <v>0.0</v>
      </c>
      <c r="D207" s="141">
        <v>0.0</v>
      </c>
      <c r="E207" s="141">
        <v>0.0</v>
      </c>
      <c r="F207" s="141">
        <v>0.0</v>
      </c>
      <c r="G207" s="139" t="s">
        <v>2502</v>
      </c>
      <c r="H207" s="283" t="s">
        <v>2503</v>
      </c>
      <c r="I207" s="140" t="s">
        <v>607</v>
      </c>
      <c r="J207" s="140" t="s">
        <v>2367</v>
      </c>
      <c r="K207" s="140" t="s">
        <v>2504</v>
      </c>
      <c r="L207" s="89"/>
      <c r="M207" s="89"/>
    </row>
    <row r="208" ht="16.5" customHeight="1">
      <c r="A208" s="89">
        <f t="shared" si="4"/>
        <v>0</v>
      </c>
      <c r="B208" s="141">
        <v>0.0</v>
      </c>
      <c r="C208" s="141">
        <v>0.0</v>
      </c>
      <c r="D208" s="141">
        <v>0.0</v>
      </c>
      <c r="E208" s="141">
        <v>0.0</v>
      </c>
      <c r="F208" s="141">
        <v>0.0</v>
      </c>
      <c r="G208" s="140" t="s">
        <v>2505</v>
      </c>
      <c r="H208" s="285" t="s">
        <v>2506</v>
      </c>
      <c r="I208" s="140" t="s">
        <v>846</v>
      </c>
      <c r="J208" s="140" t="s">
        <v>2059</v>
      </c>
      <c r="K208" s="140" t="s">
        <v>193</v>
      </c>
      <c r="L208" s="89"/>
      <c r="M208" s="89"/>
    </row>
    <row r="209" ht="16.5" customHeight="1">
      <c r="A209" s="89">
        <f t="shared" si="4"/>
        <v>0</v>
      </c>
      <c r="B209" s="141">
        <v>0.0</v>
      </c>
      <c r="C209" s="141">
        <v>0.0</v>
      </c>
      <c r="D209" s="141">
        <v>0.0</v>
      </c>
      <c r="E209" s="141">
        <v>0.0</v>
      </c>
      <c r="F209" s="141">
        <v>0.0</v>
      </c>
      <c r="G209" s="140" t="s">
        <v>2507</v>
      </c>
      <c r="H209" s="285" t="s">
        <v>2508</v>
      </c>
      <c r="I209" s="140" t="s">
        <v>2166</v>
      </c>
      <c r="J209" s="140" t="s">
        <v>2509</v>
      </c>
      <c r="K209" s="140" t="s">
        <v>1607</v>
      </c>
      <c r="L209" s="89"/>
      <c r="M209" s="89"/>
    </row>
    <row r="210" ht="16.5" customHeight="1">
      <c r="A210" s="89">
        <f t="shared" si="4"/>
        <v>0</v>
      </c>
      <c r="B210" s="141">
        <v>0.0</v>
      </c>
      <c r="C210" s="141">
        <v>0.0</v>
      </c>
      <c r="D210" s="141">
        <v>0.0</v>
      </c>
      <c r="E210" s="141">
        <v>0.0</v>
      </c>
      <c r="F210" s="141">
        <v>0.0</v>
      </c>
      <c r="G210" s="140" t="s">
        <v>2510</v>
      </c>
      <c r="H210" s="285" t="s">
        <v>2511</v>
      </c>
      <c r="I210" s="140" t="s">
        <v>161</v>
      </c>
      <c r="J210" s="140" t="s">
        <v>2184</v>
      </c>
      <c r="K210" s="140" t="s">
        <v>340</v>
      </c>
      <c r="L210" s="89"/>
      <c r="M210" s="89"/>
    </row>
    <row r="211" ht="16.5" customHeight="1">
      <c r="A211" s="89">
        <f t="shared" si="4"/>
        <v>0</v>
      </c>
      <c r="B211" s="141">
        <v>0.0</v>
      </c>
      <c r="C211" s="141">
        <v>0.0</v>
      </c>
      <c r="D211" s="141">
        <v>0.0</v>
      </c>
      <c r="E211" s="141">
        <v>0.0</v>
      </c>
      <c r="F211" s="141">
        <v>0.0</v>
      </c>
      <c r="G211" s="240" t="s">
        <v>2512</v>
      </c>
      <c r="H211" s="286" t="s">
        <v>2513</v>
      </c>
      <c r="I211" s="240" t="s">
        <v>1025</v>
      </c>
      <c r="J211" s="240" t="s">
        <v>2051</v>
      </c>
      <c r="K211" s="240" t="s">
        <v>211</v>
      </c>
      <c r="L211" s="89"/>
      <c r="M211" s="89"/>
    </row>
    <row r="212" ht="16.5" customHeight="1">
      <c r="A212" s="89">
        <f t="shared" si="4"/>
        <v>0</v>
      </c>
      <c r="B212" s="141">
        <v>0.0</v>
      </c>
      <c r="C212" s="141">
        <v>0.0</v>
      </c>
      <c r="D212" s="141">
        <v>0.0</v>
      </c>
      <c r="E212" s="141">
        <v>0.0</v>
      </c>
      <c r="F212" s="141">
        <v>0.0</v>
      </c>
      <c r="G212" s="140" t="s">
        <v>2514</v>
      </c>
      <c r="H212" s="283" t="s">
        <v>2515</v>
      </c>
      <c r="I212" s="140" t="s">
        <v>434</v>
      </c>
      <c r="J212" s="140" t="s">
        <v>2516</v>
      </c>
      <c r="K212" s="140" t="s">
        <v>538</v>
      </c>
      <c r="L212" s="89"/>
      <c r="M212" s="89"/>
    </row>
    <row r="213" ht="16.5" customHeight="1">
      <c r="A213" s="89">
        <f t="shared" si="4"/>
        <v>0</v>
      </c>
      <c r="B213" s="141">
        <v>0.0</v>
      </c>
      <c r="C213" s="141">
        <v>0.0</v>
      </c>
      <c r="D213" s="141">
        <v>0.0</v>
      </c>
      <c r="E213" s="141">
        <v>0.0</v>
      </c>
      <c r="F213" s="141">
        <v>0.0</v>
      </c>
      <c r="G213" s="140" t="s">
        <v>2517</v>
      </c>
      <c r="H213" s="285" t="s">
        <v>2518</v>
      </c>
      <c r="I213" s="140" t="s">
        <v>2519</v>
      </c>
      <c r="J213" s="140" t="s">
        <v>2089</v>
      </c>
      <c r="K213" s="140" t="s">
        <v>193</v>
      </c>
      <c r="L213" s="89"/>
      <c r="M213" s="89"/>
    </row>
    <row r="214" ht="16.5" customHeight="1">
      <c r="A214" s="89">
        <f t="shared" si="4"/>
        <v>0</v>
      </c>
      <c r="B214" s="141">
        <v>0.0</v>
      </c>
      <c r="C214" s="141">
        <v>0.0</v>
      </c>
      <c r="D214" s="141">
        <v>0.0</v>
      </c>
      <c r="E214" s="141">
        <v>0.0</v>
      </c>
      <c r="F214" s="141">
        <v>0.0</v>
      </c>
      <c r="G214" s="242" t="s">
        <v>2520</v>
      </c>
      <c r="H214" s="286" t="s">
        <v>929</v>
      </c>
      <c r="I214" s="240" t="s">
        <v>385</v>
      </c>
      <c r="J214" s="240" t="s">
        <v>2521</v>
      </c>
      <c r="K214" s="240" t="s">
        <v>2522</v>
      </c>
      <c r="L214" s="89"/>
      <c r="M214" s="89"/>
    </row>
    <row r="215" ht="16.5" customHeight="1">
      <c r="A215" s="89">
        <f t="shared" si="4"/>
        <v>0</v>
      </c>
      <c r="B215" s="141">
        <v>0.0</v>
      </c>
      <c r="C215" s="141">
        <v>0.0</v>
      </c>
      <c r="D215" s="141">
        <v>0.0</v>
      </c>
      <c r="E215" s="141">
        <v>0.0</v>
      </c>
      <c r="F215" s="141">
        <v>0.0</v>
      </c>
      <c r="G215" s="140" t="s">
        <v>2523</v>
      </c>
      <c r="H215" s="283" t="s">
        <v>2524</v>
      </c>
      <c r="I215" s="140" t="s">
        <v>385</v>
      </c>
      <c r="J215" s="140" t="s">
        <v>2433</v>
      </c>
      <c r="K215" s="140" t="s">
        <v>1633</v>
      </c>
      <c r="L215" s="89"/>
      <c r="M215" s="89"/>
    </row>
    <row r="216" ht="16.5" customHeight="1">
      <c r="A216" s="89">
        <f t="shared" si="4"/>
        <v>0</v>
      </c>
      <c r="B216" s="141">
        <v>0.0</v>
      </c>
      <c r="C216" s="141">
        <v>0.0</v>
      </c>
      <c r="D216" s="141">
        <v>0.0</v>
      </c>
      <c r="E216" s="141">
        <v>0.0</v>
      </c>
      <c r="F216" s="141">
        <v>0.0</v>
      </c>
      <c r="G216" s="140" t="s">
        <v>2525</v>
      </c>
      <c r="H216" s="285" t="s">
        <v>2526</v>
      </c>
      <c r="I216" s="140" t="s">
        <v>902</v>
      </c>
      <c r="J216" s="140" t="s">
        <v>2118</v>
      </c>
      <c r="K216" s="140" t="s">
        <v>1975</v>
      </c>
      <c r="L216" s="89"/>
      <c r="M216" s="89"/>
    </row>
    <row r="217" ht="16.5" customHeight="1">
      <c r="A217" s="89">
        <f t="shared" si="4"/>
        <v>0</v>
      </c>
      <c r="B217" s="141">
        <v>0.0</v>
      </c>
      <c r="C217" s="141">
        <v>0.0</v>
      </c>
      <c r="D217" s="141">
        <v>0.0</v>
      </c>
      <c r="E217" s="141">
        <v>0.0</v>
      </c>
      <c r="F217" s="141">
        <v>0.0</v>
      </c>
      <c r="G217" s="290" t="s">
        <v>2527</v>
      </c>
      <c r="H217" s="294" t="s">
        <v>2528</v>
      </c>
      <c r="I217" s="292"/>
      <c r="J217" s="293" t="s">
        <v>2529</v>
      </c>
      <c r="K217" s="293" t="s">
        <v>179</v>
      </c>
      <c r="L217" s="89"/>
      <c r="M217" s="89"/>
    </row>
    <row r="218" ht="16.5" customHeight="1">
      <c r="A218" s="89">
        <f t="shared" si="4"/>
        <v>0</v>
      </c>
      <c r="B218" s="141">
        <v>0.0</v>
      </c>
      <c r="C218" s="141">
        <v>0.0</v>
      </c>
      <c r="D218" s="141">
        <v>0.0</v>
      </c>
      <c r="E218" s="141">
        <v>0.0</v>
      </c>
      <c r="F218" s="141">
        <v>0.0</v>
      </c>
      <c r="G218" s="236" t="s">
        <v>2530</v>
      </c>
      <c r="H218" s="284" t="s">
        <v>761</v>
      </c>
      <c r="I218" s="238" t="s">
        <v>99</v>
      </c>
      <c r="J218" s="238"/>
      <c r="K218" s="238" t="s">
        <v>1489</v>
      </c>
      <c r="L218" s="89"/>
      <c r="M218" s="89"/>
    </row>
    <row r="219" ht="16.5" customHeight="1">
      <c r="A219" s="89">
        <f t="shared" si="4"/>
        <v>0</v>
      </c>
      <c r="B219" s="141">
        <v>0.0</v>
      </c>
      <c r="C219" s="141">
        <v>0.0</v>
      </c>
      <c r="D219" s="141">
        <v>0.0</v>
      </c>
      <c r="E219" s="141">
        <v>0.0</v>
      </c>
      <c r="F219" s="141">
        <v>0.0</v>
      </c>
      <c r="G219" s="245" t="s">
        <v>2531</v>
      </c>
      <c r="H219" s="287" t="s">
        <v>2532</v>
      </c>
      <c r="I219" s="140"/>
      <c r="J219" s="299" t="s">
        <v>2533</v>
      </c>
      <c r="K219" s="140"/>
      <c r="L219" s="89"/>
      <c r="M219" s="89"/>
    </row>
    <row r="220" ht="16.5" customHeight="1">
      <c r="A220" s="89">
        <f t="shared" si="4"/>
        <v>0</v>
      </c>
      <c r="B220" s="141">
        <v>0.0</v>
      </c>
      <c r="C220" s="141">
        <v>0.0</v>
      </c>
      <c r="D220" s="141">
        <v>0.0</v>
      </c>
      <c r="E220" s="141">
        <v>0.0</v>
      </c>
      <c r="F220" s="141">
        <v>0.0</v>
      </c>
      <c r="G220" s="170" t="s">
        <v>2534</v>
      </c>
      <c r="H220" s="285" t="s">
        <v>2535</v>
      </c>
      <c r="I220" s="140" t="s">
        <v>2346</v>
      </c>
      <c r="J220" s="140" t="s">
        <v>2059</v>
      </c>
      <c r="K220" s="140" t="s">
        <v>193</v>
      </c>
      <c r="L220" s="89"/>
      <c r="M220" s="89"/>
    </row>
    <row r="221" ht="16.5" customHeight="1">
      <c r="A221" s="89">
        <f t="shared" si="4"/>
        <v>0</v>
      </c>
      <c r="B221" s="141">
        <v>0.0</v>
      </c>
      <c r="C221" s="141">
        <v>0.0</v>
      </c>
      <c r="D221" s="141">
        <v>0.0</v>
      </c>
      <c r="E221" s="141">
        <v>0.0</v>
      </c>
      <c r="F221" s="141">
        <v>0.0</v>
      </c>
      <c r="G221" s="140" t="s">
        <v>2536</v>
      </c>
      <c r="H221" s="285" t="s">
        <v>2537</v>
      </c>
      <c r="I221" s="140" t="s">
        <v>2346</v>
      </c>
      <c r="J221" s="140" t="s">
        <v>2118</v>
      </c>
      <c r="K221" s="140" t="s">
        <v>193</v>
      </c>
      <c r="L221" s="89"/>
      <c r="M221" s="89"/>
    </row>
    <row r="222" ht="16.5" customHeight="1">
      <c r="A222" s="89">
        <f t="shared" si="4"/>
        <v>0</v>
      </c>
      <c r="B222" s="141">
        <v>0.0</v>
      </c>
      <c r="C222" s="141">
        <v>0.0</v>
      </c>
      <c r="D222" s="141">
        <v>0.0</v>
      </c>
      <c r="E222" s="141">
        <v>0.0</v>
      </c>
      <c r="F222" s="141">
        <v>0.0</v>
      </c>
      <c r="G222" s="140" t="s">
        <v>2538</v>
      </c>
      <c r="H222" s="285" t="s">
        <v>2539</v>
      </c>
      <c r="I222" s="140" t="s">
        <v>428</v>
      </c>
      <c r="J222" s="140" t="s">
        <v>2540</v>
      </c>
      <c r="K222" s="140" t="s">
        <v>156</v>
      </c>
      <c r="L222" s="89"/>
      <c r="M222" s="89"/>
    </row>
    <row r="223" ht="16.5" customHeight="1">
      <c r="A223" s="89">
        <f t="shared" si="4"/>
        <v>0</v>
      </c>
      <c r="B223" s="141">
        <v>0.0</v>
      </c>
      <c r="C223" s="141">
        <v>0.0</v>
      </c>
      <c r="D223" s="141">
        <v>0.0</v>
      </c>
      <c r="E223" s="141">
        <v>0.0</v>
      </c>
      <c r="F223" s="141">
        <v>0.0</v>
      </c>
      <c r="G223" s="238" t="s">
        <v>2541</v>
      </c>
      <c r="H223" s="284" t="s">
        <v>761</v>
      </c>
      <c r="I223" s="238" t="s">
        <v>607</v>
      </c>
      <c r="J223" s="238"/>
      <c r="K223" s="238" t="s">
        <v>1833</v>
      </c>
      <c r="L223" s="89"/>
      <c r="M223" s="89"/>
    </row>
    <row r="224" ht="16.5" customHeight="1">
      <c r="A224" s="89">
        <f t="shared" si="4"/>
        <v>0</v>
      </c>
      <c r="B224" s="141">
        <v>0.0</v>
      </c>
      <c r="C224" s="141">
        <v>0.0</v>
      </c>
      <c r="D224" s="141">
        <v>0.0</v>
      </c>
      <c r="E224" s="141">
        <v>0.0</v>
      </c>
      <c r="F224" s="141">
        <v>0.0</v>
      </c>
      <c r="G224" s="140" t="s">
        <v>2542</v>
      </c>
      <c r="H224" s="283" t="s">
        <v>2543</v>
      </c>
      <c r="I224" s="140" t="s">
        <v>2544</v>
      </c>
      <c r="J224" s="140" t="s">
        <v>2545</v>
      </c>
      <c r="K224" s="140" t="s">
        <v>228</v>
      </c>
      <c r="L224" s="89"/>
      <c r="M224" s="89"/>
    </row>
    <row r="225" ht="16.5" customHeight="1">
      <c r="A225" s="89">
        <f t="shared" si="4"/>
        <v>0</v>
      </c>
      <c r="B225" s="141">
        <v>0.0</v>
      </c>
      <c r="C225" s="141">
        <v>0.0</v>
      </c>
      <c r="D225" s="141">
        <v>0.0</v>
      </c>
      <c r="E225" s="141">
        <v>0.0</v>
      </c>
      <c r="F225" s="141">
        <v>0.0</v>
      </c>
      <c r="G225" s="140" t="s">
        <v>2546</v>
      </c>
      <c r="H225" s="285" t="s">
        <v>2547</v>
      </c>
      <c r="I225" s="140" t="s">
        <v>223</v>
      </c>
      <c r="J225" s="140" t="s">
        <v>2354</v>
      </c>
      <c r="K225" s="140" t="s">
        <v>2548</v>
      </c>
      <c r="L225" s="89"/>
      <c r="M225" s="89"/>
    </row>
    <row r="226" ht="16.5" customHeight="1">
      <c r="A226" s="89">
        <f t="shared" si="4"/>
        <v>0</v>
      </c>
      <c r="B226" s="141">
        <v>0.0</v>
      </c>
      <c r="C226" s="141">
        <v>0.0</v>
      </c>
      <c r="D226" s="141">
        <v>0.0</v>
      </c>
      <c r="E226" s="141">
        <v>0.0</v>
      </c>
      <c r="F226" s="141">
        <v>0.0</v>
      </c>
      <c r="G226" s="140" t="s">
        <v>2549</v>
      </c>
      <c r="H226" s="285" t="s">
        <v>2550</v>
      </c>
      <c r="I226" s="140" t="s">
        <v>2244</v>
      </c>
      <c r="J226" s="140" t="s">
        <v>2551</v>
      </c>
      <c r="K226" s="140" t="s">
        <v>169</v>
      </c>
      <c r="L226" s="89"/>
      <c r="M226" s="89"/>
    </row>
    <row r="227" ht="16.5" customHeight="1">
      <c r="A227" s="89">
        <f t="shared" si="4"/>
        <v>0</v>
      </c>
      <c r="B227" s="141">
        <v>0.0</v>
      </c>
      <c r="C227" s="141">
        <v>0.0</v>
      </c>
      <c r="D227" s="141">
        <v>0.0</v>
      </c>
      <c r="E227" s="141">
        <v>0.0</v>
      </c>
      <c r="F227" s="141">
        <v>0.0</v>
      </c>
      <c r="G227" s="140" t="s">
        <v>2552</v>
      </c>
      <c r="H227" s="285" t="s">
        <v>2553</v>
      </c>
      <c r="I227" s="140" t="s">
        <v>595</v>
      </c>
      <c r="J227" s="140" t="s">
        <v>2554</v>
      </c>
      <c r="K227" s="140" t="s">
        <v>193</v>
      </c>
      <c r="L227" s="89"/>
      <c r="M227" s="89"/>
    </row>
    <row r="228" ht="16.5" customHeight="1">
      <c r="A228" s="89">
        <f t="shared" si="4"/>
        <v>0</v>
      </c>
      <c r="B228" s="141">
        <v>0.0</v>
      </c>
      <c r="C228" s="141">
        <v>0.0</v>
      </c>
      <c r="D228" s="141">
        <v>0.0</v>
      </c>
      <c r="E228" s="141">
        <v>0.0</v>
      </c>
      <c r="F228" s="141">
        <v>0.0</v>
      </c>
      <c r="G228" s="140" t="s">
        <v>2555</v>
      </c>
      <c r="H228" s="285" t="s">
        <v>2556</v>
      </c>
      <c r="I228" s="140" t="s">
        <v>459</v>
      </c>
      <c r="J228" s="140" t="s">
        <v>2184</v>
      </c>
      <c r="K228" s="140" t="s">
        <v>445</v>
      </c>
      <c r="L228" s="89"/>
      <c r="M228" s="89"/>
    </row>
    <row r="229" ht="16.5" customHeight="1">
      <c r="A229" s="89">
        <f t="shared" si="4"/>
        <v>0</v>
      </c>
      <c r="B229" s="141">
        <v>0.0</v>
      </c>
      <c r="C229" s="141">
        <v>0.0</v>
      </c>
      <c r="D229" s="141">
        <v>0.0</v>
      </c>
      <c r="E229" s="141">
        <v>0.0</v>
      </c>
      <c r="F229" s="141">
        <v>0.0</v>
      </c>
      <c r="G229" s="139" t="s">
        <v>2557</v>
      </c>
      <c r="H229" s="285" t="s">
        <v>2558</v>
      </c>
      <c r="I229" s="140" t="s">
        <v>2082</v>
      </c>
      <c r="J229" s="140" t="s">
        <v>2559</v>
      </c>
      <c r="K229" s="140" t="s">
        <v>104</v>
      </c>
      <c r="L229" s="89"/>
      <c r="M229" s="89"/>
    </row>
    <row r="230" ht="16.5" customHeight="1">
      <c r="A230" s="89">
        <f t="shared" si="4"/>
        <v>0</v>
      </c>
      <c r="B230" s="141">
        <v>0.0</v>
      </c>
      <c r="C230" s="141">
        <v>0.0</v>
      </c>
      <c r="D230" s="141">
        <v>0.0</v>
      </c>
      <c r="E230" s="141">
        <v>0.0</v>
      </c>
      <c r="F230" s="141">
        <v>0.0</v>
      </c>
      <c r="G230" s="240" t="s">
        <v>2560</v>
      </c>
      <c r="H230" s="286" t="s">
        <v>2561</v>
      </c>
      <c r="I230" s="240" t="s">
        <v>1013</v>
      </c>
      <c r="J230" s="240" t="s">
        <v>2562</v>
      </c>
      <c r="K230" s="240" t="s">
        <v>271</v>
      </c>
      <c r="L230" s="89"/>
      <c r="M230" s="89"/>
    </row>
    <row r="231" ht="16.5" customHeight="1">
      <c r="A231" s="89">
        <f t="shared" si="4"/>
        <v>0</v>
      </c>
      <c r="B231" s="141">
        <v>0.0</v>
      </c>
      <c r="C231" s="141">
        <v>0.0</v>
      </c>
      <c r="D231" s="141">
        <v>0.0</v>
      </c>
      <c r="E231" s="141">
        <v>0.0</v>
      </c>
      <c r="F231" s="141">
        <v>0.0</v>
      </c>
      <c r="G231" s="240" t="s">
        <v>2563</v>
      </c>
      <c r="H231" s="282" t="s">
        <v>2193</v>
      </c>
      <c r="I231" s="240" t="s">
        <v>975</v>
      </c>
      <c r="J231" s="240" t="s">
        <v>2148</v>
      </c>
      <c r="K231" s="240" t="s">
        <v>163</v>
      </c>
      <c r="L231" s="89"/>
      <c r="M231" s="89"/>
    </row>
    <row r="232" ht="16.5" customHeight="1">
      <c r="A232" s="89">
        <f t="shared" si="4"/>
        <v>0</v>
      </c>
      <c r="B232" s="141">
        <v>0.0</v>
      </c>
      <c r="C232" s="141">
        <v>0.0</v>
      </c>
      <c r="D232" s="141">
        <v>0.0</v>
      </c>
      <c r="E232" s="141">
        <v>0.0</v>
      </c>
      <c r="F232" s="141">
        <v>0.0</v>
      </c>
      <c r="G232" s="240" t="s">
        <v>2564</v>
      </c>
      <c r="H232" s="282" t="s">
        <v>2565</v>
      </c>
      <c r="I232" s="240" t="s">
        <v>2566</v>
      </c>
      <c r="J232" s="240" t="s">
        <v>2567</v>
      </c>
      <c r="K232" s="240"/>
      <c r="L232" s="89"/>
      <c r="M232" s="89"/>
    </row>
    <row r="233" ht="16.5" customHeight="1">
      <c r="A233" s="89">
        <f t="shared" si="4"/>
        <v>0</v>
      </c>
      <c r="B233" s="141">
        <v>0.0</v>
      </c>
      <c r="C233" s="141">
        <v>0.0</v>
      </c>
      <c r="D233" s="141">
        <v>0.0</v>
      </c>
      <c r="E233" s="141">
        <v>0.0</v>
      </c>
      <c r="F233" s="141">
        <v>0.0</v>
      </c>
      <c r="G233" s="281" t="s">
        <v>2568</v>
      </c>
      <c r="H233" s="300"/>
      <c r="I233" s="152"/>
      <c r="J233" s="140"/>
      <c r="K233" s="140"/>
      <c r="L233" s="89"/>
      <c r="M233" s="89"/>
    </row>
    <row r="234" ht="16.5" customHeight="1">
      <c r="A234" s="89">
        <f t="shared" si="4"/>
        <v>0</v>
      </c>
      <c r="B234" s="141">
        <v>0.0</v>
      </c>
      <c r="C234" s="141">
        <v>0.0</v>
      </c>
      <c r="D234" s="141">
        <v>0.0</v>
      </c>
      <c r="E234" s="141">
        <v>0.0</v>
      </c>
      <c r="F234" s="141">
        <v>0.0</v>
      </c>
      <c r="G234" s="238" t="s">
        <v>2569</v>
      </c>
      <c r="H234" s="301" t="s">
        <v>761</v>
      </c>
      <c r="I234" s="238" t="s">
        <v>2071</v>
      </c>
      <c r="J234" s="238"/>
      <c r="K234" s="238" t="s">
        <v>2570</v>
      </c>
      <c r="L234" s="89"/>
      <c r="M234" s="89"/>
    </row>
    <row r="235" ht="16.5" customHeight="1">
      <c r="A235" s="89">
        <f t="shared" si="4"/>
        <v>0</v>
      </c>
      <c r="B235" s="141">
        <v>0.0</v>
      </c>
      <c r="C235" s="141">
        <v>0.0</v>
      </c>
      <c r="D235" s="141">
        <v>0.0</v>
      </c>
      <c r="E235" s="141">
        <v>0.0</v>
      </c>
      <c r="F235" s="141">
        <v>0.0</v>
      </c>
      <c r="G235" s="140" t="s">
        <v>2571</v>
      </c>
      <c r="H235" s="285" t="s">
        <v>2572</v>
      </c>
      <c r="I235" s="140" t="s">
        <v>2337</v>
      </c>
      <c r="J235" s="140" t="s">
        <v>2176</v>
      </c>
      <c r="K235" s="140" t="s">
        <v>104</v>
      </c>
      <c r="L235" s="89"/>
      <c r="M235" s="89"/>
    </row>
    <row r="236" ht="16.5" customHeight="1">
      <c r="A236" s="89">
        <f t="shared" si="4"/>
        <v>0</v>
      </c>
      <c r="B236" s="141">
        <v>0.0</v>
      </c>
      <c r="C236" s="141">
        <v>0.0</v>
      </c>
      <c r="D236" s="141">
        <v>0.0</v>
      </c>
      <c r="E236" s="141">
        <v>0.0</v>
      </c>
      <c r="F236" s="141">
        <v>0.0</v>
      </c>
      <c r="G236" s="238" t="s">
        <v>2573</v>
      </c>
      <c r="H236" s="296" t="s">
        <v>1416</v>
      </c>
      <c r="I236" s="238"/>
      <c r="J236" s="238"/>
      <c r="K236" s="238"/>
      <c r="L236" s="89"/>
      <c r="M236" s="89"/>
    </row>
    <row r="237" ht="16.5" customHeight="1">
      <c r="A237" s="89">
        <f t="shared" si="4"/>
        <v>0</v>
      </c>
      <c r="B237" s="141">
        <v>0.0</v>
      </c>
      <c r="C237" s="141">
        <v>0.0</v>
      </c>
      <c r="D237" s="141">
        <v>0.0</v>
      </c>
      <c r="E237" s="141">
        <v>0.0</v>
      </c>
      <c r="F237" s="141">
        <v>0.0</v>
      </c>
      <c r="G237" s="302" t="s">
        <v>2574</v>
      </c>
      <c r="H237" s="285"/>
      <c r="I237" s="140"/>
      <c r="J237" s="140"/>
      <c r="K237" s="140"/>
      <c r="L237" s="89"/>
      <c r="M237" s="89"/>
    </row>
    <row r="238" ht="16.5" customHeight="1">
      <c r="A238" s="89">
        <f t="shared" si="4"/>
        <v>0</v>
      </c>
      <c r="B238" s="141">
        <v>0.0</v>
      </c>
      <c r="C238" s="141">
        <v>0.0</v>
      </c>
      <c r="D238" s="141">
        <v>0.0</v>
      </c>
      <c r="E238" s="141">
        <v>0.0</v>
      </c>
      <c r="F238" s="141">
        <v>0.0</v>
      </c>
      <c r="G238" s="139" t="s">
        <v>2575</v>
      </c>
      <c r="H238" s="285" t="s">
        <v>2576</v>
      </c>
      <c r="I238" s="140" t="s">
        <v>1578</v>
      </c>
      <c r="J238" s="140" t="s">
        <v>2139</v>
      </c>
      <c r="K238" s="140" t="s">
        <v>163</v>
      </c>
      <c r="L238" s="89"/>
      <c r="M238" s="89"/>
    </row>
    <row r="239" ht="16.5" customHeight="1">
      <c r="A239" s="89">
        <f t="shared" si="4"/>
        <v>0</v>
      </c>
      <c r="B239" s="141">
        <v>0.0</v>
      </c>
      <c r="C239" s="141">
        <v>0.0</v>
      </c>
      <c r="D239" s="141">
        <v>0.0</v>
      </c>
      <c r="E239" s="141">
        <v>0.0</v>
      </c>
      <c r="F239" s="141">
        <v>0.0</v>
      </c>
      <c r="G239" s="139" t="s">
        <v>2577</v>
      </c>
      <c r="H239" s="285" t="s">
        <v>2578</v>
      </c>
      <c r="I239" s="140" t="s">
        <v>2579</v>
      </c>
      <c r="J239" s="140" t="s">
        <v>2580</v>
      </c>
      <c r="K239" s="140" t="s">
        <v>445</v>
      </c>
      <c r="L239" s="89"/>
      <c r="M239" s="89"/>
    </row>
    <row r="240" ht="16.5" customHeight="1">
      <c r="A240" s="89">
        <f t="shared" si="4"/>
        <v>0</v>
      </c>
      <c r="B240" s="141">
        <v>0.0</v>
      </c>
      <c r="C240" s="141">
        <v>0.0</v>
      </c>
      <c r="D240" s="141">
        <v>0.0</v>
      </c>
      <c r="E240" s="141">
        <v>0.0</v>
      </c>
      <c r="F240" s="141">
        <v>0.0</v>
      </c>
      <c r="G240" s="140" t="s">
        <v>2581</v>
      </c>
      <c r="H240" s="285" t="s">
        <v>2582</v>
      </c>
      <c r="I240" s="140" t="s">
        <v>186</v>
      </c>
      <c r="J240" s="140" t="s">
        <v>2059</v>
      </c>
      <c r="K240" s="140" t="s">
        <v>271</v>
      </c>
      <c r="L240" s="89"/>
      <c r="M240" s="89"/>
    </row>
    <row r="241" ht="16.5" customHeight="1">
      <c r="A241" s="89">
        <f t="shared" si="4"/>
        <v>0</v>
      </c>
      <c r="B241" s="141">
        <v>0.0</v>
      </c>
      <c r="C241" s="141">
        <v>0.0</v>
      </c>
      <c r="D241" s="141">
        <v>0.0</v>
      </c>
      <c r="E241" s="141">
        <v>0.0</v>
      </c>
      <c r="F241" s="141">
        <v>0.0</v>
      </c>
      <c r="G241" s="140" t="s">
        <v>2583</v>
      </c>
      <c r="H241" s="285" t="s">
        <v>2584</v>
      </c>
      <c r="I241" s="140" t="s">
        <v>385</v>
      </c>
      <c r="J241" s="140" t="s">
        <v>2433</v>
      </c>
      <c r="K241" s="140" t="s">
        <v>113</v>
      </c>
      <c r="L241" s="89"/>
      <c r="M241" s="89"/>
    </row>
    <row r="242" ht="16.5" customHeight="1">
      <c r="A242" s="89">
        <f t="shared" si="4"/>
        <v>0</v>
      </c>
      <c r="B242" s="141">
        <v>0.0</v>
      </c>
      <c r="C242" s="141">
        <v>0.0</v>
      </c>
      <c r="D242" s="141">
        <v>0.0</v>
      </c>
      <c r="E242" s="141">
        <v>0.0</v>
      </c>
      <c r="F242" s="141">
        <v>0.0</v>
      </c>
      <c r="G242" s="302" t="s">
        <v>2585</v>
      </c>
      <c r="H242" s="285"/>
      <c r="I242" s="140"/>
      <c r="J242" s="140"/>
      <c r="K242" s="140"/>
      <c r="L242" s="89"/>
      <c r="M242" s="89"/>
    </row>
    <row r="243" ht="16.5" customHeight="1">
      <c r="A243" s="89">
        <f t="shared" si="4"/>
        <v>0</v>
      </c>
      <c r="B243" s="141">
        <v>0.0</v>
      </c>
      <c r="C243" s="141">
        <v>0.0</v>
      </c>
      <c r="D243" s="141">
        <v>0.0</v>
      </c>
      <c r="E243" s="141">
        <v>0.0</v>
      </c>
      <c r="F243" s="141">
        <v>0.0</v>
      </c>
      <c r="G243" s="289" t="s">
        <v>2586</v>
      </c>
      <c r="H243" s="294" t="s">
        <v>2587</v>
      </c>
      <c r="I243" s="152" t="s">
        <v>2011</v>
      </c>
      <c r="J243" s="152" t="s">
        <v>2588</v>
      </c>
      <c r="K243" s="140"/>
      <c r="L243" s="89"/>
      <c r="M243" s="89"/>
    </row>
    <row r="244" ht="16.5" customHeight="1">
      <c r="A244" s="89">
        <f t="shared" si="4"/>
        <v>0</v>
      </c>
      <c r="B244" s="141">
        <v>0.0</v>
      </c>
      <c r="C244" s="141">
        <v>0.0</v>
      </c>
      <c r="D244" s="141">
        <v>0.0</v>
      </c>
      <c r="E244" s="141">
        <v>0.0</v>
      </c>
      <c r="F244" s="141">
        <v>0.0</v>
      </c>
      <c r="G244" s="170" t="s">
        <v>2589</v>
      </c>
      <c r="H244" s="285" t="s">
        <v>2590</v>
      </c>
      <c r="I244" s="140" t="s">
        <v>915</v>
      </c>
      <c r="J244" s="140" t="s">
        <v>2118</v>
      </c>
      <c r="K244" s="140" t="s">
        <v>271</v>
      </c>
      <c r="L244" s="89"/>
      <c r="M244" s="89"/>
    </row>
    <row r="245" ht="16.5" customHeight="1">
      <c r="A245" s="89">
        <f t="shared" si="4"/>
        <v>0</v>
      </c>
      <c r="B245" s="141">
        <v>0.0</v>
      </c>
      <c r="C245" s="141">
        <v>0.0</v>
      </c>
      <c r="D245" s="141">
        <v>0.0</v>
      </c>
      <c r="E245" s="141">
        <v>0.0</v>
      </c>
      <c r="F245" s="141">
        <v>0.0</v>
      </c>
      <c r="G245" s="245" t="s">
        <v>2591</v>
      </c>
      <c r="H245" s="294" t="s">
        <v>2592</v>
      </c>
      <c r="I245" s="152" t="s">
        <v>2375</v>
      </c>
      <c r="J245" s="152" t="s">
        <v>2593</v>
      </c>
      <c r="K245" s="140"/>
      <c r="L245" s="89"/>
      <c r="M245" s="89"/>
    </row>
    <row r="246" ht="16.5" customHeight="1">
      <c r="A246" s="89">
        <f t="shared" si="4"/>
        <v>0</v>
      </c>
      <c r="B246" s="141">
        <v>0.0</v>
      </c>
      <c r="C246" s="141">
        <v>0.0</v>
      </c>
      <c r="D246" s="141">
        <v>0.0</v>
      </c>
      <c r="E246" s="141">
        <v>0.0</v>
      </c>
      <c r="F246" s="141">
        <v>0.0</v>
      </c>
      <c r="G246" s="289" t="s">
        <v>2594</v>
      </c>
      <c r="H246" s="285"/>
      <c r="I246" s="140"/>
      <c r="J246" s="140"/>
      <c r="K246" s="140"/>
      <c r="L246" s="89"/>
      <c r="M246" s="89"/>
    </row>
    <row r="247" ht="16.5" customHeight="1">
      <c r="A247" s="89">
        <f t="shared" si="4"/>
        <v>0</v>
      </c>
      <c r="B247" s="141">
        <v>0.0</v>
      </c>
      <c r="C247" s="141">
        <v>0.0</v>
      </c>
      <c r="D247" s="141">
        <v>0.0</v>
      </c>
      <c r="E247" s="141">
        <v>0.0</v>
      </c>
      <c r="F247" s="141">
        <v>0.0</v>
      </c>
      <c r="G247" s="140" t="s">
        <v>2595</v>
      </c>
      <c r="H247" s="285" t="s">
        <v>2596</v>
      </c>
      <c r="I247" s="140" t="s">
        <v>745</v>
      </c>
      <c r="J247" s="140" t="s">
        <v>2118</v>
      </c>
      <c r="K247" s="140" t="s">
        <v>163</v>
      </c>
      <c r="L247" s="89"/>
      <c r="M247" s="89"/>
    </row>
    <row r="248" ht="16.5" customHeight="1">
      <c r="A248" s="89">
        <f t="shared" si="4"/>
        <v>0</v>
      </c>
      <c r="B248" s="141">
        <v>0.0</v>
      </c>
      <c r="C248" s="141">
        <v>0.0</v>
      </c>
      <c r="D248" s="141">
        <v>0.0</v>
      </c>
      <c r="E248" s="141">
        <v>0.0</v>
      </c>
      <c r="F248" s="141">
        <v>0.0</v>
      </c>
      <c r="G248" s="140" t="s">
        <v>2597</v>
      </c>
      <c r="H248" s="285" t="s">
        <v>2598</v>
      </c>
      <c r="I248" s="140" t="s">
        <v>2599</v>
      </c>
      <c r="J248" s="140" t="s">
        <v>2600</v>
      </c>
      <c r="K248" s="140" t="s">
        <v>211</v>
      </c>
      <c r="L248" s="89"/>
      <c r="M248" s="89"/>
    </row>
    <row r="249" ht="16.5" customHeight="1">
      <c r="A249" s="89">
        <f t="shared" si="4"/>
        <v>0</v>
      </c>
      <c r="B249" s="141">
        <v>0.0</v>
      </c>
      <c r="C249" s="141">
        <v>0.0</v>
      </c>
      <c r="D249" s="141">
        <v>0.0</v>
      </c>
      <c r="E249" s="141">
        <v>0.0</v>
      </c>
      <c r="F249" s="141">
        <v>0.0</v>
      </c>
      <c r="G249" s="140" t="s">
        <v>2601</v>
      </c>
      <c r="H249" s="285" t="s">
        <v>2602</v>
      </c>
      <c r="I249" s="140" t="s">
        <v>434</v>
      </c>
      <c r="J249" s="140" t="s">
        <v>2603</v>
      </c>
      <c r="K249" s="140" t="s">
        <v>271</v>
      </c>
      <c r="L249" s="89"/>
      <c r="M249" s="89"/>
    </row>
    <row r="250" ht="16.5" customHeight="1">
      <c r="A250" s="89">
        <f t="shared" si="4"/>
        <v>0</v>
      </c>
      <c r="B250" s="141">
        <v>0.0</v>
      </c>
      <c r="C250" s="141">
        <v>0.0</v>
      </c>
      <c r="D250" s="141">
        <v>0.0</v>
      </c>
      <c r="E250" s="141">
        <v>0.0</v>
      </c>
      <c r="F250" s="141">
        <v>0.0</v>
      </c>
      <c r="G250" s="240" t="s">
        <v>2604</v>
      </c>
      <c r="H250" s="282" t="s">
        <v>2605</v>
      </c>
      <c r="I250" s="254" t="s">
        <v>2606</v>
      </c>
      <c r="J250" s="240" t="s">
        <v>2272</v>
      </c>
      <c r="K250" s="240" t="s">
        <v>219</v>
      </c>
      <c r="L250" s="89"/>
      <c r="M250" s="89"/>
    </row>
    <row r="251" ht="16.5" customHeight="1">
      <c r="A251" s="89">
        <f t="shared" si="4"/>
        <v>0</v>
      </c>
      <c r="B251" s="141">
        <v>0.0</v>
      </c>
      <c r="C251" s="141">
        <v>0.0</v>
      </c>
      <c r="D251" s="141">
        <v>0.0</v>
      </c>
      <c r="E251" s="141">
        <v>0.0</v>
      </c>
      <c r="F251" s="141">
        <v>0.0</v>
      </c>
      <c r="G251" s="140" t="s">
        <v>2607</v>
      </c>
      <c r="H251" s="285" t="s">
        <v>2608</v>
      </c>
      <c r="I251" s="140" t="s">
        <v>2166</v>
      </c>
      <c r="J251" s="140" t="s">
        <v>2092</v>
      </c>
      <c r="K251" s="140" t="s">
        <v>163</v>
      </c>
      <c r="L251" s="89"/>
      <c r="M251" s="89"/>
    </row>
    <row r="252" ht="16.5" customHeight="1">
      <c r="A252" s="89">
        <f t="shared" si="4"/>
        <v>0</v>
      </c>
      <c r="B252" s="141">
        <v>0.0</v>
      </c>
      <c r="C252" s="141">
        <v>0.0</v>
      </c>
      <c r="D252" s="141">
        <v>0.0</v>
      </c>
      <c r="E252" s="141">
        <v>0.0</v>
      </c>
      <c r="F252" s="141">
        <v>0.0</v>
      </c>
      <c r="G252" s="140" t="s">
        <v>2609</v>
      </c>
      <c r="H252" s="285" t="s">
        <v>2610</v>
      </c>
      <c r="I252" s="140" t="s">
        <v>528</v>
      </c>
      <c r="J252" s="140" t="s">
        <v>2110</v>
      </c>
      <c r="K252" s="140" t="s">
        <v>219</v>
      </c>
      <c r="L252" s="89"/>
      <c r="M252" s="89"/>
    </row>
    <row r="253" ht="16.5" customHeight="1">
      <c r="A253" s="89">
        <f t="shared" si="4"/>
        <v>0</v>
      </c>
      <c r="B253" s="141">
        <v>0.0</v>
      </c>
      <c r="C253" s="141">
        <v>0.0</v>
      </c>
      <c r="D253" s="141">
        <v>0.0</v>
      </c>
      <c r="E253" s="141">
        <v>0.0</v>
      </c>
      <c r="F253" s="141">
        <v>0.0</v>
      </c>
      <c r="G253" s="244" t="s">
        <v>2611</v>
      </c>
      <c r="H253" s="301" t="s">
        <v>761</v>
      </c>
      <c r="I253" s="238" t="s">
        <v>2085</v>
      </c>
      <c r="J253" s="238"/>
      <c r="K253" s="238" t="s">
        <v>1382</v>
      </c>
      <c r="L253" s="89"/>
      <c r="M253" s="89"/>
    </row>
    <row r="254" ht="16.5" customHeight="1">
      <c r="A254" s="89">
        <f t="shared" si="4"/>
        <v>0</v>
      </c>
      <c r="B254" s="141">
        <v>0.0</v>
      </c>
      <c r="C254" s="141">
        <v>0.0</v>
      </c>
      <c r="D254" s="141">
        <v>0.0</v>
      </c>
      <c r="E254" s="141">
        <v>0.0</v>
      </c>
      <c r="F254" s="141">
        <v>0.0</v>
      </c>
      <c r="G254" s="140" t="s">
        <v>2612</v>
      </c>
      <c r="H254" s="285" t="s">
        <v>2613</v>
      </c>
      <c r="I254" s="140" t="s">
        <v>404</v>
      </c>
      <c r="J254" s="140" t="s">
        <v>2614</v>
      </c>
      <c r="K254" s="140" t="s">
        <v>406</v>
      </c>
      <c r="L254" s="89"/>
      <c r="M254" s="89"/>
    </row>
    <row r="255" ht="16.5" customHeight="1">
      <c r="A255" s="89">
        <f t="shared" si="4"/>
        <v>0</v>
      </c>
      <c r="B255" s="141">
        <v>0.0</v>
      </c>
      <c r="C255" s="141">
        <v>0.0</v>
      </c>
      <c r="D255" s="141">
        <v>0.0</v>
      </c>
      <c r="E255" s="141">
        <v>0.0</v>
      </c>
      <c r="F255" s="141">
        <v>0.0</v>
      </c>
      <c r="G255" s="139" t="s">
        <v>2615</v>
      </c>
      <c r="H255" s="285" t="s">
        <v>2616</v>
      </c>
      <c r="I255" s="140" t="s">
        <v>434</v>
      </c>
      <c r="J255" s="140" t="s">
        <v>2005</v>
      </c>
      <c r="K255" s="140" t="s">
        <v>538</v>
      </c>
      <c r="L255" s="89"/>
      <c r="M255" s="89"/>
    </row>
    <row r="256" ht="16.5" customHeight="1">
      <c r="A256" s="89">
        <f t="shared" si="4"/>
        <v>0</v>
      </c>
      <c r="B256" s="141">
        <v>0.0</v>
      </c>
      <c r="C256" s="141">
        <v>0.0</v>
      </c>
      <c r="D256" s="141">
        <v>0.0</v>
      </c>
      <c r="E256" s="141">
        <v>0.0</v>
      </c>
      <c r="F256" s="141">
        <v>0.0</v>
      </c>
      <c r="G256" s="139" t="s">
        <v>2617</v>
      </c>
      <c r="H256" s="285" t="s">
        <v>2618</v>
      </c>
      <c r="I256" s="140" t="s">
        <v>2341</v>
      </c>
      <c r="J256" s="140" t="s">
        <v>2000</v>
      </c>
      <c r="K256" s="140" t="s">
        <v>271</v>
      </c>
      <c r="L256" s="89"/>
      <c r="M256" s="89"/>
    </row>
    <row r="257" ht="16.5" customHeight="1">
      <c r="A257" s="89">
        <f t="shared" si="4"/>
        <v>0</v>
      </c>
      <c r="B257" s="141">
        <v>0.0</v>
      </c>
      <c r="C257" s="141">
        <v>0.0</v>
      </c>
      <c r="D257" s="141">
        <v>0.0</v>
      </c>
      <c r="E257" s="141">
        <v>0.0</v>
      </c>
      <c r="F257" s="141">
        <v>0.0</v>
      </c>
      <c r="G257" s="140" t="s">
        <v>2619</v>
      </c>
      <c r="H257" s="285" t="s">
        <v>2620</v>
      </c>
      <c r="I257" s="140" t="s">
        <v>722</v>
      </c>
      <c r="J257" s="140" t="s">
        <v>2418</v>
      </c>
      <c r="K257" s="140" t="s">
        <v>163</v>
      </c>
      <c r="L257" s="89"/>
      <c r="M257" s="89"/>
    </row>
    <row r="258" ht="16.5" customHeight="1">
      <c r="A258" s="89">
        <f t="shared" si="4"/>
        <v>0</v>
      </c>
      <c r="B258" s="141">
        <v>0.0</v>
      </c>
      <c r="C258" s="141">
        <v>0.0</v>
      </c>
      <c r="D258" s="141">
        <v>0.0</v>
      </c>
      <c r="E258" s="141">
        <v>0.0</v>
      </c>
      <c r="F258" s="141">
        <v>0.0</v>
      </c>
      <c r="G258" s="240" t="s">
        <v>2621</v>
      </c>
      <c r="H258" s="240" t="s">
        <v>2622</v>
      </c>
      <c r="I258" s="240" t="s">
        <v>2623</v>
      </c>
      <c r="J258" s="240" t="s">
        <v>2252</v>
      </c>
      <c r="K258" s="240"/>
      <c r="L258" s="89"/>
      <c r="M258" s="89"/>
    </row>
    <row r="259" ht="16.5" customHeight="1">
      <c r="A259" s="89">
        <f t="shared" si="4"/>
        <v>0</v>
      </c>
      <c r="B259" s="141">
        <v>0.0</v>
      </c>
      <c r="C259" s="141">
        <v>0.0</v>
      </c>
      <c r="D259" s="141">
        <v>0.0</v>
      </c>
      <c r="E259" s="141">
        <v>0.0</v>
      </c>
      <c r="F259" s="141">
        <v>0.0</v>
      </c>
      <c r="G259" s="140" t="s">
        <v>2624</v>
      </c>
      <c r="H259" s="285" t="s">
        <v>2625</v>
      </c>
      <c r="I259" s="140" t="s">
        <v>495</v>
      </c>
      <c r="J259" s="140" t="s">
        <v>2005</v>
      </c>
      <c r="K259" s="140" t="s">
        <v>445</v>
      </c>
      <c r="L259" s="89"/>
      <c r="M259" s="89"/>
    </row>
    <row r="260" ht="16.5" customHeight="1">
      <c r="A260" s="89">
        <f t="shared" si="4"/>
        <v>0</v>
      </c>
      <c r="B260" s="141">
        <v>0.0</v>
      </c>
      <c r="C260" s="141">
        <v>0.0</v>
      </c>
      <c r="D260" s="141">
        <v>0.0</v>
      </c>
      <c r="E260" s="141">
        <v>0.0</v>
      </c>
      <c r="F260" s="141">
        <v>0.0</v>
      </c>
      <c r="G260" s="139" t="s">
        <v>2626</v>
      </c>
      <c r="H260" s="285" t="s">
        <v>2627</v>
      </c>
      <c r="I260" s="140" t="s">
        <v>902</v>
      </c>
      <c r="J260" s="140" t="s">
        <v>2014</v>
      </c>
      <c r="K260" s="140" t="s">
        <v>113</v>
      </c>
      <c r="L260" s="89"/>
      <c r="M260" s="89"/>
    </row>
    <row r="261" ht="16.5" customHeight="1">
      <c r="A261" s="89">
        <f t="shared" si="4"/>
        <v>0</v>
      </c>
      <c r="B261" s="141">
        <v>0.0</v>
      </c>
      <c r="C261" s="141">
        <v>0.0</v>
      </c>
      <c r="D261" s="141">
        <v>0.0</v>
      </c>
      <c r="E261" s="141">
        <v>0.0</v>
      </c>
      <c r="F261" s="141">
        <v>0.0</v>
      </c>
      <c r="G261" s="140" t="s">
        <v>2628</v>
      </c>
      <c r="H261" s="285" t="s">
        <v>2629</v>
      </c>
      <c r="I261" s="140" t="s">
        <v>240</v>
      </c>
      <c r="J261" s="140" t="s">
        <v>2069</v>
      </c>
      <c r="K261" s="140" t="s">
        <v>96</v>
      </c>
      <c r="L261" s="89"/>
      <c r="M261" s="89"/>
    </row>
    <row r="262" ht="16.5" customHeight="1">
      <c r="A262" s="89">
        <f t="shared" si="4"/>
        <v>0</v>
      </c>
      <c r="B262" s="141">
        <v>0.0</v>
      </c>
      <c r="C262" s="141">
        <v>0.0</v>
      </c>
      <c r="D262" s="141">
        <v>0.0</v>
      </c>
      <c r="E262" s="141">
        <v>0.0</v>
      </c>
      <c r="F262" s="141">
        <v>0.0</v>
      </c>
      <c r="G262" s="139" t="s">
        <v>2630</v>
      </c>
      <c r="H262" s="285" t="s">
        <v>2631</v>
      </c>
      <c r="I262" s="140" t="s">
        <v>1025</v>
      </c>
      <c r="J262" s="140" t="s">
        <v>1985</v>
      </c>
      <c r="K262" s="140" t="s">
        <v>271</v>
      </c>
      <c r="L262" s="89"/>
      <c r="M262" s="89"/>
    </row>
    <row r="263" ht="16.5" customHeight="1">
      <c r="A263" s="89">
        <f t="shared" si="4"/>
        <v>0</v>
      </c>
      <c r="B263" s="141">
        <v>0.0</v>
      </c>
      <c r="C263" s="141">
        <v>0.0</v>
      </c>
      <c r="D263" s="141">
        <v>0.0</v>
      </c>
      <c r="E263" s="141">
        <v>0.0</v>
      </c>
      <c r="F263" s="141">
        <v>0.0</v>
      </c>
      <c r="G263" s="289" t="s">
        <v>2632</v>
      </c>
      <c r="H263" s="294" t="s">
        <v>2633</v>
      </c>
      <c r="I263" s="140"/>
      <c r="J263" s="274" t="s">
        <v>2634</v>
      </c>
      <c r="K263" s="140"/>
      <c r="L263" s="89"/>
      <c r="M263" s="89"/>
    </row>
    <row r="264" ht="16.5" customHeight="1">
      <c r="A264" s="89">
        <f t="shared" si="4"/>
        <v>0</v>
      </c>
      <c r="B264" s="141">
        <v>0.0</v>
      </c>
      <c r="C264" s="141">
        <v>0.0</v>
      </c>
      <c r="D264" s="141">
        <v>0.0</v>
      </c>
      <c r="E264" s="141">
        <v>0.0</v>
      </c>
      <c r="F264" s="141">
        <v>0.0</v>
      </c>
      <c r="G264" s="139" t="s">
        <v>2635</v>
      </c>
      <c r="H264" s="285" t="s">
        <v>2636</v>
      </c>
      <c r="I264" s="140" t="s">
        <v>443</v>
      </c>
      <c r="J264" s="140" t="s">
        <v>2637</v>
      </c>
      <c r="K264" s="140" t="s">
        <v>271</v>
      </c>
      <c r="L264" s="89"/>
      <c r="M264" s="89"/>
    </row>
    <row r="265" ht="16.5" customHeight="1">
      <c r="A265" s="89">
        <f t="shared" si="4"/>
        <v>0</v>
      </c>
      <c r="B265" s="141">
        <v>0.0</v>
      </c>
      <c r="C265" s="141">
        <v>0.0</v>
      </c>
      <c r="D265" s="141">
        <v>0.0</v>
      </c>
      <c r="E265" s="141">
        <v>0.0</v>
      </c>
      <c r="F265" s="141">
        <v>0.0</v>
      </c>
      <c r="G265" s="242" t="s">
        <v>2638</v>
      </c>
      <c r="H265" s="282" t="s">
        <v>2639</v>
      </c>
      <c r="I265" s="254" t="s">
        <v>1172</v>
      </c>
      <c r="J265" s="240" t="s">
        <v>2252</v>
      </c>
      <c r="K265" s="240" t="s">
        <v>182</v>
      </c>
      <c r="L265" s="89"/>
      <c r="M265" s="89"/>
    </row>
    <row r="266" ht="16.5" customHeight="1">
      <c r="A266" s="89">
        <f t="shared" si="4"/>
        <v>0</v>
      </c>
      <c r="B266" s="141">
        <v>0.0</v>
      </c>
      <c r="C266" s="141">
        <v>0.0</v>
      </c>
      <c r="D266" s="141">
        <v>0.0</v>
      </c>
      <c r="E266" s="141">
        <v>0.0</v>
      </c>
      <c r="F266" s="141">
        <v>0.0</v>
      </c>
      <c r="G266" s="140" t="s">
        <v>2640</v>
      </c>
      <c r="H266" s="285" t="s">
        <v>2641</v>
      </c>
      <c r="I266" s="140" t="s">
        <v>846</v>
      </c>
      <c r="J266" s="140" t="s">
        <v>2014</v>
      </c>
      <c r="K266" s="140" t="s">
        <v>104</v>
      </c>
      <c r="L266" s="89"/>
      <c r="M266" s="89"/>
    </row>
    <row r="267" ht="16.5" customHeight="1">
      <c r="A267" s="89">
        <f t="shared" si="4"/>
        <v>0</v>
      </c>
      <c r="B267" s="141">
        <v>0.0</v>
      </c>
      <c r="C267" s="141">
        <v>0.0</v>
      </c>
      <c r="D267" s="141">
        <v>0.0</v>
      </c>
      <c r="E267" s="141">
        <v>0.0</v>
      </c>
      <c r="F267" s="141">
        <v>0.0</v>
      </c>
      <c r="G267" s="240" t="s">
        <v>2642</v>
      </c>
      <c r="H267" s="282" t="s">
        <v>1594</v>
      </c>
      <c r="I267" s="240" t="s">
        <v>385</v>
      </c>
      <c r="J267" s="240" t="s">
        <v>2194</v>
      </c>
      <c r="K267" s="240" t="s">
        <v>406</v>
      </c>
      <c r="L267" s="89"/>
      <c r="M267" s="89"/>
    </row>
    <row r="268" ht="16.5" customHeight="1">
      <c r="A268" s="89">
        <f t="shared" si="4"/>
        <v>0</v>
      </c>
      <c r="B268" s="141">
        <v>0.0</v>
      </c>
      <c r="C268" s="141">
        <v>0.0</v>
      </c>
      <c r="D268" s="141">
        <v>0.0</v>
      </c>
      <c r="E268" s="141">
        <v>0.0</v>
      </c>
      <c r="F268" s="141">
        <v>0.0</v>
      </c>
      <c r="G268" s="238" t="s">
        <v>2643</v>
      </c>
      <c r="H268" s="301" t="s">
        <v>862</v>
      </c>
      <c r="I268" s="238"/>
      <c r="J268" s="238"/>
      <c r="K268" s="238"/>
      <c r="L268" s="89"/>
      <c r="M268" s="89"/>
    </row>
    <row r="269" ht="16.5" customHeight="1">
      <c r="A269" s="89">
        <f t="shared" si="4"/>
        <v>0</v>
      </c>
      <c r="B269" s="141">
        <v>0.0</v>
      </c>
      <c r="C269" s="141">
        <v>0.0</v>
      </c>
      <c r="D269" s="141">
        <v>0.0</v>
      </c>
      <c r="E269" s="141">
        <v>0.0</v>
      </c>
      <c r="F269" s="141">
        <v>0.0</v>
      </c>
      <c r="G269" s="238" t="s">
        <v>2644</v>
      </c>
      <c r="H269" s="296" t="s">
        <v>2645</v>
      </c>
      <c r="I269" s="238"/>
      <c r="J269" s="238"/>
      <c r="K269" s="238"/>
      <c r="L269" s="89"/>
      <c r="M269" s="89"/>
    </row>
    <row r="270" ht="16.5" customHeight="1">
      <c r="A270" s="89">
        <f t="shared" si="4"/>
        <v>0</v>
      </c>
      <c r="B270" s="141">
        <v>0.0</v>
      </c>
      <c r="C270" s="141">
        <v>0.0</v>
      </c>
      <c r="D270" s="141">
        <v>0.0</v>
      </c>
      <c r="E270" s="141">
        <v>0.0</v>
      </c>
      <c r="F270" s="141">
        <v>0.0</v>
      </c>
      <c r="G270" s="140" t="s">
        <v>2646</v>
      </c>
      <c r="H270" s="285" t="s">
        <v>2647</v>
      </c>
      <c r="I270" s="140" t="s">
        <v>2127</v>
      </c>
      <c r="J270" s="140" t="s">
        <v>2092</v>
      </c>
      <c r="K270" s="140" t="s">
        <v>948</v>
      </c>
      <c r="L270" s="89"/>
      <c r="M270" s="89"/>
    </row>
    <row r="271" ht="16.5" customHeight="1">
      <c r="A271" s="89">
        <f t="shared" si="4"/>
        <v>0</v>
      </c>
      <c r="B271" s="141">
        <v>0.0</v>
      </c>
      <c r="C271" s="141">
        <v>0.0</v>
      </c>
      <c r="D271" s="141">
        <v>0.0</v>
      </c>
      <c r="E271" s="141">
        <v>0.0</v>
      </c>
      <c r="F271" s="141">
        <v>0.0</v>
      </c>
      <c r="G271" s="289" t="s">
        <v>2648</v>
      </c>
      <c r="H271" s="285"/>
      <c r="I271" s="140"/>
      <c r="J271" s="140"/>
      <c r="K271" s="140"/>
      <c r="L271" s="89"/>
      <c r="M271" s="89"/>
    </row>
    <row r="272" ht="16.5" customHeight="1">
      <c r="A272" s="89">
        <f t="shared" si="4"/>
        <v>0</v>
      </c>
      <c r="B272" s="141">
        <v>0.0</v>
      </c>
      <c r="C272" s="141">
        <v>0.0</v>
      </c>
      <c r="D272" s="141">
        <v>0.0</v>
      </c>
      <c r="E272" s="141">
        <v>0.0</v>
      </c>
      <c r="F272" s="141">
        <v>0.0</v>
      </c>
      <c r="G272" s="238" t="s">
        <v>2649</v>
      </c>
      <c r="H272" s="301" t="s">
        <v>761</v>
      </c>
      <c r="I272" s="238" t="s">
        <v>2154</v>
      </c>
      <c r="J272" s="238"/>
      <c r="K272" s="238" t="s">
        <v>2650</v>
      </c>
      <c r="L272" s="89"/>
      <c r="M272" s="89"/>
    </row>
    <row r="273" ht="16.5" customHeight="1">
      <c r="A273" s="89">
        <f t="shared" si="4"/>
        <v>0</v>
      </c>
      <c r="B273" s="141">
        <v>0.0</v>
      </c>
      <c r="C273" s="141">
        <v>0.0</v>
      </c>
      <c r="D273" s="141">
        <v>0.0</v>
      </c>
      <c r="E273" s="141">
        <v>0.0</v>
      </c>
      <c r="F273" s="141">
        <v>0.0</v>
      </c>
      <c r="G273" s="140" t="s">
        <v>2651</v>
      </c>
      <c r="H273" s="285" t="s">
        <v>2652</v>
      </c>
      <c r="I273" s="140" t="s">
        <v>554</v>
      </c>
      <c r="J273" s="140" t="s">
        <v>2653</v>
      </c>
      <c r="K273" s="140" t="s">
        <v>2654</v>
      </c>
      <c r="L273" s="89"/>
      <c r="M273" s="89"/>
    </row>
    <row r="274" ht="16.5" customHeight="1">
      <c r="A274" s="89">
        <f t="shared" si="4"/>
        <v>0</v>
      </c>
      <c r="B274" s="141">
        <v>0.0</v>
      </c>
      <c r="C274" s="141">
        <v>0.0</v>
      </c>
      <c r="D274" s="141">
        <v>0.0</v>
      </c>
      <c r="E274" s="141">
        <v>0.0</v>
      </c>
      <c r="F274" s="141">
        <v>0.0</v>
      </c>
      <c r="G274" s="297" t="s">
        <v>2655</v>
      </c>
      <c r="H274" s="286" t="s">
        <v>2656</v>
      </c>
      <c r="I274" s="240" t="s">
        <v>310</v>
      </c>
      <c r="J274" s="240" t="s">
        <v>2657</v>
      </c>
      <c r="K274" s="240" t="s">
        <v>101</v>
      </c>
      <c r="L274" s="89"/>
      <c r="M274" s="89"/>
    </row>
    <row r="275" ht="16.5" customHeight="1">
      <c r="A275" s="89">
        <f t="shared" si="4"/>
        <v>0</v>
      </c>
      <c r="B275" s="141">
        <v>0.0</v>
      </c>
      <c r="C275" s="141">
        <v>0.0</v>
      </c>
      <c r="D275" s="141">
        <v>0.0</v>
      </c>
      <c r="E275" s="141">
        <v>0.0</v>
      </c>
      <c r="F275" s="141">
        <v>0.0</v>
      </c>
      <c r="G275" s="275" t="s">
        <v>2658</v>
      </c>
      <c r="H275" s="303" t="s">
        <v>2659</v>
      </c>
      <c r="I275" s="260" t="s">
        <v>2130</v>
      </c>
      <c r="J275" s="260" t="s">
        <v>2660</v>
      </c>
      <c r="K275" s="240"/>
      <c r="L275" s="89"/>
      <c r="M275" s="89"/>
    </row>
    <row r="276" ht="16.5" customHeight="1">
      <c r="A276" s="89">
        <f t="shared" si="4"/>
        <v>0</v>
      </c>
      <c r="B276" s="141">
        <v>0.0</v>
      </c>
      <c r="C276" s="141">
        <v>0.0</v>
      </c>
      <c r="D276" s="141">
        <v>0.0</v>
      </c>
      <c r="E276" s="141">
        <v>0.0</v>
      </c>
      <c r="F276" s="141">
        <v>0.0</v>
      </c>
      <c r="G276" s="140" t="s">
        <v>2661</v>
      </c>
      <c r="H276" s="285" t="s">
        <v>2662</v>
      </c>
      <c r="I276" s="140" t="s">
        <v>495</v>
      </c>
      <c r="J276" s="140" t="s">
        <v>2005</v>
      </c>
      <c r="K276" s="140" t="s">
        <v>113</v>
      </c>
      <c r="L276" s="89"/>
      <c r="M276" s="89"/>
    </row>
    <row r="277" ht="16.5" customHeight="1">
      <c r="A277" s="89">
        <f t="shared" si="4"/>
        <v>0</v>
      </c>
      <c r="B277" s="141">
        <v>0.0</v>
      </c>
      <c r="C277" s="141">
        <v>0.0</v>
      </c>
      <c r="D277" s="141">
        <v>0.0</v>
      </c>
      <c r="E277" s="141">
        <v>0.0</v>
      </c>
      <c r="F277" s="141">
        <v>0.0</v>
      </c>
      <c r="G277" s="240" t="s">
        <v>2663</v>
      </c>
      <c r="H277" s="282" t="s">
        <v>1913</v>
      </c>
      <c r="I277" s="240" t="s">
        <v>902</v>
      </c>
      <c r="J277" s="240" t="s">
        <v>2194</v>
      </c>
      <c r="K277" s="240" t="s">
        <v>211</v>
      </c>
      <c r="L277" s="89"/>
      <c r="M277" s="89"/>
    </row>
    <row r="278" ht="16.5" customHeight="1">
      <c r="A278" s="89">
        <f t="shared" si="4"/>
        <v>0</v>
      </c>
      <c r="B278" s="141">
        <v>0.0</v>
      </c>
      <c r="C278" s="141">
        <v>0.0</v>
      </c>
      <c r="D278" s="141">
        <v>0.0</v>
      </c>
      <c r="E278" s="141">
        <v>0.0</v>
      </c>
      <c r="F278" s="141">
        <v>0.0</v>
      </c>
      <c r="G278" s="140" t="s">
        <v>2664</v>
      </c>
      <c r="H278" s="285" t="s">
        <v>2664</v>
      </c>
      <c r="I278" s="140" t="s">
        <v>793</v>
      </c>
      <c r="J278" s="140" t="s">
        <v>2665</v>
      </c>
      <c r="K278" s="140" t="s">
        <v>179</v>
      </c>
      <c r="L278" s="89"/>
      <c r="M278" s="89"/>
    </row>
    <row r="279" ht="16.5" customHeight="1">
      <c r="A279" s="89">
        <f t="shared" si="4"/>
        <v>0</v>
      </c>
      <c r="B279" s="141">
        <v>0.0</v>
      </c>
      <c r="C279" s="141">
        <v>0.0</v>
      </c>
      <c r="D279" s="141">
        <v>0.0</v>
      </c>
      <c r="E279" s="141">
        <v>0.0</v>
      </c>
      <c r="F279" s="141">
        <v>0.0</v>
      </c>
      <c r="G279" s="289" t="s">
        <v>2666</v>
      </c>
      <c r="H279" s="285"/>
      <c r="I279" s="140"/>
      <c r="J279" s="140"/>
      <c r="K279" s="140"/>
      <c r="L279" s="89"/>
      <c r="M279" s="89"/>
    </row>
    <row r="280" ht="16.5" customHeight="1">
      <c r="A280" s="89">
        <f t="shared" si="4"/>
        <v>0</v>
      </c>
      <c r="B280" s="141">
        <v>0.0</v>
      </c>
      <c r="C280" s="141">
        <v>0.0</v>
      </c>
      <c r="D280" s="141">
        <v>0.0</v>
      </c>
      <c r="E280" s="141">
        <v>0.0</v>
      </c>
      <c r="F280" s="141">
        <v>0.0</v>
      </c>
      <c r="G280" s="244" t="s">
        <v>2667</v>
      </c>
      <c r="H280" s="301" t="s">
        <v>761</v>
      </c>
      <c r="I280" s="238" t="s">
        <v>554</v>
      </c>
      <c r="J280" s="238"/>
      <c r="K280" s="238" t="s">
        <v>2668</v>
      </c>
      <c r="L280" s="89"/>
      <c r="M280" s="89"/>
    </row>
    <row r="281" ht="16.5" customHeight="1">
      <c r="A281" s="89">
        <f t="shared" si="4"/>
        <v>0</v>
      </c>
      <c r="B281" s="141">
        <v>0.0</v>
      </c>
      <c r="C281" s="141">
        <v>0.0</v>
      </c>
      <c r="D281" s="141">
        <v>0.0</v>
      </c>
      <c r="E281" s="141">
        <v>0.0</v>
      </c>
      <c r="F281" s="141">
        <v>0.0</v>
      </c>
      <c r="G281" s="139" t="s">
        <v>2669</v>
      </c>
      <c r="H281" s="285" t="s">
        <v>2670</v>
      </c>
      <c r="I281" s="140" t="s">
        <v>495</v>
      </c>
      <c r="J281" s="140" t="s">
        <v>2184</v>
      </c>
      <c r="K281" s="140" t="s">
        <v>445</v>
      </c>
      <c r="L281" s="89"/>
      <c r="M281" s="89"/>
    </row>
    <row r="282" ht="16.5" customHeight="1">
      <c r="A282" s="89">
        <f t="shared" si="4"/>
        <v>0</v>
      </c>
      <c r="B282" s="141">
        <v>0.0</v>
      </c>
      <c r="C282" s="141">
        <v>0.0</v>
      </c>
      <c r="D282" s="141">
        <v>0.0</v>
      </c>
      <c r="E282" s="141">
        <v>0.0</v>
      </c>
      <c r="F282" s="141">
        <v>0.0</v>
      </c>
      <c r="G282" s="149" t="s">
        <v>2671</v>
      </c>
      <c r="H282" s="285"/>
      <c r="I282" s="139"/>
      <c r="J282" s="139"/>
      <c r="K282" s="140"/>
      <c r="L282" s="89"/>
      <c r="M282" s="89"/>
    </row>
    <row r="283" ht="16.5" customHeight="1">
      <c r="A283" s="89">
        <f t="shared" si="4"/>
        <v>0</v>
      </c>
      <c r="B283" s="141">
        <v>0.0</v>
      </c>
      <c r="C283" s="141">
        <v>0.0</v>
      </c>
      <c r="D283" s="141">
        <v>0.0</v>
      </c>
      <c r="E283" s="141">
        <v>0.0</v>
      </c>
      <c r="F283" s="141">
        <v>0.0</v>
      </c>
      <c r="G283" s="89" t="s">
        <v>2672</v>
      </c>
      <c r="H283" s="285" t="s">
        <v>2673</v>
      </c>
      <c r="I283" s="140" t="s">
        <v>2544</v>
      </c>
      <c r="J283" s="140" t="s">
        <v>2674</v>
      </c>
      <c r="K283" s="140" t="s">
        <v>179</v>
      </c>
      <c r="L283" s="89"/>
      <c r="M283" s="89"/>
    </row>
    <row r="284" ht="16.5" customHeight="1">
      <c r="A284" s="89">
        <f t="shared" si="4"/>
        <v>0</v>
      </c>
      <c r="B284" s="141">
        <v>0.0</v>
      </c>
      <c r="C284" s="141">
        <v>0.0</v>
      </c>
      <c r="D284" s="141">
        <v>0.0</v>
      </c>
      <c r="E284" s="141">
        <v>0.0</v>
      </c>
      <c r="F284" s="141">
        <v>0.0</v>
      </c>
      <c r="G284" s="140" t="s">
        <v>2675</v>
      </c>
      <c r="H284" s="285" t="s">
        <v>2676</v>
      </c>
      <c r="I284" s="140" t="s">
        <v>2677</v>
      </c>
      <c r="J284" s="140" t="s">
        <v>2678</v>
      </c>
      <c r="K284" s="140" t="s">
        <v>271</v>
      </c>
      <c r="L284" s="89"/>
      <c r="M284" s="89"/>
    </row>
    <row r="285" ht="16.5" customHeight="1">
      <c r="A285" s="89">
        <f t="shared" si="4"/>
        <v>0</v>
      </c>
      <c r="B285" s="141">
        <v>0.0</v>
      </c>
      <c r="C285" s="141">
        <v>0.0</v>
      </c>
      <c r="D285" s="141">
        <v>0.0</v>
      </c>
      <c r="E285" s="141">
        <v>0.0</v>
      </c>
      <c r="F285" s="141">
        <v>0.0</v>
      </c>
      <c r="G285" s="289" t="s">
        <v>2679</v>
      </c>
      <c r="H285" s="294" t="s">
        <v>2680</v>
      </c>
      <c r="I285" s="152" t="s">
        <v>1071</v>
      </c>
      <c r="J285" s="152" t="s">
        <v>2681</v>
      </c>
      <c r="K285" s="140"/>
      <c r="L285" s="89"/>
      <c r="M285" s="89"/>
    </row>
    <row r="286" ht="16.5" customHeight="1">
      <c r="A286" s="89">
        <f t="shared" si="4"/>
        <v>0</v>
      </c>
      <c r="B286" s="141">
        <v>0.0</v>
      </c>
      <c r="C286" s="141">
        <v>0.0</v>
      </c>
      <c r="D286" s="141">
        <v>0.0</v>
      </c>
      <c r="E286" s="141">
        <v>0.0</v>
      </c>
      <c r="F286" s="141">
        <v>0.0</v>
      </c>
      <c r="G286" s="140" t="s">
        <v>2682</v>
      </c>
      <c r="H286" s="285" t="s">
        <v>2683</v>
      </c>
      <c r="I286" s="140" t="s">
        <v>2202</v>
      </c>
      <c r="J286" s="140" t="s">
        <v>2684</v>
      </c>
      <c r="K286" s="140" t="s">
        <v>182</v>
      </c>
      <c r="L286" s="89"/>
      <c r="M286" s="89"/>
    </row>
    <row r="287" ht="16.5" customHeight="1">
      <c r="A287" s="89">
        <f t="shared" si="4"/>
        <v>0</v>
      </c>
      <c r="B287" s="141">
        <v>0.0</v>
      </c>
      <c r="C287" s="141">
        <v>0.0</v>
      </c>
      <c r="D287" s="141">
        <v>0.0</v>
      </c>
      <c r="E287" s="141">
        <v>0.0</v>
      </c>
      <c r="F287" s="141">
        <v>0.0</v>
      </c>
      <c r="G287" s="245" t="s">
        <v>2685</v>
      </c>
      <c r="H287" s="285"/>
      <c r="I287" s="140"/>
      <c r="J287" s="140"/>
      <c r="K287" s="140"/>
      <c r="L287" s="89"/>
      <c r="M287" s="89"/>
    </row>
    <row r="288" ht="16.5" customHeight="1">
      <c r="A288" s="89">
        <f t="shared" si="4"/>
        <v>0</v>
      </c>
      <c r="B288" s="141">
        <v>0.0</v>
      </c>
      <c r="C288" s="141">
        <v>0.0</v>
      </c>
      <c r="D288" s="141">
        <v>0.0</v>
      </c>
      <c r="E288" s="141">
        <v>0.0</v>
      </c>
      <c r="F288" s="141">
        <v>0.0</v>
      </c>
      <c r="G288" s="140" t="s">
        <v>2686</v>
      </c>
      <c r="H288" s="285" t="s">
        <v>2687</v>
      </c>
      <c r="I288" s="140" t="s">
        <v>528</v>
      </c>
      <c r="J288" s="140" t="s">
        <v>2688</v>
      </c>
      <c r="K288" s="140" t="s">
        <v>219</v>
      </c>
      <c r="L288" s="89"/>
      <c r="M288" s="89"/>
    </row>
    <row r="289" ht="16.5" customHeight="1">
      <c r="A289" s="89">
        <f t="shared" si="4"/>
        <v>0</v>
      </c>
      <c r="B289" s="141">
        <v>0.0</v>
      </c>
      <c r="C289" s="141">
        <v>0.0</v>
      </c>
      <c r="D289" s="141">
        <v>0.0</v>
      </c>
      <c r="E289" s="141">
        <v>0.0</v>
      </c>
      <c r="F289" s="141">
        <v>0.0</v>
      </c>
      <c r="G289" s="140" t="s">
        <v>2689</v>
      </c>
      <c r="H289" s="285" t="s">
        <v>2690</v>
      </c>
      <c r="I289" s="140" t="s">
        <v>2691</v>
      </c>
      <c r="J289" s="140" t="s">
        <v>2354</v>
      </c>
      <c r="K289" s="140" t="s">
        <v>2692</v>
      </c>
      <c r="L289" s="89"/>
      <c r="M289" s="89"/>
    </row>
    <row r="290" ht="16.5" customHeight="1">
      <c r="A290" s="89">
        <f t="shared" si="4"/>
        <v>0</v>
      </c>
      <c r="B290" s="141">
        <v>0.0</v>
      </c>
      <c r="C290" s="141">
        <v>0.0</v>
      </c>
      <c r="D290" s="141">
        <v>0.0</v>
      </c>
      <c r="E290" s="141">
        <v>0.0</v>
      </c>
      <c r="F290" s="141">
        <v>0.0</v>
      </c>
      <c r="G290" s="140" t="s">
        <v>2693</v>
      </c>
      <c r="H290" s="285" t="s">
        <v>2694</v>
      </c>
      <c r="I290" s="140" t="s">
        <v>528</v>
      </c>
      <c r="J290" s="140" t="s">
        <v>2695</v>
      </c>
      <c r="K290" s="140" t="s">
        <v>219</v>
      </c>
      <c r="L290" s="89"/>
      <c r="M290" s="89"/>
    </row>
    <row r="291" ht="16.5" customHeight="1">
      <c r="A291" s="89">
        <f t="shared" si="4"/>
        <v>0</v>
      </c>
      <c r="B291" s="141">
        <v>0.0</v>
      </c>
      <c r="C291" s="141">
        <v>0.0</v>
      </c>
      <c r="D291" s="141">
        <v>0.0</v>
      </c>
      <c r="E291" s="141">
        <v>0.0</v>
      </c>
      <c r="F291" s="141">
        <v>0.0</v>
      </c>
      <c r="G291" s="170" t="s">
        <v>2696</v>
      </c>
      <c r="H291" s="285" t="s">
        <v>2697</v>
      </c>
      <c r="I291" s="140" t="s">
        <v>693</v>
      </c>
      <c r="J291" s="140" t="s">
        <v>2698</v>
      </c>
      <c r="K291" s="140" t="s">
        <v>193</v>
      </c>
      <c r="L291" s="89"/>
      <c r="M291" s="89"/>
    </row>
    <row r="292" ht="16.5" customHeight="1">
      <c r="A292" s="89">
        <f t="shared" si="4"/>
        <v>0</v>
      </c>
      <c r="B292" s="141">
        <v>0.0</v>
      </c>
      <c r="C292" s="141">
        <v>0.0</v>
      </c>
      <c r="D292" s="141">
        <v>0.0</v>
      </c>
      <c r="E292" s="141">
        <v>0.0</v>
      </c>
      <c r="F292" s="141">
        <v>0.0</v>
      </c>
      <c r="G292" s="245" t="s">
        <v>2699</v>
      </c>
      <c r="H292" s="285"/>
      <c r="I292" s="140"/>
      <c r="J292" s="140"/>
      <c r="K292" s="140"/>
      <c r="L292" s="89"/>
      <c r="M292" s="89"/>
    </row>
    <row r="293" ht="16.5" customHeight="1">
      <c r="A293" s="89">
        <f t="shared" si="4"/>
        <v>0</v>
      </c>
      <c r="B293" s="141">
        <v>0.0</v>
      </c>
      <c r="C293" s="141">
        <v>0.0</v>
      </c>
      <c r="D293" s="141">
        <v>0.0</v>
      </c>
      <c r="E293" s="141">
        <v>0.0</v>
      </c>
      <c r="F293" s="141">
        <v>0.0</v>
      </c>
      <c r="G293" s="140" t="s">
        <v>2700</v>
      </c>
      <c r="H293" s="283" t="s">
        <v>2701</v>
      </c>
      <c r="I293" s="140" t="s">
        <v>274</v>
      </c>
      <c r="J293" s="140" t="s">
        <v>2702</v>
      </c>
      <c r="K293" s="140" t="s">
        <v>182</v>
      </c>
      <c r="L293" s="89"/>
      <c r="M293" s="89"/>
    </row>
    <row r="294" ht="16.5" customHeight="1">
      <c r="A294" s="89">
        <f t="shared" si="4"/>
        <v>0</v>
      </c>
      <c r="B294" s="141">
        <v>0.0</v>
      </c>
      <c r="C294" s="141">
        <v>0.0</v>
      </c>
      <c r="D294" s="141">
        <v>0.0</v>
      </c>
      <c r="E294" s="141">
        <v>0.0</v>
      </c>
      <c r="F294" s="141">
        <v>0.0</v>
      </c>
      <c r="G294" s="240" t="s">
        <v>2703</v>
      </c>
      <c r="H294" s="286" t="s">
        <v>2704</v>
      </c>
      <c r="I294" s="240" t="s">
        <v>563</v>
      </c>
      <c r="J294" s="240" t="s">
        <v>2148</v>
      </c>
      <c r="K294" s="240" t="s">
        <v>2705</v>
      </c>
      <c r="L294" s="89"/>
      <c r="M294" s="89"/>
    </row>
    <row r="295" ht="16.5" customHeight="1">
      <c r="A295" s="89">
        <f t="shared" si="4"/>
        <v>0</v>
      </c>
      <c r="B295" s="141">
        <v>0.0</v>
      </c>
      <c r="C295" s="141">
        <v>0.0</v>
      </c>
      <c r="D295" s="141">
        <v>0.0</v>
      </c>
      <c r="E295" s="141">
        <v>0.0</v>
      </c>
      <c r="F295" s="141">
        <v>0.0</v>
      </c>
      <c r="G295" s="139" t="s">
        <v>2706</v>
      </c>
      <c r="H295" s="285" t="s">
        <v>2707</v>
      </c>
      <c r="I295" s="140" t="s">
        <v>693</v>
      </c>
      <c r="J295" s="140" t="s">
        <v>2104</v>
      </c>
      <c r="K295" s="140" t="s">
        <v>163</v>
      </c>
      <c r="L295" s="89"/>
      <c r="M295" s="89"/>
    </row>
    <row r="296" ht="16.5" customHeight="1">
      <c r="A296" s="89">
        <f t="shared" si="4"/>
        <v>0</v>
      </c>
      <c r="B296" s="141">
        <v>0.0</v>
      </c>
      <c r="C296" s="141">
        <v>0.0</v>
      </c>
      <c r="D296" s="141">
        <v>0.0</v>
      </c>
      <c r="E296" s="141">
        <v>0.0</v>
      </c>
      <c r="F296" s="141">
        <v>0.0</v>
      </c>
      <c r="G296" s="140" t="s">
        <v>2708</v>
      </c>
      <c r="H296" s="283" t="s">
        <v>2709</v>
      </c>
      <c r="I296" s="140" t="s">
        <v>223</v>
      </c>
      <c r="J296" s="140" t="s">
        <v>2373</v>
      </c>
      <c r="K296" s="140" t="s">
        <v>2710</v>
      </c>
      <c r="L296" s="89"/>
      <c r="M296" s="89"/>
    </row>
    <row r="297" ht="16.5" customHeight="1">
      <c r="A297" s="89">
        <f t="shared" si="4"/>
        <v>0</v>
      </c>
      <c r="B297" s="141">
        <v>0.0</v>
      </c>
      <c r="C297" s="141">
        <v>0.0</v>
      </c>
      <c r="D297" s="141">
        <v>0.0</v>
      </c>
      <c r="E297" s="141">
        <v>0.0</v>
      </c>
      <c r="F297" s="141">
        <v>0.0</v>
      </c>
      <c r="G297" s="238" t="s">
        <v>2711</v>
      </c>
      <c r="H297" s="301" t="s">
        <v>761</v>
      </c>
      <c r="I297" s="238" t="s">
        <v>607</v>
      </c>
      <c r="J297" s="238"/>
      <c r="K297" s="238" t="s">
        <v>2712</v>
      </c>
      <c r="L297" s="89"/>
      <c r="M297" s="89"/>
    </row>
    <row r="298" ht="16.5" customHeight="1">
      <c r="A298" s="89">
        <f t="shared" si="4"/>
        <v>0</v>
      </c>
      <c r="B298" s="141">
        <v>0.0</v>
      </c>
      <c r="C298" s="141">
        <v>0.0</v>
      </c>
      <c r="D298" s="141">
        <v>0.0</v>
      </c>
      <c r="E298" s="141">
        <v>0.0</v>
      </c>
      <c r="F298" s="141">
        <v>0.0</v>
      </c>
      <c r="G298" s="238" t="s">
        <v>2713</v>
      </c>
      <c r="H298" s="284" t="s">
        <v>761</v>
      </c>
      <c r="I298" s="238" t="s">
        <v>554</v>
      </c>
      <c r="J298" s="238"/>
      <c r="K298" s="238" t="s">
        <v>2714</v>
      </c>
      <c r="L298" s="89"/>
      <c r="M298" s="89"/>
    </row>
    <row r="299" ht="16.5" customHeight="1">
      <c r="A299" s="89">
        <f t="shared" si="4"/>
        <v>0</v>
      </c>
      <c r="B299" s="141">
        <v>0.0</v>
      </c>
      <c r="C299" s="141">
        <v>0.0</v>
      </c>
      <c r="D299" s="141">
        <v>0.0</v>
      </c>
      <c r="E299" s="141">
        <v>0.0</v>
      </c>
      <c r="F299" s="141">
        <v>0.0</v>
      </c>
      <c r="G299" s="140" t="s">
        <v>2715</v>
      </c>
      <c r="H299" s="285" t="s">
        <v>2716</v>
      </c>
      <c r="I299" s="140" t="s">
        <v>104</v>
      </c>
      <c r="J299" s="140" t="s">
        <v>2053</v>
      </c>
      <c r="K299" s="140" t="s">
        <v>193</v>
      </c>
      <c r="L299" s="89"/>
      <c r="M299" s="89"/>
    </row>
    <row r="300" ht="16.5" customHeight="1">
      <c r="A300" s="89">
        <f t="shared" si="4"/>
        <v>0</v>
      </c>
      <c r="B300" s="141">
        <v>0.0</v>
      </c>
      <c r="C300" s="141">
        <v>0.0</v>
      </c>
      <c r="D300" s="141">
        <v>0.0</v>
      </c>
      <c r="E300" s="141">
        <v>0.0</v>
      </c>
      <c r="F300" s="141">
        <v>0.0</v>
      </c>
      <c r="G300" s="140" t="s">
        <v>2717</v>
      </c>
      <c r="H300" s="285" t="s">
        <v>2718</v>
      </c>
      <c r="I300" s="140" t="s">
        <v>1041</v>
      </c>
      <c r="J300" s="140" t="s">
        <v>2433</v>
      </c>
      <c r="K300" s="140" t="s">
        <v>182</v>
      </c>
      <c r="L300" s="89"/>
      <c r="M300" s="89"/>
    </row>
    <row r="301" ht="16.5" customHeight="1">
      <c r="A301" s="89">
        <f t="shared" si="4"/>
        <v>0</v>
      </c>
      <c r="B301" s="141">
        <v>0.0</v>
      </c>
      <c r="C301" s="141">
        <v>0.0</v>
      </c>
      <c r="D301" s="141">
        <v>0.0</v>
      </c>
      <c r="E301" s="141">
        <v>0.0</v>
      </c>
      <c r="F301" s="141">
        <v>0.0</v>
      </c>
      <c r="G301" s="140" t="s">
        <v>2719</v>
      </c>
      <c r="H301" s="285" t="s">
        <v>2720</v>
      </c>
      <c r="I301" s="140" t="s">
        <v>1270</v>
      </c>
      <c r="J301" s="140" t="s">
        <v>2184</v>
      </c>
      <c r="K301" s="140" t="s">
        <v>163</v>
      </c>
      <c r="L301" s="89"/>
      <c r="M301" s="89"/>
    </row>
    <row r="302" ht="16.5" customHeight="1">
      <c r="A302" s="89">
        <f t="shared" si="4"/>
        <v>0</v>
      </c>
      <c r="B302" s="141">
        <v>0.0</v>
      </c>
      <c r="C302" s="141">
        <v>0.0</v>
      </c>
      <c r="D302" s="141">
        <v>0.0</v>
      </c>
      <c r="E302" s="141">
        <v>0.0</v>
      </c>
      <c r="F302" s="141">
        <v>0.0</v>
      </c>
      <c r="G302" s="140" t="s">
        <v>2721</v>
      </c>
      <c r="H302" s="283" t="s">
        <v>2722</v>
      </c>
      <c r="I302" s="140" t="s">
        <v>223</v>
      </c>
      <c r="J302" s="140" t="s">
        <v>2354</v>
      </c>
      <c r="K302" s="140" t="s">
        <v>2710</v>
      </c>
      <c r="L302" s="89"/>
      <c r="M302" s="89"/>
    </row>
    <row r="303" ht="16.5" customHeight="1">
      <c r="A303" s="89">
        <f t="shared" si="4"/>
        <v>0</v>
      </c>
      <c r="B303" s="141">
        <v>0.0</v>
      </c>
      <c r="C303" s="141">
        <v>0.0</v>
      </c>
      <c r="D303" s="141">
        <v>0.0</v>
      </c>
      <c r="E303" s="141">
        <v>0.0</v>
      </c>
      <c r="F303" s="141">
        <v>0.0</v>
      </c>
      <c r="G303" s="242" t="s">
        <v>2723</v>
      </c>
      <c r="H303" s="282" t="s">
        <v>2724</v>
      </c>
      <c r="I303" s="240" t="s">
        <v>209</v>
      </c>
      <c r="J303" s="240" t="s">
        <v>2399</v>
      </c>
      <c r="K303" s="240" t="s">
        <v>2725</v>
      </c>
      <c r="L303" s="89"/>
      <c r="M303" s="89"/>
    </row>
    <row r="304" ht="16.5" customHeight="1">
      <c r="A304" s="89">
        <f t="shared" si="4"/>
        <v>0</v>
      </c>
      <c r="B304" s="141">
        <v>0.0</v>
      </c>
      <c r="C304" s="141">
        <v>0.0</v>
      </c>
      <c r="D304" s="141">
        <v>0.0</v>
      </c>
      <c r="E304" s="141">
        <v>0.0</v>
      </c>
      <c r="F304" s="141">
        <v>0.0</v>
      </c>
      <c r="G304" s="242" t="s">
        <v>2726</v>
      </c>
      <c r="H304" s="282" t="s">
        <v>2398</v>
      </c>
      <c r="I304" s="240" t="s">
        <v>209</v>
      </c>
      <c r="J304" s="240" t="s">
        <v>2162</v>
      </c>
      <c r="K304" s="240" t="s">
        <v>2727</v>
      </c>
      <c r="L304" s="89"/>
      <c r="M304" s="89"/>
    </row>
    <row r="305" ht="16.5" customHeight="1">
      <c r="A305" s="89">
        <f t="shared" si="4"/>
        <v>0</v>
      </c>
      <c r="B305" s="141">
        <v>0.0</v>
      </c>
      <c r="C305" s="141">
        <v>0.0</v>
      </c>
      <c r="D305" s="141">
        <v>0.0</v>
      </c>
      <c r="E305" s="141">
        <v>0.0</v>
      </c>
      <c r="F305" s="141">
        <v>0.0</v>
      </c>
      <c r="G305" s="240" t="s">
        <v>2728</v>
      </c>
      <c r="H305" s="286" t="s">
        <v>2724</v>
      </c>
      <c r="I305" s="240" t="s">
        <v>438</v>
      </c>
      <c r="J305" s="240" t="s">
        <v>2162</v>
      </c>
      <c r="K305" s="240" t="s">
        <v>2729</v>
      </c>
      <c r="L305" s="89"/>
      <c r="M305" s="89"/>
    </row>
    <row r="306" ht="16.5" customHeight="1">
      <c r="A306" s="89">
        <f t="shared" si="4"/>
        <v>0</v>
      </c>
      <c r="B306" s="141">
        <v>0.0</v>
      </c>
      <c r="C306" s="141">
        <v>0.0</v>
      </c>
      <c r="D306" s="141">
        <v>0.0</v>
      </c>
      <c r="E306" s="141">
        <v>0.0</v>
      </c>
      <c r="F306" s="141">
        <v>0.0</v>
      </c>
      <c r="G306" s="140" t="s">
        <v>2730</v>
      </c>
      <c r="H306" s="285" t="s">
        <v>2731</v>
      </c>
      <c r="I306" s="140" t="s">
        <v>2350</v>
      </c>
      <c r="J306" s="140" t="s">
        <v>2089</v>
      </c>
      <c r="K306" s="140" t="s">
        <v>104</v>
      </c>
      <c r="L306" s="89"/>
      <c r="M306" s="89"/>
    </row>
    <row r="307" ht="16.5" customHeight="1">
      <c r="A307" s="89">
        <f t="shared" si="4"/>
        <v>0</v>
      </c>
      <c r="B307" s="141">
        <v>0.0</v>
      </c>
      <c r="C307" s="141">
        <v>0.0</v>
      </c>
      <c r="D307" s="141">
        <v>0.0</v>
      </c>
      <c r="E307" s="141">
        <v>0.0</v>
      </c>
      <c r="F307" s="141">
        <v>0.0</v>
      </c>
      <c r="G307" s="139" t="s">
        <v>2732</v>
      </c>
      <c r="H307" s="283" t="s">
        <v>2733</v>
      </c>
      <c r="I307" s="140" t="s">
        <v>554</v>
      </c>
      <c r="J307" s="140" t="s">
        <v>2367</v>
      </c>
      <c r="K307" s="140" t="s">
        <v>1937</v>
      </c>
      <c r="L307" s="89"/>
      <c r="M307" s="89"/>
    </row>
    <row r="308" ht="16.5" customHeight="1">
      <c r="A308" s="89">
        <f t="shared" si="4"/>
        <v>0</v>
      </c>
      <c r="B308" s="141">
        <v>0.0</v>
      </c>
      <c r="C308" s="141">
        <v>0.0</v>
      </c>
      <c r="D308" s="141">
        <v>0.0</v>
      </c>
      <c r="E308" s="141">
        <v>0.0</v>
      </c>
      <c r="F308" s="141">
        <v>0.0</v>
      </c>
      <c r="G308" s="240" t="s">
        <v>2734</v>
      </c>
      <c r="H308" s="286" t="s">
        <v>2193</v>
      </c>
      <c r="I308" s="240" t="s">
        <v>745</v>
      </c>
      <c r="J308" s="240" t="s">
        <v>2474</v>
      </c>
      <c r="K308" s="240" t="s">
        <v>163</v>
      </c>
      <c r="L308" s="89"/>
      <c r="M308" s="89"/>
    </row>
    <row r="309" ht="16.5" customHeight="1">
      <c r="A309" s="89">
        <f t="shared" si="4"/>
        <v>0</v>
      </c>
      <c r="B309" s="141">
        <v>0.0</v>
      </c>
      <c r="C309" s="141">
        <v>0.0</v>
      </c>
      <c r="D309" s="141">
        <v>0.0</v>
      </c>
      <c r="E309" s="141">
        <v>0.0</v>
      </c>
      <c r="F309" s="141">
        <v>0.0</v>
      </c>
      <c r="G309" s="140" t="s">
        <v>2735</v>
      </c>
      <c r="H309" s="285" t="s">
        <v>2735</v>
      </c>
      <c r="I309" s="140" t="s">
        <v>1627</v>
      </c>
      <c r="J309" s="140" t="s">
        <v>2118</v>
      </c>
      <c r="K309" s="140" t="s">
        <v>271</v>
      </c>
      <c r="L309" s="89"/>
      <c r="M309" s="89"/>
    </row>
    <row r="310" ht="16.5" customHeight="1">
      <c r="A310" s="89">
        <f t="shared" si="4"/>
        <v>0</v>
      </c>
      <c r="B310" s="141">
        <v>0.0</v>
      </c>
      <c r="C310" s="141">
        <v>0.0</v>
      </c>
      <c r="D310" s="141">
        <v>0.0</v>
      </c>
      <c r="E310" s="141">
        <v>0.0</v>
      </c>
      <c r="F310" s="141">
        <v>0.0</v>
      </c>
      <c r="G310" s="89" t="s">
        <v>2736</v>
      </c>
      <c r="H310" s="285" t="s">
        <v>2737</v>
      </c>
      <c r="I310" s="140" t="s">
        <v>459</v>
      </c>
      <c r="J310" s="140" t="s">
        <v>2005</v>
      </c>
      <c r="K310" s="140" t="s">
        <v>141</v>
      </c>
      <c r="L310" s="89"/>
      <c r="M310" s="89"/>
    </row>
    <row r="311" ht="16.5" customHeight="1">
      <c r="A311" s="89">
        <f t="shared" si="4"/>
        <v>0</v>
      </c>
      <c r="B311" s="141">
        <v>0.0</v>
      </c>
      <c r="C311" s="141">
        <v>0.0</v>
      </c>
      <c r="D311" s="141">
        <v>0.0</v>
      </c>
      <c r="E311" s="141">
        <v>0.0</v>
      </c>
      <c r="F311" s="141">
        <v>0.0</v>
      </c>
      <c r="G311" s="245" t="s">
        <v>2738</v>
      </c>
      <c r="H311" s="294" t="s">
        <v>2739</v>
      </c>
      <c r="I311" s="152" t="s">
        <v>2740</v>
      </c>
      <c r="J311" s="152" t="s">
        <v>2741</v>
      </c>
      <c r="K311" s="152" t="s">
        <v>156</v>
      </c>
      <c r="L311" s="89"/>
      <c r="M311" s="89"/>
    </row>
    <row r="312" ht="16.5" customHeight="1">
      <c r="A312" s="89">
        <f t="shared" si="4"/>
        <v>0</v>
      </c>
      <c r="B312" s="141">
        <v>0.0</v>
      </c>
      <c r="C312" s="141">
        <v>0.0</v>
      </c>
      <c r="D312" s="141">
        <v>0.0</v>
      </c>
      <c r="E312" s="141">
        <v>0.0</v>
      </c>
      <c r="F312" s="141">
        <v>0.0</v>
      </c>
      <c r="G312" s="139" t="s">
        <v>2742</v>
      </c>
      <c r="H312" s="285" t="s">
        <v>2743</v>
      </c>
      <c r="I312" s="140" t="s">
        <v>495</v>
      </c>
      <c r="J312" s="140" t="s">
        <v>2059</v>
      </c>
      <c r="K312" s="140" t="s">
        <v>1975</v>
      </c>
      <c r="L312" s="89"/>
      <c r="M312" s="89"/>
    </row>
    <row r="313" ht="16.5" customHeight="1">
      <c r="A313" s="89">
        <f t="shared" si="4"/>
        <v>0</v>
      </c>
      <c r="B313" s="224">
        <v>0.0</v>
      </c>
      <c r="C313" s="224">
        <v>0.0</v>
      </c>
      <c r="D313" s="224">
        <v>0.0</v>
      </c>
      <c r="E313" s="224">
        <v>0.0</v>
      </c>
      <c r="F313" s="224">
        <v>0.0</v>
      </c>
      <c r="G313" s="196" t="s">
        <v>2744</v>
      </c>
      <c r="H313" s="89" t="s">
        <v>2745</v>
      </c>
      <c r="I313" s="170" t="s">
        <v>902</v>
      </c>
      <c r="J313" s="170" t="s">
        <v>2003</v>
      </c>
      <c r="K313" s="170" t="s">
        <v>113</v>
      </c>
      <c r="L313" s="89"/>
      <c r="M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  <c r="L314" s="89"/>
      <c r="M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  <c r="L315" s="89"/>
      <c r="M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  <c r="L316" s="89"/>
      <c r="M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  <c r="L317" s="89"/>
      <c r="M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  <c r="L318" s="89"/>
      <c r="M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  <c r="L319" s="89"/>
      <c r="M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  <c r="L320" s="89"/>
      <c r="M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  <c r="L321" s="89"/>
      <c r="M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  <c r="L322" s="89"/>
      <c r="M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  <c r="L323" s="89"/>
      <c r="M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  <c r="L324" s="89"/>
      <c r="M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  <c r="L325" s="89"/>
      <c r="M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  <c r="L326" s="89"/>
      <c r="M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  <c r="L327" s="89"/>
      <c r="M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  <c r="L328" s="89"/>
      <c r="M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  <c r="L329" s="89"/>
      <c r="M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  <c r="L330" s="89"/>
      <c r="M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  <c r="L331" s="89"/>
      <c r="M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  <c r="L332" s="89"/>
      <c r="M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  <c r="L333" s="89"/>
      <c r="M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  <c r="L334" s="89"/>
      <c r="M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  <c r="L335" s="89"/>
      <c r="M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  <c r="L336" s="89"/>
      <c r="M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  <c r="L337" s="89"/>
      <c r="M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  <c r="L338" s="89"/>
      <c r="M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  <c r="L339" s="89"/>
      <c r="M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  <c r="L340" s="89"/>
      <c r="M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  <c r="L341" s="89"/>
      <c r="M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  <c r="L342" s="89"/>
      <c r="M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  <c r="L343" s="89"/>
      <c r="M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  <c r="L344" s="89"/>
      <c r="M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  <c r="L345" s="89"/>
      <c r="M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  <c r="L346" s="89"/>
      <c r="M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  <c r="L347" s="89"/>
      <c r="M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  <c r="L348" s="89"/>
      <c r="M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  <c r="L349" s="89"/>
      <c r="M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  <c r="L350" s="89"/>
      <c r="M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  <c r="L351" s="89"/>
      <c r="M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  <c r="L352" s="89"/>
      <c r="M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  <c r="L353" s="89"/>
      <c r="M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  <c r="L354" s="89"/>
      <c r="M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  <c r="L355" s="89"/>
      <c r="M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  <c r="L356" s="89"/>
      <c r="M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  <c r="L357" s="89"/>
      <c r="M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  <c r="L358" s="89"/>
      <c r="M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  <c r="L359" s="89"/>
      <c r="M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  <c r="L360" s="89"/>
      <c r="M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  <c r="L361" s="89"/>
      <c r="M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  <c r="L362" s="89"/>
      <c r="M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  <c r="L363" s="89"/>
      <c r="M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  <c r="L364" s="89"/>
      <c r="M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  <c r="L365" s="89"/>
      <c r="M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  <c r="L366" s="89"/>
      <c r="M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  <c r="L367" s="89"/>
      <c r="M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  <c r="L368" s="89"/>
      <c r="M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  <c r="L369" s="89"/>
      <c r="M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  <c r="L370" s="89"/>
      <c r="M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  <c r="L371" s="89"/>
      <c r="M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  <c r="L372" s="89"/>
      <c r="M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  <c r="L373" s="89"/>
      <c r="M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  <c r="L374" s="89"/>
      <c r="M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  <c r="L375" s="89"/>
      <c r="M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  <c r="L376" s="89"/>
      <c r="M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  <c r="L377" s="89"/>
      <c r="M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  <c r="L378" s="89"/>
      <c r="M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  <c r="L379" s="89"/>
      <c r="M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  <c r="L380" s="89"/>
      <c r="M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  <c r="L381" s="89"/>
      <c r="M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  <c r="L382" s="89"/>
      <c r="M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  <c r="L383" s="89"/>
      <c r="M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  <c r="L384" s="89"/>
      <c r="M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  <c r="L385" s="89"/>
      <c r="M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  <c r="L386" s="89"/>
      <c r="M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  <c r="L387" s="89"/>
      <c r="M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  <c r="L388" s="89"/>
      <c r="M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  <c r="L389" s="89"/>
      <c r="M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  <c r="L390" s="89"/>
      <c r="M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  <c r="L391" s="89"/>
      <c r="M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  <c r="L392" s="89"/>
      <c r="M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  <c r="L393" s="89"/>
      <c r="M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  <c r="L394" s="89"/>
      <c r="M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  <c r="L395" s="89"/>
      <c r="M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  <c r="L396" s="89"/>
      <c r="M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  <c r="L397" s="89"/>
      <c r="M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  <c r="L398" s="89"/>
      <c r="M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  <c r="L399" s="89"/>
      <c r="M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  <c r="L400" s="89"/>
      <c r="M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  <c r="L401" s="89"/>
      <c r="M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  <c r="L402" s="89"/>
      <c r="M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  <c r="L403" s="89"/>
      <c r="M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  <c r="L404" s="89"/>
      <c r="M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  <c r="L405" s="89"/>
      <c r="M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  <c r="L406" s="89"/>
      <c r="M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  <c r="L407" s="89"/>
      <c r="M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  <c r="L408" s="89"/>
      <c r="M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  <c r="L409" s="89"/>
      <c r="M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  <c r="L410" s="89"/>
      <c r="M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  <c r="L411" s="89"/>
      <c r="M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  <c r="L412" s="89"/>
      <c r="M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  <c r="L413" s="89"/>
      <c r="M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  <c r="L414" s="89"/>
      <c r="M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  <c r="L415" s="89"/>
      <c r="M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  <c r="L416" s="89"/>
      <c r="M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  <c r="L417" s="89"/>
      <c r="M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  <c r="L418" s="89"/>
      <c r="M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  <c r="L419" s="89"/>
      <c r="M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  <c r="L420" s="89"/>
      <c r="M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  <c r="L421" s="89"/>
      <c r="M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  <c r="L422" s="89"/>
      <c r="M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  <c r="L423" s="89"/>
      <c r="M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  <c r="L424" s="89"/>
      <c r="M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  <c r="L425" s="89"/>
      <c r="M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  <c r="L426" s="89"/>
      <c r="M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  <c r="L427" s="89"/>
      <c r="M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  <c r="L428" s="89"/>
      <c r="M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  <c r="L429" s="89"/>
      <c r="M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  <c r="L430" s="89"/>
      <c r="M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  <c r="L431" s="89"/>
      <c r="M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  <c r="L432" s="89"/>
      <c r="M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  <c r="L433" s="89"/>
      <c r="M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  <c r="L434" s="89"/>
      <c r="M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  <c r="L435" s="89"/>
      <c r="M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  <c r="L436" s="89"/>
      <c r="M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  <c r="L437" s="89"/>
      <c r="M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  <c r="L438" s="89"/>
      <c r="M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  <c r="L439" s="89"/>
      <c r="M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  <c r="L440" s="89"/>
      <c r="M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  <c r="L522" s="89"/>
      <c r="M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  <c r="L995" s="89"/>
      <c r="M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  <c r="L996" s="89"/>
      <c r="M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  <c r="L997" s="89"/>
      <c r="M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  <c r="L998" s="89"/>
      <c r="M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  <c r="L999" s="89"/>
      <c r="M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  <c r="L1000" s="89"/>
      <c r="M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  <c r="L1001" s="89"/>
      <c r="M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  <c r="L1002" s="89"/>
      <c r="M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  <c r="L1003" s="89"/>
      <c r="M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  <c r="L1004" s="89"/>
      <c r="M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  <c r="L1005" s="89"/>
      <c r="M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  <c r="L1006" s="89"/>
      <c r="M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  <c r="L1007" s="89"/>
      <c r="M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  <c r="L1008" s="89"/>
      <c r="M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  <c r="L1009" s="89"/>
      <c r="M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  <c r="L1010" s="89"/>
      <c r="M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  <c r="L1011" s="89"/>
      <c r="M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  <c r="L1012" s="89"/>
      <c r="M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  <c r="L1013" s="89"/>
      <c r="M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  <c r="L1014" s="89"/>
      <c r="M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  <c r="L1015" s="89"/>
      <c r="M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  <c r="L1016" s="89"/>
      <c r="M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  <c r="L1017" s="89"/>
      <c r="M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  <c r="L1018" s="89"/>
      <c r="M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  <c r="L1019" s="89"/>
      <c r="M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  <c r="L1020" s="89"/>
      <c r="M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170"/>
      <c r="L1021" s="89"/>
      <c r="M1021" s="89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170"/>
      <c r="L1022" s="89"/>
      <c r="M1022" s="89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170"/>
      <c r="L1023" s="89"/>
      <c r="M1023" s="89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170"/>
      <c r="L1024" s="89"/>
      <c r="M1024" s="89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170"/>
      <c r="L1025" s="89"/>
      <c r="M1025" s="89"/>
    </row>
    <row r="1026" ht="16.5" customHeight="1">
      <c r="A1026" s="89"/>
      <c r="B1026" s="168"/>
      <c r="C1026" s="168"/>
      <c r="D1026" s="168"/>
      <c r="E1026" s="168"/>
      <c r="F1026" s="168"/>
      <c r="G1026" s="89"/>
      <c r="H1026" s="89"/>
      <c r="I1026" s="89"/>
      <c r="J1026" s="89"/>
      <c r="K1026" s="170"/>
      <c r="L1026" s="89"/>
      <c r="M1026" s="89"/>
    </row>
    <row r="1027" ht="16.5" customHeight="1">
      <c r="A1027" s="89"/>
      <c r="B1027" s="168"/>
      <c r="C1027" s="168"/>
      <c r="D1027" s="168"/>
      <c r="E1027" s="168"/>
      <c r="F1027" s="168"/>
      <c r="G1027" s="89"/>
      <c r="H1027" s="89"/>
      <c r="I1027" s="89"/>
      <c r="J1027" s="89"/>
      <c r="K1027" s="170"/>
      <c r="L1027" s="89"/>
      <c r="M1027" s="89"/>
    </row>
    <row r="1028" ht="16.5" customHeight="1">
      <c r="A1028" s="89"/>
      <c r="B1028" s="168"/>
      <c r="C1028" s="168"/>
      <c r="D1028" s="168"/>
      <c r="E1028" s="168"/>
      <c r="F1028" s="168"/>
      <c r="G1028" s="89"/>
      <c r="H1028" s="89"/>
      <c r="I1028" s="89"/>
      <c r="J1028" s="89"/>
      <c r="K1028" s="170"/>
      <c r="L1028" s="89"/>
      <c r="M1028" s="89"/>
    </row>
    <row r="1029" ht="16.5" customHeight="1">
      <c r="A1029" s="89"/>
      <c r="B1029" s="168"/>
      <c r="C1029" s="168"/>
      <c r="D1029" s="168"/>
      <c r="E1029" s="168"/>
      <c r="F1029" s="168"/>
      <c r="G1029" s="89"/>
      <c r="H1029" s="89"/>
      <c r="I1029" s="89"/>
      <c r="J1029" s="89"/>
      <c r="K1029" s="170"/>
      <c r="L1029" s="89"/>
      <c r="M1029" s="89"/>
    </row>
    <row r="1030" ht="16.5" customHeight="1">
      <c r="A1030" s="89"/>
      <c r="B1030" s="168"/>
      <c r="C1030" s="168"/>
      <c r="D1030" s="168"/>
      <c r="E1030" s="168"/>
      <c r="F1030" s="168"/>
      <c r="G1030" s="89"/>
      <c r="H1030" s="89"/>
      <c r="I1030" s="89"/>
      <c r="J1030" s="89"/>
      <c r="K1030" s="170"/>
      <c r="L1030" s="89"/>
      <c r="M1030" s="89"/>
    </row>
    <row r="1031" ht="16.5" customHeight="1">
      <c r="A1031" s="89"/>
      <c r="B1031" s="168"/>
      <c r="C1031" s="168"/>
      <c r="D1031" s="168"/>
      <c r="E1031" s="168"/>
      <c r="F1031" s="168"/>
      <c r="G1031" s="89"/>
      <c r="H1031" s="89"/>
      <c r="I1031" s="89"/>
      <c r="J1031" s="89"/>
      <c r="K1031" s="170"/>
      <c r="L1031" s="89"/>
      <c r="M1031" s="89"/>
    </row>
    <row r="1032" ht="16.5" customHeight="1">
      <c r="A1032" s="89"/>
      <c r="B1032" s="168"/>
      <c r="C1032" s="168"/>
      <c r="D1032" s="168"/>
      <c r="E1032" s="168"/>
      <c r="F1032" s="168"/>
      <c r="G1032" s="89"/>
      <c r="H1032" s="89"/>
      <c r="I1032" s="89"/>
      <c r="J1032" s="89"/>
      <c r="K1032" s="170"/>
      <c r="L1032" s="89"/>
      <c r="M1032" s="89"/>
    </row>
    <row r="1033" ht="16.5" customHeight="1">
      <c r="A1033" s="89"/>
      <c r="B1033" s="168"/>
      <c r="C1033" s="168"/>
      <c r="D1033" s="168"/>
      <c r="E1033" s="168"/>
      <c r="F1033" s="168"/>
      <c r="G1033" s="89"/>
      <c r="H1033" s="89"/>
      <c r="I1033" s="89"/>
      <c r="J1033" s="89"/>
      <c r="K1033" s="170"/>
      <c r="L1033" s="89"/>
      <c r="M1033" s="89"/>
    </row>
    <row r="1034" ht="16.5" customHeight="1">
      <c r="A1034" s="89"/>
      <c r="B1034" s="168"/>
      <c r="C1034" s="168"/>
      <c r="D1034" s="168"/>
      <c r="E1034" s="168"/>
      <c r="F1034" s="168"/>
      <c r="G1034" s="89"/>
      <c r="H1034" s="89"/>
      <c r="I1034" s="89"/>
      <c r="J1034" s="89"/>
      <c r="K1034" s="170"/>
      <c r="L1034" s="89"/>
      <c r="M1034" s="89"/>
    </row>
    <row r="1035" ht="16.5" customHeight="1">
      <c r="A1035" s="89"/>
      <c r="B1035" s="168"/>
      <c r="C1035" s="168"/>
      <c r="D1035" s="168"/>
      <c r="E1035" s="168"/>
      <c r="F1035" s="168"/>
      <c r="G1035" s="89"/>
      <c r="H1035" s="89"/>
      <c r="I1035" s="89"/>
      <c r="J1035" s="89"/>
      <c r="K1035" s="170"/>
      <c r="L1035" s="89"/>
      <c r="M1035" s="89"/>
    </row>
    <row r="1036" ht="16.5" customHeight="1">
      <c r="A1036" s="89"/>
      <c r="B1036" s="168"/>
      <c r="C1036" s="168"/>
      <c r="D1036" s="168"/>
      <c r="E1036" s="168"/>
      <c r="F1036" s="168"/>
      <c r="G1036" s="89"/>
      <c r="H1036" s="89"/>
      <c r="I1036" s="89"/>
      <c r="J1036" s="89"/>
      <c r="K1036" s="170"/>
      <c r="L1036" s="89"/>
      <c r="M1036" s="89"/>
    </row>
    <row r="1037" ht="16.5" customHeight="1">
      <c r="A1037" s="89"/>
      <c r="B1037" s="168"/>
      <c r="C1037" s="168"/>
      <c r="D1037" s="168"/>
      <c r="E1037" s="168"/>
      <c r="F1037" s="168"/>
      <c r="G1037" s="89"/>
      <c r="H1037" s="89"/>
      <c r="I1037" s="89"/>
      <c r="J1037" s="89"/>
      <c r="K1037" s="170"/>
      <c r="L1037" s="89"/>
      <c r="M1037" s="89"/>
    </row>
    <row r="1038" ht="16.5" customHeight="1">
      <c r="A1038" s="89"/>
      <c r="B1038" s="168"/>
      <c r="C1038" s="168"/>
      <c r="D1038" s="168"/>
      <c r="E1038" s="168"/>
      <c r="F1038" s="168"/>
      <c r="G1038" s="89"/>
      <c r="H1038" s="89"/>
      <c r="I1038" s="89"/>
      <c r="J1038" s="89"/>
      <c r="K1038" s="170"/>
      <c r="L1038" s="89"/>
      <c r="M1038" s="89"/>
    </row>
    <row r="1039" ht="16.5" customHeight="1">
      <c r="A1039" s="89"/>
      <c r="B1039" s="168"/>
      <c r="C1039" s="168"/>
      <c r="D1039" s="168"/>
      <c r="E1039" s="168"/>
      <c r="F1039" s="168"/>
      <c r="G1039" s="89"/>
      <c r="H1039" s="89"/>
      <c r="I1039" s="89"/>
      <c r="J1039" s="89"/>
      <c r="K1039" s="170"/>
      <c r="L1039" s="89"/>
      <c r="M1039" s="89"/>
    </row>
    <row r="1040" ht="16.5" customHeight="1">
      <c r="A1040" s="89"/>
      <c r="B1040" s="168"/>
      <c r="C1040" s="168"/>
      <c r="D1040" s="168"/>
      <c r="E1040" s="168"/>
      <c r="F1040" s="168"/>
      <c r="G1040" s="89"/>
      <c r="H1040" s="89"/>
      <c r="I1040" s="89"/>
      <c r="J1040" s="89"/>
      <c r="K1040" s="170"/>
      <c r="L1040" s="89"/>
      <c r="M1040" s="89"/>
    </row>
    <row r="1041" ht="16.5" customHeight="1">
      <c r="A1041" s="89"/>
      <c r="B1041" s="168"/>
      <c r="C1041" s="168"/>
      <c r="D1041" s="168"/>
      <c r="E1041" s="168"/>
      <c r="F1041" s="168"/>
      <c r="G1041" s="89"/>
      <c r="H1041" s="89"/>
      <c r="I1041" s="89"/>
      <c r="J1041" s="89"/>
      <c r="K1041" s="170"/>
      <c r="L1041" s="89"/>
      <c r="M1041" s="89"/>
    </row>
    <row r="1042" ht="16.5" customHeight="1">
      <c r="A1042" s="89"/>
      <c r="B1042" s="168"/>
      <c r="C1042" s="168"/>
      <c r="D1042" s="168"/>
      <c r="E1042" s="168"/>
      <c r="F1042" s="168"/>
      <c r="G1042" s="89"/>
      <c r="H1042" s="89"/>
      <c r="I1042" s="89"/>
      <c r="J1042" s="89"/>
      <c r="K1042" s="170"/>
      <c r="L1042" s="89"/>
      <c r="M1042" s="89"/>
    </row>
    <row r="1043" ht="16.5" customHeight="1">
      <c r="A1043" s="89"/>
      <c r="B1043" s="168"/>
      <c r="C1043" s="168"/>
      <c r="D1043" s="168"/>
      <c r="E1043" s="168"/>
      <c r="F1043" s="168"/>
      <c r="G1043" s="89"/>
      <c r="H1043" s="89"/>
      <c r="I1043" s="89"/>
      <c r="J1043" s="89"/>
      <c r="K1043" s="170"/>
      <c r="L1043" s="89"/>
      <c r="M1043" s="89"/>
    </row>
    <row r="1044" ht="16.5" customHeight="1">
      <c r="A1044" s="89"/>
      <c r="B1044" s="168"/>
      <c r="C1044" s="168"/>
      <c r="D1044" s="168"/>
      <c r="E1044" s="168"/>
      <c r="F1044" s="168"/>
      <c r="G1044" s="89"/>
      <c r="H1044" s="89"/>
      <c r="I1044" s="89"/>
      <c r="J1044" s="89"/>
      <c r="K1044" s="170"/>
      <c r="L1044" s="89"/>
      <c r="M1044" s="89"/>
    </row>
    <row r="1045" ht="16.5" customHeight="1">
      <c r="A1045" s="89"/>
      <c r="B1045" s="168"/>
      <c r="C1045" s="168"/>
      <c r="D1045" s="168"/>
      <c r="E1045" s="168"/>
      <c r="F1045" s="168"/>
      <c r="G1045" s="89"/>
      <c r="H1045" s="89"/>
      <c r="I1045" s="89"/>
      <c r="J1045" s="89"/>
      <c r="K1045" s="170"/>
      <c r="L1045" s="89"/>
      <c r="M1045" s="89"/>
    </row>
    <row r="1046" ht="16.5" customHeight="1">
      <c r="A1046" s="89"/>
      <c r="B1046" s="168"/>
      <c r="C1046" s="168"/>
      <c r="D1046" s="168"/>
      <c r="E1046" s="168"/>
      <c r="F1046" s="168"/>
      <c r="G1046" s="89"/>
      <c r="H1046" s="89"/>
      <c r="I1046" s="89"/>
      <c r="J1046" s="89"/>
      <c r="K1046" s="170"/>
      <c r="L1046" s="89"/>
      <c r="M1046" s="89"/>
    </row>
    <row r="1047" ht="16.5" customHeight="1">
      <c r="A1047" s="89"/>
      <c r="B1047" s="168"/>
      <c r="C1047" s="168"/>
      <c r="D1047" s="168"/>
      <c r="E1047" s="168"/>
      <c r="F1047" s="168"/>
      <c r="G1047" s="89"/>
      <c r="H1047" s="89"/>
      <c r="I1047" s="89"/>
      <c r="J1047" s="89"/>
      <c r="K1047" s="170"/>
      <c r="L1047" s="89"/>
      <c r="M1047" s="89"/>
    </row>
    <row r="1048" ht="16.5" customHeight="1">
      <c r="A1048" s="89"/>
      <c r="B1048" s="168"/>
      <c r="C1048" s="168"/>
      <c r="D1048" s="168"/>
      <c r="E1048" s="168"/>
      <c r="F1048" s="168"/>
      <c r="G1048" s="89"/>
      <c r="H1048" s="89"/>
      <c r="I1048" s="89"/>
      <c r="J1048" s="89"/>
      <c r="K1048" s="170"/>
      <c r="L1048" s="89"/>
      <c r="M1048" s="89"/>
    </row>
  </sheetData>
  <autoFilter ref="$A$8:$M$313">
    <sortState ref="A8:M313">
      <sortCondition ref="G8:G313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313">
    <cfRule type="containsText" dxfId="1" priority="1" operator="containsText" text="ㅇ">
      <formula>NOT(ISERROR(SEARCH(("ㅇ"),(B9))))</formula>
    </cfRule>
  </conditionalFormatting>
  <conditionalFormatting sqref="A9:A313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9:F313">
    <cfRule type="containsText" dxfId="1" priority="3" operator="containsText" text="ㅇ">
      <formula>NOT(ISERROR(SEARCH(("ㅇ"),(B9))))</formula>
    </cfRule>
  </conditionalFormatting>
  <conditionalFormatting sqref="A9:A313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59:F59">
    <cfRule type="containsText" dxfId="1" priority="5" operator="containsText" text="ㅇ">
      <formula>NOT(ISERROR(SEARCH(("ㅇ"),(B59))))</formula>
    </cfRule>
  </conditionalFormatting>
  <conditionalFormatting sqref="A59">
    <cfRule type="colorScale" priority="6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H9"/>
    <hyperlink r:id="rId2" ref="G12"/>
    <hyperlink r:id="rId3" ref="H12"/>
    <hyperlink r:id="rId4" ref="I12"/>
    <hyperlink r:id="rId5" ref="J12"/>
    <hyperlink r:id="rId6" ref="G14"/>
    <hyperlink r:id="rId7" ref="H14"/>
    <hyperlink r:id="rId8" ref="G20"/>
    <hyperlink r:id="rId9" ref="H20"/>
    <hyperlink r:id="rId10" ref="J20"/>
    <hyperlink r:id="rId11" ref="G24"/>
    <hyperlink r:id="rId12" ref="G25"/>
    <hyperlink r:id="rId13" ref="G27"/>
    <hyperlink r:id="rId14" ref="H27"/>
    <hyperlink r:id="rId15" ref="J27"/>
    <hyperlink r:id="rId16" ref="G55"/>
    <hyperlink r:id="rId17" ref="G60"/>
    <hyperlink r:id="rId18" ref="H60"/>
    <hyperlink r:id="rId19" ref="G63"/>
    <hyperlink r:id="rId20" ref="H63"/>
    <hyperlink r:id="rId21" ref="G64"/>
    <hyperlink r:id="rId22" ref="H64"/>
    <hyperlink r:id="rId23" ref="G65"/>
    <hyperlink r:id="rId24" ref="G76"/>
    <hyperlink r:id="rId25" ref="H76"/>
    <hyperlink r:id="rId26" ref="J76"/>
    <hyperlink r:id="rId27" ref="G86"/>
    <hyperlink r:id="rId28" ref="H86"/>
    <hyperlink r:id="rId29" ref="G87"/>
    <hyperlink r:id="rId30" ref="G97"/>
    <hyperlink r:id="rId31" ref="H97"/>
    <hyperlink r:id="rId32" ref="G104"/>
    <hyperlink r:id="rId33" ref="H104"/>
    <hyperlink r:id="rId34" ref="G112"/>
    <hyperlink r:id="rId35" ref="H112"/>
    <hyperlink r:id="rId36" ref="G120"/>
    <hyperlink r:id="rId37" ref="G121"/>
    <hyperlink r:id="rId38" ref="G122"/>
    <hyperlink r:id="rId39" ref="H122"/>
    <hyperlink r:id="rId40" ref="G126"/>
    <hyperlink r:id="rId41" ref="G127"/>
    <hyperlink r:id="rId42" ref="H127"/>
    <hyperlink r:id="rId43" ref="G135"/>
    <hyperlink r:id="rId44" ref="G136"/>
    <hyperlink r:id="rId45" ref="H136"/>
    <hyperlink r:id="rId46" ref="J136"/>
    <hyperlink r:id="rId47" ref="G139"/>
    <hyperlink r:id="rId48" ref="H139"/>
    <hyperlink r:id="rId49" ref="J139"/>
    <hyperlink r:id="rId50" ref="G158"/>
    <hyperlink r:id="rId51" ref="G178"/>
    <hyperlink r:id="rId52" ref="H178"/>
    <hyperlink r:id="rId53" ref="G184"/>
    <hyperlink r:id="rId54" ref="H184"/>
    <hyperlink r:id="rId55" ref="G186"/>
    <hyperlink r:id="rId56" ref="H186"/>
    <hyperlink r:id="rId57" ref="J186"/>
    <hyperlink r:id="rId58" ref="G197"/>
    <hyperlink r:id="rId59" ref="H197"/>
    <hyperlink r:id="rId60" ref="G201"/>
    <hyperlink r:id="rId61" ref="H201"/>
    <hyperlink r:id="rId62" ref="J201"/>
    <hyperlink r:id="rId63" ref="G217"/>
    <hyperlink r:id="rId64" ref="H217"/>
    <hyperlink r:id="rId65" ref="G219"/>
    <hyperlink r:id="rId66" ref="H219"/>
    <hyperlink r:id="rId67" ref="J219"/>
    <hyperlink r:id="rId68" ref="G233"/>
    <hyperlink r:id="rId69" ref="G237"/>
    <hyperlink r:id="rId70" ref="G242"/>
    <hyperlink r:id="rId71" ref="G243"/>
    <hyperlink r:id="rId72" ref="H243"/>
    <hyperlink r:id="rId73" ref="G245"/>
    <hyperlink r:id="rId74" ref="H245"/>
    <hyperlink r:id="rId75" ref="G246"/>
    <hyperlink r:id="rId76" ref="G263"/>
    <hyperlink r:id="rId77" ref="H263"/>
    <hyperlink r:id="rId78" ref="J263"/>
    <hyperlink r:id="rId79" ref="G271"/>
    <hyperlink r:id="rId80" ref="G275"/>
    <hyperlink r:id="rId81" ref="H275"/>
    <hyperlink r:id="rId82" ref="G279"/>
    <hyperlink r:id="rId83" ref="G282"/>
    <hyperlink r:id="rId84" ref="G285"/>
    <hyperlink r:id="rId85" ref="H285"/>
    <hyperlink r:id="rId86" ref="G287"/>
    <hyperlink r:id="rId87" ref="G292"/>
    <hyperlink r:id="rId88" ref="G311"/>
    <hyperlink r:id="rId89" ref="H311"/>
  </hyperlinks>
  <printOptions/>
  <pageMargins bottom="0.75" footer="0.0" header="0.0" left="0.7" right="0.7" top="0.75"/>
  <pageSetup paperSize="9" orientation="portrait"/>
  <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Row="1"/>
  <cols>
    <col customWidth="1" min="1" max="1" width="8.0"/>
    <col customWidth="1" min="2" max="6" width="6.29"/>
    <col customWidth="1" min="7" max="8" width="25.43"/>
    <col customWidth="1" min="9" max="9" width="20.57"/>
    <col customWidth="1" min="10" max="10" width="25.57"/>
    <col customWidth="1" min="11" max="11" width="41.43"/>
    <col customWidth="1" min="12" max="14" width="8.71"/>
  </cols>
  <sheetData>
    <row r="1" ht="34.5" customHeight="1" outlineLevel="1">
      <c r="A1" s="89"/>
      <c r="B1" s="90" t="s">
        <v>30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</row>
    <row r="3" ht="16.5" customHeight="1" outlineLevel="1">
      <c r="A3" s="105" t="s">
        <v>57</v>
      </c>
      <c r="B3" s="106">
        <f t="shared" ref="B3:F3" si="1">$B$5-B$4</f>
        <v>171</v>
      </c>
      <c r="C3" s="106">
        <f t="shared" si="1"/>
        <v>171</v>
      </c>
      <c r="D3" s="106">
        <f t="shared" si="1"/>
        <v>171</v>
      </c>
      <c r="E3" s="106">
        <f t="shared" si="1"/>
        <v>171</v>
      </c>
      <c r="F3" s="106">
        <f t="shared" si="1"/>
        <v>171</v>
      </c>
      <c r="G3" s="107" t="s">
        <v>58</v>
      </c>
      <c r="H3" s="108"/>
      <c r="I3" s="109" t="s">
        <v>59</v>
      </c>
      <c r="J3" s="110" t="s">
        <v>60</v>
      </c>
      <c r="K3" s="111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</row>
    <row r="5" ht="16.5" customHeight="1" outlineLevel="1">
      <c r="A5" s="119" t="s">
        <v>64</v>
      </c>
      <c r="B5" s="120">
        <f>COUNTA($B$9:$B594)</f>
        <v>171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</row>
    <row r="7" ht="16.5" customHeight="1" outlineLevel="1">
      <c r="A7" s="16"/>
      <c r="B7" s="130">
        <f>COUNTIF(A9:A179,"1")</f>
        <v>0</v>
      </c>
      <c r="C7" s="131">
        <f>COUNTIF(A9:A179,"2")</f>
        <v>0</v>
      </c>
      <c r="D7" s="131">
        <f>COUNTIF(A9:A179,"3")</f>
        <v>0</v>
      </c>
      <c r="E7" s="131">
        <f>COUNTIF(A9:A179,"4")</f>
        <v>0</v>
      </c>
      <c r="F7" s="132">
        <f>COUNTIF(A9:A179,"5")</f>
        <v>0</v>
      </c>
      <c r="G7" s="133" t="s">
        <v>76</v>
      </c>
      <c r="H7" s="134"/>
      <c r="I7" s="134"/>
      <c r="J7" s="134"/>
      <c r="K7" s="135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</row>
    <row r="9" ht="16.5" customHeight="1">
      <c r="A9" s="89">
        <f t="shared" ref="A9:A23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89" t="s">
        <v>2746</v>
      </c>
      <c r="H9" s="89" t="s">
        <v>2747</v>
      </c>
      <c r="I9" s="304" t="s">
        <v>2748</v>
      </c>
      <c r="J9" s="139" t="s">
        <v>2749</v>
      </c>
      <c r="K9" s="140" t="s">
        <v>104</v>
      </c>
      <c r="L9" s="78"/>
      <c r="M9" s="78"/>
      <c r="N9" s="78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262" t="s">
        <v>2750</v>
      </c>
      <c r="H10" s="242" t="s">
        <v>2751</v>
      </c>
      <c r="I10" s="305" t="s">
        <v>2752</v>
      </c>
      <c r="J10" s="240" t="s">
        <v>2753</v>
      </c>
      <c r="K10" s="240" t="s">
        <v>250</v>
      </c>
      <c r="L10" s="78"/>
      <c r="M10" s="78"/>
      <c r="N10" s="78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306" t="s">
        <v>2754</v>
      </c>
      <c r="H11" s="242" t="s">
        <v>2755</v>
      </c>
      <c r="I11" s="307" t="s">
        <v>2756</v>
      </c>
      <c r="J11" s="242" t="s">
        <v>2757</v>
      </c>
      <c r="K11" s="240" t="s">
        <v>211</v>
      </c>
      <c r="L11" s="78"/>
      <c r="M11" s="78"/>
      <c r="N11" s="78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263" t="s">
        <v>2758</v>
      </c>
      <c r="H12" s="139" t="s">
        <v>2759</v>
      </c>
      <c r="I12" s="308" t="s">
        <v>996</v>
      </c>
      <c r="J12" s="140" t="s">
        <v>2760</v>
      </c>
      <c r="K12" s="140" t="s">
        <v>724</v>
      </c>
      <c r="L12" s="78"/>
      <c r="M12" s="78"/>
      <c r="N12" s="78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261" t="s">
        <v>2761</v>
      </c>
      <c r="H13" s="139" t="s">
        <v>2762</v>
      </c>
      <c r="I13" s="309" t="s">
        <v>2763</v>
      </c>
      <c r="J13" s="140" t="s">
        <v>2764</v>
      </c>
      <c r="K13" s="140" t="s">
        <v>487</v>
      </c>
      <c r="L13" s="78"/>
      <c r="M13" s="78"/>
      <c r="N13" s="78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268" t="s">
        <v>2765</v>
      </c>
      <c r="H14" s="139" t="s">
        <v>2766</v>
      </c>
      <c r="I14" s="304" t="s">
        <v>920</v>
      </c>
      <c r="J14" s="139" t="s">
        <v>2767</v>
      </c>
      <c r="K14" s="140" t="s">
        <v>104</v>
      </c>
      <c r="L14" s="78"/>
      <c r="M14" s="78"/>
      <c r="N14" s="78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89" t="s">
        <v>2768</v>
      </c>
      <c r="H15" s="89" t="s">
        <v>2769</v>
      </c>
      <c r="I15" s="89" t="s">
        <v>1578</v>
      </c>
      <c r="J15" s="89" t="s">
        <v>2770</v>
      </c>
      <c r="K15" s="140" t="s">
        <v>193</v>
      </c>
      <c r="L15" s="78"/>
      <c r="M15" s="78"/>
      <c r="N15" s="78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268" t="s">
        <v>2771</v>
      </c>
      <c r="H16" s="139" t="s">
        <v>2772</v>
      </c>
      <c r="I16" s="304" t="s">
        <v>1270</v>
      </c>
      <c r="J16" s="139" t="s">
        <v>2773</v>
      </c>
      <c r="K16" s="140" t="s">
        <v>104</v>
      </c>
      <c r="L16" s="78"/>
      <c r="M16" s="78"/>
      <c r="N16" s="78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261" t="s">
        <v>2774</v>
      </c>
      <c r="H17" s="139" t="s">
        <v>2775</v>
      </c>
      <c r="I17" s="309" t="s">
        <v>996</v>
      </c>
      <c r="J17" s="140" t="s">
        <v>2776</v>
      </c>
      <c r="K17" s="140" t="s">
        <v>2777</v>
      </c>
      <c r="L17" s="78"/>
      <c r="M17" s="78"/>
      <c r="N17" s="78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261" t="s">
        <v>2778</v>
      </c>
      <c r="H18" s="139" t="s">
        <v>2779</v>
      </c>
      <c r="I18" s="309" t="s">
        <v>2780</v>
      </c>
      <c r="J18" s="140" t="s">
        <v>2781</v>
      </c>
      <c r="K18" s="140" t="s">
        <v>211</v>
      </c>
      <c r="L18" s="78"/>
      <c r="M18" s="78"/>
      <c r="N18" s="78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261" t="s">
        <v>2782</v>
      </c>
      <c r="H19" s="139" t="s">
        <v>2783</v>
      </c>
      <c r="I19" s="309" t="s">
        <v>2784</v>
      </c>
      <c r="J19" s="140" t="s">
        <v>2785</v>
      </c>
      <c r="K19" s="140" t="s">
        <v>859</v>
      </c>
      <c r="L19" s="78"/>
      <c r="M19" s="78"/>
      <c r="N19" s="78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268" t="s">
        <v>2786</v>
      </c>
      <c r="H20" s="139" t="s">
        <v>2787</v>
      </c>
      <c r="I20" s="304" t="s">
        <v>1221</v>
      </c>
      <c r="J20" s="139" t="s">
        <v>2788</v>
      </c>
      <c r="K20" s="140" t="s">
        <v>104</v>
      </c>
      <c r="L20" s="78"/>
      <c r="M20" s="78"/>
      <c r="N20" s="78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268" t="s">
        <v>2789</v>
      </c>
      <c r="H21" s="139" t="s">
        <v>2790</v>
      </c>
      <c r="I21" s="304" t="s">
        <v>2791</v>
      </c>
      <c r="J21" s="139" t="s">
        <v>2792</v>
      </c>
      <c r="K21" s="140" t="s">
        <v>2793</v>
      </c>
      <c r="L21" s="78"/>
      <c r="M21" s="78"/>
      <c r="N21" s="78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262" t="s">
        <v>2794</v>
      </c>
      <c r="H22" s="242" t="s">
        <v>2795</v>
      </c>
      <c r="I22" s="305" t="s">
        <v>2303</v>
      </c>
      <c r="J22" s="240" t="s">
        <v>2796</v>
      </c>
      <c r="K22" s="240" t="s">
        <v>2797</v>
      </c>
      <c r="L22" s="78"/>
      <c r="M22" s="78"/>
      <c r="N22" s="78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261" t="s">
        <v>2798</v>
      </c>
      <c r="H23" s="139" t="s">
        <v>2799</v>
      </c>
      <c r="I23" s="309" t="s">
        <v>2011</v>
      </c>
      <c r="J23" s="140" t="s">
        <v>2800</v>
      </c>
      <c r="K23" s="140" t="s">
        <v>179</v>
      </c>
      <c r="L23" s="78"/>
      <c r="M23" s="78"/>
      <c r="N23" s="78"/>
    </row>
    <row r="24" ht="16.5" customHeight="1">
      <c r="A24" s="89"/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310" t="s">
        <v>2801</v>
      </c>
      <c r="H24" s="139"/>
      <c r="I24" s="311"/>
      <c r="J24" s="139"/>
      <c r="K24" s="140"/>
      <c r="L24" s="78"/>
      <c r="M24" s="78"/>
      <c r="N24" s="78"/>
    </row>
    <row r="25" ht="16.5" customHeight="1">
      <c r="A25" s="89"/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312" t="s">
        <v>2802</v>
      </c>
      <c r="H25" s="139"/>
      <c r="I25" s="304"/>
      <c r="J25" s="139"/>
      <c r="K25" s="140"/>
      <c r="L25" s="78"/>
      <c r="M25" s="78"/>
      <c r="N25" s="78"/>
    </row>
    <row r="26" ht="16.5" customHeight="1">
      <c r="A26" s="89">
        <f t="shared" ref="A26:A27" si="4">COUNTIF(B26:F26,"&gt;0")</f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89" t="s">
        <v>2803</v>
      </c>
      <c r="H26" s="139" t="s">
        <v>2804</v>
      </c>
      <c r="I26" s="304" t="s">
        <v>2337</v>
      </c>
      <c r="J26" s="139" t="s">
        <v>2749</v>
      </c>
      <c r="K26" s="140" t="s">
        <v>163</v>
      </c>
      <c r="L26" s="78"/>
      <c r="M26" s="78"/>
      <c r="N26" s="78"/>
    </row>
    <row r="27" ht="16.5" customHeight="1">
      <c r="A27" s="89">
        <f t="shared" si="4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89" t="s">
        <v>2805</v>
      </c>
      <c r="H27" s="139" t="s">
        <v>2806</v>
      </c>
      <c r="I27" s="304" t="s">
        <v>1925</v>
      </c>
      <c r="J27" s="139" t="s">
        <v>2807</v>
      </c>
      <c r="K27" s="140" t="s">
        <v>163</v>
      </c>
      <c r="L27" s="78"/>
      <c r="M27" s="78"/>
      <c r="N27" s="78"/>
    </row>
    <row r="28" ht="16.5" customHeight="1">
      <c r="A28" s="89"/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312" t="s">
        <v>2808</v>
      </c>
      <c r="H28" s="139"/>
      <c r="I28" s="309"/>
      <c r="J28" s="140"/>
      <c r="K28" s="140"/>
      <c r="L28" s="78"/>
      <c r="M28" s="78"/>
      <c r="N28" s="78"/>
    </row>
    <row r="29" ht="16.5" customHeight="1">
      <c r="A29" s="89">
        <f t="shared" ref="A29:A31" si="5">COUNTIF(B29:F29,"&gt;0")</f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261" t="s">
        <v>2809</v>
      </c>
      <c r="H29" s="139" t="s">
        <v>2810</v>
      </c>
      <c r="I29" s="309" t="s">
        <v>1027</v>
      </c>
      <c r="J29" s="140" t="s">
        <v>2811</v>
      </c>
      <c r="K29" s="140" t="s">
        <v>96</v>
      </c>
      <c r="L29" s="78"/>
      <c r="M29" s="78"/>
      <c r="N29" s="78"/>
    </row>
    <row r="30" ht="16.5" customHeight="1">
      <c r="A30" s="89">
        <f t="shared" si="5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70" t="s">
        <v>2812</v>
      </c>
      <c r="H30" s="139" t="s">
        <v>2813</v>
      </c>
      <c r="I30" s="309" t="s">
        <v>2814</v>
      </c>
      <c r="J30" s="140" t="s">
        <v>2815</v>
      </c>
      <c r="K30" s="140" t="s">
        <v>96</v>
      </c>
      <c r="L30" s="78"/>
      <c r="M30" s="78"/>
      <c r="N30" s="78"/>
    </row>
    <row r="31" ht="16.5" customHeight="1">
      <c r="A31" s="89">
        <f t="shared" si="5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261" t="s">
        <v>2816</v>
      </c>
      <c r="H31" s="139" t="s">
        <v>2817</v>
      </c>
      <c r="I31" s="309" t="s">
        <v>2303</v>
      </c>
      <c r="J31" s="140" t="s">
        <v>2776</v>
      </c>
      <c r="K31" s="140" t="s">
        <v>1855</v>
      </c>
      <c r="L31" s="78"/>
      <c r="M31" s="78"/>
      <c r="N31" s="78"/>
    </row>
    <row r="32" ht="16.5" customHeight="1">
      <c r="A32" s="89"/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313" t="s">
        <v>2818</v>
      </c>
      <c r="H32" s="139"/>
      <c r="I32" s="309"/>
      <c r="J32" s="140"/>
      <c r="K32" s="140"/>
      <c r="L32" s="78"/>
      <c r="M32" s="78"/>
      <c r="N32" s="78"/>
    </row>
    <row r="33" ht="16.5" customHeight="1">
      <c r="A33" s="89">
        <f t="shared" ref="A33:A36" si="6">COUNTIF(B33:F33,"&gt;0")</f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261" t="s">
        <v>2819</v>
      </c>
      <c r="H33" s="139" t="s">
        <v>2820</v>
      </c>
      <c r="I33" s="309" t="s">
        <v>2821</v>
      </c>
      <c r="J33" s="140" t="s">
        <v>2822</v>
      </c>
      <c r="K33" s="140" t="s">
        <v>724</v>
      </c>
      <c r="L33" s="78"/>
      <c r="M33" s="78"/>
      <c r="N33" s="78"/>
    </row>
    <row r="34" ht="16.5" customHeight="1">
      <c r="A34" s="89">
        <f t="shared" si="6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70" t="s">
        <v>2823</v>
      </c>
      <c r="H34" s="139" t="s">
        <v>2824</v>
      </c>
      <c r="I34" s="309" t="s">
        <v>2011</v>
      </c>
      <c r="J34" s="140" t="s">
        <v>2825</v>
      </c>
      <c r="K34" s="140" t="s">
        <v>1419</v>
      </c>
      <c r="L34" s="78"/>
      <c r="M34" s="78"/>
      <c r="N34" s="78"/>
    </row>
    <row r="35" ht="16.5" customHeight="1">
      <c r="A35" s="89">
        <f t="shared" si="6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268" t="s">
        <v>2826</v>
      </c>
      <c r="H35" s="139" t="s">
        <v>2827</v>
      </c>
      <c r="I35" s="304" t="s">
        <v>2828</v>
      </c>
      <c r="J35" s="139" t="s">
        <v>2829</v>
      </c>
      <c r="K35" s="140" t="s">
        <v>104</v>
      </c>
      <c r="L35" s="78"/>
      <c r="M35" s="78"/>
      <c r="N35" s="78"/>
    </row>
    <row r="36" ht="16.5" customHeight="1">
      <c r="A36" s="89">
        <f t="shared" si="6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314" t="s">
        <v>2830</v>
      </c>
      <c r="H36" s="242" t="s">
        <v>2831</v>
      </c>
      <c r="I36" s="315" t="s">
        <v>2350</v>
      </c>
      <c r="J36" s="242" t="s">
        <v>2753</v>
      </c>
      <c r="K36" s="240" t="s">
        <v>848</v>
      </c>
      <c r="L36" s="78"/>
      <c r="M36" s="78"/>
      <c r="N36" s="78"/>
    </row>
    <row r="37" ht="16.5" customHeight="1">
      <c r="A37" s="89"/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316" t="s">
        <v>2832</v>
      </c>
      <c r="H37" s="139"/>
      <c r="I37" s="309"/>
      <c r="J37" s="140"/>
      <c r="K37" s="140"/>
      <c r="L37" s="78"/>
      <c r="M37" s="78"/>
      <c r="N37" s="78"/>
    </row>
    <row r="38" ht="16.5" customHeight="1">
      <c r="A38" s="89"/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310" t="s">
        <v>2833</v>
      </c>
      <c r="H38" s="139"/>
      <c r="I38" s="308"/>
      <c r="J38" s="140"/>
      <c r="K38" s="140"/>
      <c r="L38" s="78"/>
      <c r="M38" s="78"/>
      <c r="N38" s="78"/>
    </row>
    <row r="39" ht="16.5" customHeight="1">
      <c r="A39" s="89">
        <f t="shared" ref="A39:A40" si="7">COUNTIF(B39:F39,"&gt;0")</f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70" t="s">
        <v>2834</v>
      </c>
      <c r="H39" s="139" t="s">
        <v>2835</v>
      </c>
      <c r="I39" s="309" t="s">
        <v>2836</v>
      </c>
      <c r="J39" s="140" t="s">
        <v>2837</v>
      </c>
      <c r="K39" s="140" t="s">
        <v>169</v>
      </c>
      <c r="L39" s="78"/>
      <c r="M39" s="78"/>
      <c r="N39" s="78"/>
    </row>
    <row r="40" ht="16.5" customHeight="1">
      <c r="A40" s="89">
        <f t="shared" si="7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302" t="s">
        <v>2838</v>
      </c>
      <c r="H40" s="153" t="s">
        <v>2839</v>
      </c>
      <c r="I40" s="317" t="s">
        <v>2840</v>
      </c>
      <c r="J40" s="318" t="s">
        <v>2841</v>
      </c>
      <c r="K40" s="140"/>
      <c r="L40" s="78"/>
      <c r="M40" s="78"/>
      <c r="N40" s="78"/>
    </row>
    <row r="41" ht="16.5" customHeight="1">
      <c r="A41" s="89"/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312" t="s">
        <v>2842</v>
      </c>
      <c r="H41" s="139"/>
      <c r="I41" s="309"/>
      <c r="J41" s="140"/>
      <c r="K41" s="140"/>
      <c r="L41" s="78"/>
      <c r="M41" s="78"/>
      <c r="N41" s="78"/>
    </row>
    <row r="42" ht="16.5" customHeight="1">
      <c r="A42" s="89">
        <f t="shared" ref="A42:A44" si="8">COUNTIF(B42:F42,"&gt;0")</f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70" t="s">
        <v>2843</v>
      </c>
      <c r="H42" s="139" t="s">
        <v>2844</v>
      </c>
      <c r="I42" s="309" t="s">
        <v>2845</v>
      </c>
      <c r="J42" s="140" t="s">
        <v>2846</v>
      </c>
      <c r="K42" s="140" t="s">
        <v>169</v>
      </c>
      <c r="L42" s="78"/>
      <c r="M42" s="78"/>
      <c r="N42" s="78"/>
    </row>
    <row r="43" ht="16.5" customHeight="1">
      <c r="A43" s="89">
        <f t="shared" si="8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261" t="s">
        <v>2843</v>
      </c>
      <c r="H43" s="139" t="s">
        <v>2847</v>
      </c>
      <c r="I43" s="309" t="s">
        <v>2303</v>
      </c>
      <c r="J43" s="140" t="s">
        <v>2848</v>
      </c>
      <c r="K43" s="140" t="s">
        <v>141</v>
      </c>
      <c r="L43" s="78"/>
      <c r="M43" s="78"/>
      <c r="N43" s="78"/>
    </row>
    <row r="44" ht="16.5" customHeight="1">
      <c r="A44" s="89">
        <f t="shared" si="8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261" t="s">
        <v>2849</v>
      </c>
      <c r="H44" s="139" t="s">
        <v>2850</v>
      </c>
      <c r="I44" s="309" t="s">
        <v>253</v>
      </c>
      <c r="J44" s="140" t="s">
        <v>2851</v>
      </c>
      <c r="K44" s="140" t="s">
        <v>156</v>
      </c>
      <c r="L44" s="78"/>
      <c r="M44" s="78"/>
      <c r="N44" s="78"/>
    </row>
    <row r="45" ht="16.5" customHeight="1">
      <c r="A45" s="89"/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312" t="s">
        <v>2852</v>
      </c>
      <c r="H45" s="139"/>
      <c r="I45" s="309"/>
      <c r="J45" s="140"/>
      <c r="K45" s="140"/>
      <c r="L45" s="78"/>
      <c r="M45" s="78"/>
      <c r="N45" s="78"/>
    </row>
    <row r="46" ht="16.5" customHeight="1">
      <c r="A46" s="89"/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289" t="s">
        <v>2853</v>
      </c>
      <c r="H46" s="139"/>
      <c r="I46" s="309"/>
      <c r="J46" s="140"/>
      <c r="K46" s="140"/>
      <c r="L46" s="78"/>
      <c r="M46" s="78"/>
      <c r="N46" s="78"/>
    </row>
    <row r="47" ht="16.5" customHeight="1">
      <c r="A47" s="89">
        <f t="shared" ref="A47:A60" si="9">COUNTIF(B47:F47,"&gt;0")</f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70" t="s">
        <v>2854</v>
      </c>
      <c r="H47" s="139" t="s">
        <v>2855</v>
      </c>
      <c r="I47" s="309" t="s">
        <v>2836</v>
      </c>
      <c r="J47" s="140" t="s">
        <v>2856</v>
      </c>
      <c r="K47" s="140" t="s">
        <v>156</v>
      </c>
      <c r="L47" s="78"/>
      <c r="M47" s="78"/>
      <c r="N47" s="78"/>
    </row>
    <row r="48" ht="16.5" customHeight="1">
      <c r="A48" s="89">
        <f t="shared" si="9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261" t="s">
        <v>2857</v>
      </c>
      <c r="H48" s="139" t="s">
        <v>2858</v>
      </c>
      <c r="I48" s="309" t="s">
        <v>2859</v>
      </c>
      <c r="J48" s="140" t="s">
        <v>2860</v>
      </c>
      <c r="K48" s="140" t="s">
        <v>169</v>
      </c>
      <c r="L48" s="78"/>
      <c r="M48" s="78"/>
      <c r="N48" s="78"/>
    </row>
    <row r="49" ht="16.5" customHeight="1">
      <c r="A49" s="89">
        <f t="shared" si="9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261" t="s">
        <v>2861</v>
      </c>
      <c r="H49" s="139" t="s">
        <v>2862</v>
      </c>
      <c r="I49" s="309" t="s">
        <v>2863</v>
      </c>
      <c r="J49" s="140" t="s">
        <v>2864</v>
      </c>
      <c r="K49" s="140" t="s">
        <v>179</v>
      </c>
      <c r="L49" s="78"/>
      <c r="M49" s="78"/>
      <c r="N49" s="78"/>
    </row>
    <row r="50" ht="16.5" customHeight="1">
      <c r="A50" s="89">
        <f t="shared" si="9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261" t="s">
        <v>2865</v>
      </c>
      <c r="H50" s="139" t="s">
        <v>2866</v>
      </c>
      <c r="I50" s="309" t="s">
        <v>2117</v>
      </c>
      <c r="J50" s="140" t="s">
        <v>2867</v>
      </c>
      <c r="K50" s="140" t="s">
        <v>1419</v>
      </c>
      <c r="L50" s="78"/>
      <c r="M50" s="78"/>
      <c r="N50" s="78"/>
    </row>
    <row r="51" ht="16.5" customHeight="1">
      <c r="A51" s="89">
        <f t="shared" si="9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261" t="s">
        <v>2868</v>
      </c>
      <c r="H51" s="139" t="s">
        <v>2869</v>
      </c>
      <c r="I51" s="309" t="s">
        <v>2691</v>
      </c>
      <c r="J51" s="140" t="s">
        <v>2870</v>
      </c>
      <c r="K51" s="140" t="s">
        <v>487</v>
      </c>
      <c r="L51" s="78"/>
      <c r="M51" s="78"/>
      <c r="N51" s="78"/>
    </row>
    <row r="52" ht="16.5" customHeight="1">
      <c r="A52" s="89">
        <f t="shared" si="9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261" t="s">
        <v>2871</v>
      </c>
      <c r="H52" s="139" t="s">
        <v>2872</v>
      </c>
      <c r="I52" s="309" t="s">
        <v>996</v>
      </c>
      <c r="J52" s="140" t="s">
        <v>2873</v>
      </c>
      <c r="K52" s="140" t="s">
        <v>211</v>
      </c>
      <c r="L52" s="78"/>
      <c r="M52" s="78"/>
      <c r="N52" s="78"/>
    </row>
    <row r="53" ht="16.5" customHeight="1">
      <c r="A53" s="89">
        <f t="shared" si="9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261" t="s">
        <v>2874</v>
      </c>
      <c r="H53" s="139" t="s">
        <v>2875</v>
      </c>
      <c r="I53" s="309" t="s">
        <v>2876</v>
      </c>
      <c r="J53" s="140" t="s">
        <v>2877</v>
      </c>
      <c r="K53" s="140" t="s">
        <v>2878</v>
      </c>
      <c r="L53" s="78"/>
      <c r="M53" s="78"/>
      <c r="N53" s="78"/>
    </row>
    <row r="54" ht="16.5" customHeight="1">
      <c r="A54" s="89">
        <f t="shared" si="9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261" t="s">
        <v>2879</v>
      </c>
      <c r="H54" s="139" t="s">
        <v>2880</v>
      </c>
      <c r="I54" s="309" t="s">
        <v>2814</v>
      </c>
      <c r="J54" s="140" t="s">
        <v>2881</v>
      </c>
      <c r="K54" s="140" t="s">
        <v>96</v>
      </c>
      <c r="L54" s="78"/>
      <c r="M54" s="78"/>
      <c r="N54" s="78"/>
    </row>
    <row r="55" ht="16.5" customHeight="1">
      <c r="A55" s="89">
        <f t="shared" si="9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261" t="s">
        <v>2882</v>
      </c>
      <c r="H55" s="139" t="s">
        <v>2883</v>
      </c>
      <c r="I55" s="309" t="s">
        <v>1027</v>
      </c>
      <c r="J55" s="140" t="s">
        <v>2884</v>
      </c>
      <c r="K55" s="140" t="s">
        <v>250</v>
      </c>
      <c r="L55" s="78"/>
      <c r="M55" s="78"/>
      <c r="N55" s="78"/>
    </row>
    <row r="56" ht="16.5" customHeight="1">
      <c r="A56" s="89">
        <f t="shared" si="9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262" t="s">
        <v>2885</v>
      </c>
      <c r="H56" s="242" t="s">
        <v>2886</v>
      </c>
      <c r="I56" s="305" t="s">
        <v>996</v>
      </c>
      <c r="J56" s="240" t="s">
        <v>2887</v>
      </c>
      <c r="K56" s="240" t="s">
        <v>1419</v>
      </c>
      <c r="L56" s="78"/>
      <c r="M56" s="78"/>
      <c r="N56" s="78"/>
    </row>
    <row r="57" ht="16.5" customHeight="1">
      <c r="A57" s="89">
        <f t="shared" si="9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306" t="s">
        <v>2888</v>
      </c>
      <c r="H57" s="242" t="s">
        <v>2889</v>
      </c>
      <c r="I57" s="307" t="s">
        <v>2890</v>
      </c>
      <c r="J57" s="242" t="s">
        <v>2753</v>
      </c>
      <c r="K57" s="240" t="s">
        <v>228</v>
      </c>
      <c r="L57" s="78"/>
      <c r="M57" s="78"/>
      <c r="N57" s="78"/>
    </row>
    <row r="58" ht="16.5" customHeight="1">
      <c r="A58" s="89">
        <f t="shared" si="9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319" t="s">
        <v>2891</v>
      </c>
      <c r="H58" s="242" t="s">
        <v>2892</v>
      </c>
      <c r="I58" s="319" t="s">
        <v>2893</v>
      </c>
      <c r="J58" s="319" t="s">
        <v>2894</v>
      </c>
      <c r="K58" s="320" t="s">
        <v>250</v>
      </c>
      <c r="L58" s="78"/>
      <c r="M58" s="78"/>
      <c r="N58" s="78"/>
    </row>
    <row r="59" ht="16.5" customHeight="1">
      <c r="A59" s="89">
        <f t="shared" si="9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310" t="s">
        <v>2895</v>
      </c>
      <c r="H59" s="153" t="s">
        <v>2896</v>
      </c>
      <c r="I59" s="321" t="s">
        <v>2897</v>
      </c>
      <c r="J59" s="318" t="s">
        <v>2898</v>
      </c>
      <c r="K59" s="140"/>
      <c r="L59" s="78"/>
      <c r="M59" s="78"/>
      <c r="N59" s="78"/>
    </row>
    <row r="60" ht="16.5" customHeight="1">
      <c r="A60" s="89">
        <f t="shared" si="9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306" t="s">
        <v>2899</v>
      </c>
      <c r="H60" s="242" t="s">
        <v>2900</v>
      </c>
      <c r="I60" s="307" t="s">
        <v>2901</v>
      </c>
      <c r="J60" s="242" t="s">
        <v>2902</v>
      </c>
      <c r="K60" s="240" t="s">
        <v>859</v>
      </c>
      <c r="L60" s="78"/>
      <c r="M60" s="78"/>
      <c r="N60" s="78"/>
    </row>
    <row r="61" ht="16.5" customHeight="1">
      <c r="A61" s="89"/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289" t="s">
        <v>2903</v>
      </c>
      <c r="H61" s="139"/>
      <c r="I61" s="309"/>
      <c r="J61" s="140"/>
      <c r="K61" s="140"/>
      <c r="L61" s="78"/>
      <c r="M61" s="78"/>
      <c r="N61" s="78"/>
    </row>
    <row r="62" ht="16.5" customHeight="1">
      <c r="A62" s="89">
        <f t="shared" ref="A62:A68" si="10">COUNTIF(B62:F62,"&gt;0")</f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261" t="s">
        <v>2904</v>
      </c>
      <c r="H62" s="139" t="s">
        <v>2905</v>
      </c>
      <c r="I62" s="309" t="s">
        <v>894</v>
      </c>
      <c r="J62" s="140" t="s">
        <v>2906</v>
      </c>
      <c r="K62" s="140" t="s">
        <v>250</v>
      </c>
      <c r="L62" s="78"/>
      <c r="M62" s="78"/>
      <c r="N62" s="78"/>
    </row>
    <row r="63" ht="16.5" customHeight="1">
      <c r="A63" s="89">
        <f t="shared" si="10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261" t="s">
        <v>2907</v>
      </c>
      <c r="H63" s="139" t="s">
        <v>2908</v>
      </c>
      <c r="I63" s="309" t="s">
        <v>1027</v>
      </c>
      <c r="J63" s="140" t="s">
        <v>2909</v>
      </c>
      <c r="K63" s="140" t="s">
        <v>228</v>
      </c>
      <c r="L63" s="78"/>
      <c r="M63" s="78"/>
      <c r="N63" s="78"/>
    </row>
    <row r="64" ht="16.5" customHeight="1">
      <c r="A64" s="89">
        <f t="shared" si="10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261" t="s">
        <v>2910</v>
      </c>
      <c r="H64" s="139" t="s">
        <v>2911</v>
      </c>
      <c r="I64" s="309" t="s">
        <v>2117</v>
      </c>
      <c r="J64" s="140" t="s">
        <v>2909</v>
      </c>
      <c r="K64" s="140" t="s">
        <v>228</v>
      </c>
      <c r="L64" s="78"/>
      <c r="M64" s="78"/>
      <c r="N64" s="78"/>
    </row>
    <row r="65" ht="16.5" customHeight="1">
      <c r="A65" s="89">
        <f t="shared" si="10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261" t="s">
        <v>2912</v>
      </c>
      <c r="H65" s="139" t="s">
        <v>2913</v>
      </c>
      <c r="I65" s="309" t="s">
        <v>2876</v>
      </c>
      <c r="J65" s="140" t="s">
        <v>2914</v>
      </c>
      <c r="K65" s="140" t="s">
        <v>2915</v>
      </c>
      <c r="L65" s="78"/>
      <c r="M65" s="78"/>
      <c r="N65" s="78"/>
    </row>
    <row r="66" ht="16.5" customHeight="1">
      <c r="A66" s="89">
        <f t="shared" si="10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322" t="s">
        <v>2916</v>
      </c>
      <c r="H66" s="242" t="s">
        <v>2917</v>
      </c>
      <c r="I66" s="323" t="s">
        <v>2918</v>
      </c>
      <c r="J66" s="240" t="s">
        <v>2919</v>
      </c>
      <c r="K66" s="240" t="s">
        <v>959</v>
      </c>
      <c r="L66" s="78"/>
      <c r="M66" s="78"/>
      <c r="N66" s="78"/>
    </row>
    <row r="67" ht="16.5" customHeight="1">
      <c r="A67" s="89">
        <f t="shared" si="10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261" t="s">
        <v>2920</v>
      </c>
      <c r="H67" s="139" t="s">
        <v>2921</v>
      </c>
      <c r="I67" s="309" t="s">
        <v>2922</v>
      </c>
      <c r="J67" s="140" t="s">
        <v>2800</v>
      </c>
      <c r="K67" s="140" t="s">
        <v>2923</v>
      </c>
      <c r="L67" s="78"/>
      <c r="M67" s="78"/>
      <c r="N67" s="78"/>
    </row>
    <row r="68" ht="16.5" customHeight="1">
      <c r="A68" s="89">
        <f t="shared" si="10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261" t="s">
        <v>2924</v>
      </c>
      <c r="H68" s="139" t="s">
        <v>2925</v>
      </c>
      <c r="I68" s="309" t="s">
        <v>2011</v>
      </c>
      <c r="J68" s="140" t="s">
        <v>2873</v>
      </c>
      <c r="K68" s="140" t="s">
        <v>1885</v>
      </c>
      <c r="L68" s="78"/>
      <c r="M68" s="78"/>
      <c r="N68" s="78"/>
    </row>
    <row r="69" ht="16.5" customHeight="1">
      <c r="A69" s="89"/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289" t="s">
        <v>2926</v>
      </c>
      <c r="H69" s="139"/>
      <c r="I69" s="309"/>
      <c r="J69" s="140"/>
      <c r="K69" s="140"/>
      <c r="L69" s="78"/>
      <c r="M69" s="78"/>
      <c r="N69" s="78"/>
    </row>
    <row r="70" ht="16.5" customHeight="1">
      <c r="A70" s="89">
        <f t="shared" ref="A70:A73" si="11">COUNTIF(B70:F70,"&gt;0")</f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261" t="s">
        <v>2927</v>
      </c>
      <c r="H70" s="139" t="s">
        <v>2928</v>
      </c>
      <c r="I70" s="309" t="s">
        <v>2845</v>
      </c>
      <c r="J70" s="140" t="s">
        <v>2873</v>
      </c>
      <c r="K70" s="140" t="s">
        <v>724</v>
      </c>
      <c r="L70" s="78"/>
      <c r="M70" s="78"/>
      <c r="N70" s="78"/>
    </row>
    <row r="71" ht="16.5" customHeight="1">
      <c r="A71" s="89">
        <f t="shared" si="11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261" t="s">
        <v>2929</v>
      </c>
      <c r="H71" s="139" t="s">
        <v>2930</v>
      </c>
      <c r="I71" s="309" t="s">
        <v>2931</v>
      </c>
      <c r="J71" s="140" t="s">
        <v>2932</v>
      </c>
      <c r="K71" s="140" t="s">
        <v>2933</v>
      </c>
      <c r="L71" s="78"/>
      <c r="M71" s="78"/>
      <c r="N71" s="78"/>
    </row>
    <row r="72" ht="16.5" customHeight="1">
      <c r="A72" s="89">
        <f t="shared" si="11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261" t="s">
        <v>2934</v>
      </c>
      <c r="H72" s="139" t="s">
        <v>2935</v>
      </c>
      <c r="I72" s="309" t="s">
        <v>996</v>
      </c>
      <c r="J72" s="140" t="s">
        <v>2936</v>
      </c>
      <c r="K72" s="140" t="s">
        <v>296</v>
      </c>
      <c r="L72" s="78"/>
      <c r="M72" s="78"/>
      <c r="N72" s="78"/>
    </row>
    <row r="73" ht="16.5" customHeight="1">
      <c r="A73" s="89">
        <f t="shared" si="11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261" t="s">
        <v>2937</v>
      </c>
      <c r="H73" s="139" t="s">
        <v>2938</v>
      </c>
      <c r="I73" s="309" t="s">
        <v>2922</v>
      </c>
      <c r="J73" s="140" t="s">
        <v>2939</v>
      </c>
      <c r="K73" s="140" t="s">
        <v>397</v>
      </c>
      <c r="L73" s="78"/>
      <c r="M73" s="78"/>
      <c r="N73" s="78"/>
    </row>
    <row r="74" ht="16.5" customHeight="1">
      <c r="A74" s="89"/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289" t="s">
        <v>2940</v>
      </c>
      <c r="H74" s="139"/>
      <c r="I74" s="309"/>
      <c r="J74" s="140"/>
      <c r="K74" s="140"/>
      <c r="L74" s="78"/>
      <c r="M74" s="78"/>
      <c r="N74" s="78"/>
    </row>
    <row r="75" ht="16.5" customHeight="1">
      <c r="A75" s="89">
        <f>COUNTIF(B75:F75,"&gt;0")</f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261" t="s">
        <v>2941</v>
      </c>
      <c r="H75" s="139" t="s">
        <v>2942</v>
      </c>
      <c r="I75" s="309" t="s">
        <v>2943</v>
      </c>
      <c r="J75" s="140" t="s">
        <v>2906</v>
      </c>
      <c r="K75" s="140" t="s">
        <v>250</v>
      </c>
      <c r="L75" s="78"/>
      <c r="M75" s="78"/>
      <c r="N75" s="78"/>
    </row>
    <row r="76" ht="16.5" customHeight="1">
      <c r="A76" s="89"/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289" t="s">
        <v>2944</v>
      </c>
      <c r="H76" s="242"/>
      <c r="I76" s="305"/>
      <c r="J76" s="240"/>
      <c r="K76" s="240"/>
      <c r="L76" s="78"/>
      <c r="M76" s="78"/>
      <c r="N76" s="78"/>
    </row>
    <row r="77" ht="16.5" customHeight="1">
      <c r="A77" s="89">
        <f t="shared" ref="A77:A78" si="12">COUNTIF(B77:F77,"&gt;0")</f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322" t="s">
        <v>2945</v>
      </c>
      <c r="H77" s="242" t="s">
        <v>2946</v>
      </c>
      <c r="I77" s="323" t="s">
        <v>223</v>
      </c>
      <c r="J77" s="240" t="s">
        <v>2947</v>
      </c>
      <c r="K77" s="240" t="s">
        <v>859</v>
      </c>
      <c r="L77" s="78"/>
      <c r="M77" s="78"/>
      <c r="N77" s="78"/>
    </row>
    <row r="78" ht="16.5" customHeight="1">
      <c r="A78" s="89">
        <f t="shared" si="12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261" t="s">
        <v>2948</v>
      </c>
      <c r="H78" s="139" t="s">
        <v>2949</v>
      </c>
      <c r="I78" s="309" t="s">
        <v>253</v>
      </c>
      <c r="J78" s="140" t="s">
        <v>2884</v>
      </c>
      <c r="K78" s="140" t="s">
        <v>91</v>
      </c>
      <c r="L78" s="78"/>
      <c r="M78" s="78"/>
      <c r="N78" s="78"/>
    </row>
    <row r="79" ht="16.5" customHeight="1">
      <c r="A79" s="89"/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289" t="s">
        <v>2950</v>
      </c>
      <c r="H79" s="242"/>
      <c r="I79" s="305"/>
      <c r="J79" s="240"/>
      <c r="K79" s="240"/>
      <c r="L79" s="78"/>
      <c r="M79" s="78"/>
      <c r="N79" s="78"/>
    </row>
    <row r="80" ht="16.5" customHeight="1">
      <c r="A80" s="89">
        <f t="shared" ref="A80:A81" si="13">COUNTIF(B80:F80,"&gt;0")</f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322" t="s">
        <v>2951</v>
      </c>
      <c r="H80" s="242" t="s">
        <v>2952</v>
      </c>
      <c r="I80" s="323" t="s">
        <v>2922</v>
      </c>
      <c r="J80" s="240" t="s">
        <v>2953</v>
      </c>
      <c r="K80" s="240" t="s">
        <v>2954</v>
      </c>
      <c r="L80" s="78"/>
      <c r="M80" s="78"/>
      <c r="N80" s="78"/>
    </row>
    <row r="81" ht="16.5" customHeight="1">
      <c r="A81" s="89">
        <f t="shared" si="1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261" t="s">
        <v>2955</v>
      </c>
      <c r="H81" s="139" t="s">
        <v>2956</v>
      </c>
      <c r="I81" s="309" t="s">
        <v>2127</v>
      </c>
      <c r="J81" s="140" t="s">
        <v>2957</v>
      </c>
      <c r="K81" s="140" t="s">
        <v>228</v>
      </c>
      <c r="L81" s="78"/>
      <c r="M81" s="78"/>
      <c r="N81" s="78"/>
    </row>
    <row r="82" ht="16.5" customHeight="1">
      <c r="A82" s="89"/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289" t="s">
        <v>2958</v>
      </c>
      <c r="H82" s="139"/>
      <c r="I82" s="309"/>
      <c r="J82" s="140"/>
      <c r="K82" s="140"/>
      <c r="L82" s="78"/>
      <c r="M82" s="78"/>
      <c r="N82" s="78"/>
    </row>
    <row r="83" ht="16.5" customHeight="1">
      <c r="A83" s="89">
        <f>COUNTIF(B83:F83,"&gt;0")</f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261" t="s">
        <v>2959</v>
      </c>
      <c r="H83" s="139" t="s">
        <v>2960</v>
      </c>
      <c r="I83" s="309" t="s">
        <v>1533</v>
      </c>
      <c r="J83" s="140" t="s">
        <v>2800</v>
      </c>
      <c r="K83" s="140" t="s">
        <v>387</v>
      </c>
      <c r="L83" s="78"/>
      <c r="M83" s="78"/>
      <c r="N83" s="78"/>
    </row>
    <row r="84" ht="16.5" customHeight="1">
      <c r="A84" s="89"/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289" t="s">
        <v>2961</v>
      </c>
      <c r="H84" s="139"/>
      <c r="I84" s="309"/>
      <c r="J84" s="140"/>
      <c r="K84" s="140"/>
      <c r="L84" s="78"/>
      <c r="M84" s="78"/>
      <c r="N84" s="78"/>
    </row>
    <row r="85" ht="16.5" customHeight="1">
      <c r="A85" s="89"/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289" t="s">
        <v>2962</v>
      </c>
      <c r="H85" s="139"/>
      <c r="I85" s="309"/>
      <c r="J85" s="140"/>
      <c r="K85" s="140"/>
      <c r="L85" s="78"/>
      <c r="M85" s="78"/>
      <c r="N85" s="78"/>
    </row>
    <row r="86" ht="16.5" customHeight="1">
      <c r="A86" s="89"/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289" t="s">
        <v>2963</v>
      </c>
      <c r="H86" s="139"/>
      <c r="I86" s="309"/>
      <c r="J86" s="140"/>
      <c r="K86" s="140"/>
      <c r="L86" s="78"/>
      <c r="M86" s="78"/>
      <c r="N86" s="78"/>
    </row>
    <row r="87" ht="16.5" customHeight="1">
      <c r="A87" s="89">
        <f t="shared" ref="A87:A107" si="14">COUNTIF(B87:F87,"&gt;0")</f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261" t="s">
        <v>2964</v>
      </c>
      <c r="H87" s="139" t="s">
        <v>2965</v>
      </c>
      <c r="I87" s="309" t="s">
        <v>2303</v>
      </c>
      <c r="J87" s="140" t="s">
        <v>2764</v>
      </c>
      <c r="K87" s="140" t="s">
        <v>169</v>
      </c>
      <c r="L87" s="78"/>
      <c r="M87" s="78"/>
      <c r="N87" s="78"/>
    </row>
    <row r="88" ht="16.5" customHeight="1">
      <c r="A88" s="89">
        <f t="shared" si="14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322" t="s">
        <v>2966</v>
      </c>
      <c r="H88" s="242" t="s">
        <v>2967</v>
      </c>
      <c r="I88" s="323" t="s">
        <v>2968</v>
      </c>
      <c r="J88" s="240" t="s">
        <v>2753</v>
      </c>
      <c r="K88" s="240" t="s">
        <v>724</v>
      </c>
      <c r="L88" s="78"/>
      <c r="M88" s="78"/>
      <c r="N88" s="78"/>
    </row>
    <row r="89" ht="16.5" customHeight="1">
      <c r="A89" s="89">
        <f t="shared" si="14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261" t="s">
        <v>2969</v>
      </c>
      <c r="H89" s="139" t="s">
        <v>2970</v>
      </c>
      <c r="I89" s="309" t="s">
        <v>2303</v>
      </c>
      <c r="J89" s="140" t="s">
        <v>2785</v>
      </c>
      <c r="K89" s="140" t="s">
        <v>584</v>
      </c>
      <c r="L89" s="78"/>
      <c r="M89" s="78"/>
      <c r="N89" s="78"/>
    </row>
    <row r="90" ht="16.5" customHeight="1">
      <c r="A90" s="89">
        <f t="shared" si="14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324" t="s">
        <v>2971</v>
      </c>
      <c r="H90" s="242" t="s">
        <v>2967</v>
      </c>
      <c r="I90" s="323" t="s">
        <v>2011</v>
      </c>
      <c r="J90" s="240" t="s">
        <v>2972</v>
      </c>
      <c r="K90" s="240" t="s">
        <v>2973</v>
      </c>
      <c r="L90" s="78"/>
      <c r="M90" s="78"/>
      <c r="N90" s="78"/>
    </row>
    <row r="91" ht="16.5" customHeight="1">
      <c r="A91" s="89">
        <f t="shared" si="14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325" t="s">
        <v>2974</v>
      </c>
      <c r="H91" s="242" t="s">
        <v>2967</v>
      </c>
      <c r="I91" s="320" t="s">
        <v>996</v>
      </c>
      <c r="J91" s="320" t="s">
        <v>2975</v>
      </c>
      <c r="K91" s="320" t="s">
        <v>141</v>
      </c>
      <c r="L91" s="78"/>
      <c r="M91" s="78"/>
      <c r="N91" s="78"/>
    </row>
    <row r="92" ht="16.5" customHeight="1">
      <c r="A92" s="89">
        <f t="shared" si="14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261" t="s">
        <v>2976</v>
      </c>
      <c r="H92" s="139" t="s">
        <v>2976</v>
      </c>
      <c r="I92" s="309" t="s">
        <v>2977</v>
      </c>
      <c r="J92" s="140" t="s">
        <v>2978</v>
      </c>
      <c r="K92" s="140" t="s">
        <v>156</v>
      </c>
      <c r="L92" s="78"/>
      <c r="M92" s="78"/>
      <c r="N92" s="78"/>
    </row>
    <row r="93" ht="16.5" customHeight="1">
      <c r="A93" s="89">
        <f t="shared" si="14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261" t="s">
        <v>2979</v>
      </c>
      <c r="H93" s="139" t="s">
        <v>2980</v>
      </c>
      <c r="I93" s="309" t="s">
        <v>2981</v>
      </c>
      <c r="J93" s="140" t="s">
        <v>2982</v>
      </c>
      <c r="K93" s="140" t="s">
        <v>141</v>
      </c>
      <c r="L93" s="78"/>
      <c r="M93" s="78"/>
      <c r="N93" s="78"/>
    </row>
    <row r="94" ht="16.5" customHeight="1">
      <c r="A94" s="89">
        <f t="shared" si="14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261" t="s">
        <v>2983</v>
      </c>
      <c r="H94" s="139" t="s">
        <v>2984</v>
      </c>
      <c r="I94" s="309" t="s">
        <v>2011</v>
      </c>
      <c r="J94" s="140" t="s">
        <v>2785</v>
      </c>
      <c r="K94" s="140" t="s">
        <v>1419</v>
      </c>
      <c r="L94" s="78"/>
      <c r="M94" s="78"/>
      <c r="N94" s="78"/>
    </row>
    <row r="95" ht="16.5" customHeight="1">
      <c r="A95" s="89">
        <f t="shared" si="14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322" t="s">
        <v>2985</v>
      </c>
      <c r="H95" s="242" t="s">
        <v>2967</v>
      </c>
      <c r="I95" s="323" t="s">
        <v>996</v>
      </c>
      <c r="J95" s="240" t="s">
        <v>2986</v>
      </c>
      <c r="K95" s="240" t="s">
        <v>156</v>
      </c>
      <c r="L95" s="78"/>
      <c r="M95" s="78"/>
      <c r="N95" s="78"/>
    </row>
    <row r="96" ht="16.5" customHeight="1">
      <c r="A96" s="89">
        <f t="shared" si="14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326" t="s">
        <v>2987</v>
      </c>
      <c r="H96" s="139" t="s">
        <v>2988</v>
      </c>
      <c r="I96" s="309" t="s">
        <v>2303</v>
      </c>
      <c r="J96" s="140" t="s">
        <v>2825</v>
      </c>
      <c r="K96" s="140" t="s">
        <v>859</v>
      </c>
      <c r="L96" s="78"/>
      <c r="M96" s="78"/>
      <c r="N96" s="78"/>
    </row>
    <row r="97" ht="16.5" customHeight="1">
      <c r="A97" s="89">
        <f t="shared" si="14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326" t="s">
        <v>2989</v>
      </c>
      <c r="H97" s="139" t="s">
        <v>2990</v>
      </c>
      <c r="I97" s="309" t="s">
        <v>2968</v>
      </c>
      <c r="J97" s="140" t="s">
        <v>2991</v>
      </c>
      <c r="K97" s="140" t="s">
        <v>211</v>
      </c>
      <c r="L97" s="78"/>
      <c r="M97" s="78"/>
      <c r="N97" s="78"/>
    </row>
    <row r="98" ht="16.5" customHeight="1">
      <c r="A98" s="89">
        <f t="shared" si="14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261" t="s">
        <v>2992</v>
      </c>
      <c r="H98" s="139" t="s">
        <v>2993</v>
      </c>
      <c r="I98" s="309" t="s">
        <v>2011</v>
      </c>
      <c r="J98" s="140" t="s">
        <v>2994</v>
      </c>
      <c r="K98" s="140" t="s">
        <v>250</v>
      </c>
      <c r="L98" s="78"/>
      <c r="M98" s="78"/>
      <c r="N98" s="78"/>
    </row>
    <row r="99" ht="16.5" customHeight="1">
      <c r="A99" s="89">
        <f t="shared" si="14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261" t="s">
        <v>2995</v>
      </c>
      <c r="H99" s="139" t="s">
        <v>2996</v>
      </c>
      <c r="I99" s="309" t="s">
        <v>2011</v>
      </c>
      <c r="J99" s="140" t="s">
        <v>2873</v>
      </c>
      <c r="K99" s="140" t="s">
        <v>250</v>
      </c>
      <c r="L99" s="78"/>
      <c r="M99" s="78"/>
      <c r="N99" s="78"/>
    </row>
    <row r="100" ht="16.5" customHeight="1">
      <c r="A100" s="89">
        <f t="shared" si="14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322" t="s">
        <v>2997</v>
      </c>
      <c r="H100" s="242" t="s">
        <v>2967</v>
      </c>
      <c r="I100" s="323" t="s">
        <v>2998</v>
      </c>
      <c r="J100" s="240" t="s">
        <v>2894</v>
      </c>
      <c r="K100" s="240" t="s">
        <v>228</v>
      </c>
      <c r="L100" s="78"/>
      <c r="M100" s="78"/>
      <c r="N100" s="78"/>
    </row>
    <row r="101" ht="16.5" customHeight="1">
      <c r="A101" s="89">
        <f t="shared" si="14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268" t="s">
        <v>2999</v>
      </c>
      <c r="H101" s="139" t="s">
        <v>3000</v>
      </c>
      <c r="I101" s="304" t="s">
        <v>3001</v>
      </c>
      <c r="J101" s="139" t="s">
        <v>3002</v>
      </c>
      <c r="K101" s="140" t="s">
        <v>104</v>
      </c>
      <c r="L101" s="78"/>
      <c r="M101" s="78"/>
      <c r="N101" s="78"/>
    </row>
    <row r="102" ht="16.5" customHeight="1">
      <c r="A102" s="89">
        <f t="shared" si="14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306" t="s">
        <v>3003</v>
      </c>
      <c r="H102" s="242" t="s">
        <v>3004</v>
      </c>
      <c r="I102" s="307" t="s">
        <v>848</v>
      </c>
      <c r="J102" s="242" t="s">
        <v>3005</v>
      </c>
      <c r="K102" s="240" t="s">
        <v>96</v>
      </c>
      <c r="L102" s="78"/>
      <c r="M102" s="78"/>
      <c r="N102" s="78"/>
    </row>
    <row r="103" ht="16.5" customHeight="1">
      <c r="A103" s="89">
        <f t="shared" si="14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324" t="s">
        <v>3006</v>
      </c>
      <c r="H103" s="242" t="s">
        <v>2967</v>
      </c>
      <c r="I103" s="323" t="s">
        <v>2011</v>
      </c>
      <c r="J103" s="240" t="s">
        <v>2975</v>
      </c>
      <c r="K103" s="240" t="s">
        <v>3007</v>
      </c>
      <c r="L103" s="78"/>
      <c r="M103" s="78"/>
      <c r="N103" s="78"/>
    </row>
    <row r="104" ht="16.5" customHeight="1">
      <c r="A104" s="89">
        <f t="shared" si="14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324" t="s">
        <v>3008</v>
      </c>
      <c r="H104" s="242" t="s">
        <v>2967</v>
      </c>
      <c r="I104" s="323" t="s">
        <v>2011</v>
      </c>
      <c r="J104" s="240" t="s">
        <v>2894</v>
      </c>
      <c r="K104" s="240" t="s">
        <v>211</v>
      </c>
      <c r="L104" s="78"/>
      <c r="M104" s="78"/>
      <c r="N104" s="78"/>
    </row>
    <row r="105" ht="16.5" customHeight="1">
      <c r="A105" s="89">
        <f t="shared" si="14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326" t="s">
        <v>3009</v>
      </c>
      <c r="H105" s="139" t="s">
        <v>3010</v>
      </c>
      <c r="I105" s="309" t="s">
        <v>2303</v>
      </c>
      <c r="J105" s="140" t="s">
        <v>2776</v>
      </c>
      <c r="K105" s="140" t="s">
        <v>3011</v>
      </c>
      <c r="L105" s="78"/>
      <c r="M105" s="78"/>
      <c r="N105" s="78"/>
    </row>
    <row r="106" ht="16.5" customHeight="1">
      <c r="A106" s="89">
        <f t="shared" si="14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322" t="s">
        <v>3012</v>
      </c>
      <c r="H106" s="242" t="s">
        <v>2795</v>
      </c>
      <c r="I106" s="323" t="s">
        <v>2876</v>
      </c>
      <c r="J106" s="240" t="s">
        <v>2796</v>
      </c>
      <c r="K106" s="240" t="s">
        <v>228</v>
      </c>
      <c r="L106" s="78"/>
      <c r="M106" s="78"/>
      <c r="N106" s="78"/>
    </row>
    <row r="107" ht="16.5" customHeight="1">
      <c r="A107" s="89">
        <f t="shared" si="14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322" t="s">
        <v>3013</v>
      </c>
      <c r="H107" s="242" t="s">
        <v>3014</v>
      </c>
      <c r="I107" s="323" t="s">
        <v>2784</v>
      </c>
      <c r="J107" s="240" t="s">
        <v>2972</v>
      </c>
      <c r="K107" s="240" t="s">
        <v>406</v>
      </c>
      <c r="L107" s="78"/>
      <c r="M107" s="78"/>
      <c r="N107" s="78"/>
    </row>
    <row r="108" ht="16.5" customHeight="1">
      <c r="A108" s="89"/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289" t="s">
        <v>3015</v>
      </c>
      <c r="H108" s="242"/>
      <c r="I108" s="307"/>
      <c r="J108" s="242"/>
      <c r="K108" s="240"/>
      <c r="L108" s="78"/>
      <c r="M108" s="78"/>
      <c r="N108" s="78"/>
    </row>
    <row r="109" ht="16.5" customHeight="1">
      <c r="A109" s="89"/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289" t="s">
        <v>3016</v>
      </c>
      <c r="H109" s="242"/>
      <c r="I109" s="307"/>
      <c r="J109" s="242"/>
      <c r="K109" s="240"/>
      <c r="L109" s="78"/>
      <c r="M109" s="78"/>
      <c r="N109" s="78"/>
    </row>
    <row r="110" ht="16.5" customHeight="1">
      <c r="A110" s="89">
        <f t="shared" ref="A110:A116" si="15">COUNTIF(B110:F110,"&gt;0")</f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306" t="s">
        <v>3017</v>
      </c>
      <c r="H110" s="242" t="s">
        <v>3018</v>
      </c>
      <c r="I110" s="307" t="s">
        <v>2079</v>
      </c>
      <c r="J110" s="242" t="s">
        <v>2757</v>
      </c>
      <c r="K110" s="240" t="s">
        <v>163</v>
      </c>
      <c r="L110" s="78"/>
      <c r="M110" s="78"/>
      <c r="N110" s="78"/>
    </row>
    <row r="111" ht="16.5" customHeight="1">
      <c r="A111" s="89">
        <f t="shared" si="15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306" t="s">
        <v>3019</v>
      </c>
      <c r="H111" s="242" t="s">
        <v>3020</v>
      </c>
      <c r="I111" s="307" t="s">
        <v>1270</v>
      </c>
      <c r="J111" s="242" t="s">
        <v>2919</v>
      </c>
      <c r="K111" s="240" t="s">
        <v>179</v>
      </c>
      <c r="L111" s="78"/>
      <c r="M111" s="78"/>
      <c r="N111" s="78"/>
    </row>
    <row r="112" ht="16.5" customHeight="1">
      <c r="A112" s="89">
        <f t="shared" si="15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268" t="s">
        <v>3021</v>
      </c>
      <c r="H112" s="139" t="s">
        <v>3022</v>
      </c>
      <c r="I112" s="304" t="s">
        <v>2756</v>
      </c>
      <c r="J112" s="139" t="s">
        <v>3023</v>
      </c>
      <c r="K112" s="140" t="s">
        <v>163</v>
      </c>
      <c r="L112" s="78"/>
      <c r="M112" s="78"/>
      <c r="N112" s="78"/>
    </row>
    <row r="113" ht="16.5" customHeight="1">
      <c r="A113" s="89">
        <f t="shared" si="15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322" t="s">
        <v>3024</v>
      </c>
      <c r="H113" s="242" t="s">
        <v>2967</v>
      </c>
      <c r="I113" s="323" t="s">
        <v>2011</v>
      </c>
      <c r="J113" s="240" t="s">
        <v>2796</v>
      </c>
      <c r="K113" s="240" t="s">
        <v>3025</v>
      </c>
      <c r="L113" s="78"/>
      <c r="M113" s="78"/>
      <c r="N113" s="78"/>
    </row>
    <row r="114" ht="16.5" customHeight="1">
      <c r="A114" s="89">
        <f t="shared" si="15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261" t="s">
        <v>3026</v>
      </c>
      <c r="H114" s="139" t="s">
        <v>3027</v>
      </c>
      <c r="I114" s="309" t="s">
        <v>2968</v>
      </c>
      <c r="J114" s="140" t="s">
        <v>3028</v>
      </c>
      <c r="K114" s="140" t="s">
        <v>169</v>
      </c>
      <c r="L114" s="78"/>
      <c r="M114" s="78"/>
      <c r="N114" s="78"/>
    </row>
    <row r="115" ht="16.5" customHeight="1">
      <c r="A115" s="89">
        <f t="shared" si="15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261" t="s">
        <v>3029</v>
      </c>
      <c r="H115" s="139" t="s">
        <v>3030</v>
      </c>
      <c r="I115" s="309" t="s">
        <v>2814</v>
      </c>
      <c r="J115" s="140" t="s">
        <v>2815</v>
      </c>
      <c r="K115" s="140" t="s">
        <v>141</v>
      </c>
      <c r="L115" s="78"/>
      <c r="M115" s="78"/>
      <c r="N115" s="78"/>
    </row>
    <row r="116" ht="16.5" customHeight="1">
      <c r="A116" s="89">
        <f t="shared" si="15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261" t="s">
        <v>3031</v>
      </c>
      <c r="H116" s="139" t="s">
        <v>3032</v>
      </c>
      <c r="I116" s="309" t="s">
        <v>1027</v>
      </c>
      <c r="J116" s="140" t="s">
        <v>2909</v>
      </c>
      <c r="K116" s="140" t="s">
        <v>228</v>
      </c>
      <c r="L116" s="78"/>
      <c r="M116" s="78"/>
      <c r="N116" s="78"/>
    </row>
    <row r="117" ht="16.5" customHeight="1">
      <c r="A117" s="89"/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327" t="s">
        <v>3033</v>
      </c>
      <c r="H117" s="139"/>
      <c r="I117" s="309"/>
      <c r="J117" s="140"/>
      <c r="K117" s="140"/>
      <c r="L117" s="78"/>
      <c r="M117" s="78"/>
      <c r="N117" s="78"/>
    </row>
    <row r="118" ht="16.5" customHeight="1">
      <c r="A118" s="89">
        <f>COUNTIF(B118:F118,"&gt;0")</f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261" t="s">
        <v>3034</v>
      </c>
      <c r="H118" s="139" t="s">
        <v>3035</v>
      </c>
      <c r="I118" s="309" t="s">
        <v>507</v>
      </c>
      <c r="J118" s="140" t="s">
        <v>2873</v>
      </c>
      <c r="K118" s="140" t="s">
        <v>487</v>
      </c>
      <c r="L118" s="78"/>
      <c r="M118" s="78"/>
      <c r="N118" s="78"/>
    </row>
    <row r="119" ht="16.5" customHeight="1">
      <c r="A119" s="89"/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289" t="s">
        <v>3036</v>
      </c>
      <c r="H119" s="139"/>
      <c r="I119" s="304"/>
      <c r="J119" s="139"/>
      <c r="K119" s="140"/>
      <c r="L119" s="78"/>
      <c r="M119" s="78"/>
      <c r="N119" s="78"/>
    </row>
    <row r="120" ht="16.5" customHeight="1">
      <c r="A120" s="89">
        <f t="shared" ref="A120:A121" si="16">COUNTIF(B120:F120,"&gt;0")</f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268" t="s">
        <v>3037</v>
      </c>
      <c r="H120" s="139" t="s">
        <v>3038</v>
      </c>
      <c r="I120" s="304" t="s">
        <v>1930</v>
      </c>
      <c r="J120" s="139" t="s">
        <v>3039</v>
      </c>
      <c r="K120" s="140" t="s">
        <v>104</v>
      </c>
      <c r="L120" s="78"/>
      <c r="M120" s="78"/>
      <c r="N120" s="78"/>
    </row>
    <row r="121" ht="16.5" customHeight="1">
      <c r="A121" s="89">
        <f t="shared" si="16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306" t="s">
        <v>3040</v>
      </c>
      <c r="H121" s="242" t="s">
        <v>3004</v>
      </c>
      <c r="I121" s="307" t="s">
        <v>2756</v>
      </c>
      <c r="J121" s="242" t="s">
        <v>3005</v>
      </c>
      <c r="K121" s="240" t="s">
        <v>859</v>
      </c>
      <c r="L121" s="78"/>
      <c r="M121" s="78"/>
      <c r="N121" s="78"/>
    </row>
    <row r="122" ht="16.5" customHeight="1">
      <c r="A122" s="89"/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289" t="s">
        <v>3041</v>
      </c>
      <c r="H122" s="139"/>
      <c r="I122" s="309"/>
      <c r="J122" s="140"/>
      <c r="K122" s="140"/>
      <c r="L122" s="78"/>
      <c r="M122" s="78"/>
      <c r="N122" s="78"/>
    </row>
    <row r="123" ht="16.5" customHeight="1">
      <c r="A123" s="89">
        <f t="shared" ref="A123:A133" si="17">COUNTIF(B123:F123,"&gt;0")</f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261" t="s">
        <v>3042</v>
      </c>
      <c r="H123" s="139" t="s">
        <v>3043</v>
      </c>
      <c r="I123" s="309" t="s">
        <v>2998</v>
      </c>
      <c r="J123" s="140" t="s">
        <v>3044</v>
      </c>
      <c r="K123" s="140" t="s">
        <v>179</v>
      </c>
      <c r="L123" s="78"/>
      <c r="M123" s="78"/>
      <c r="N123" s="78"/>
    </row>
    <row r="124" ht="16.5" customHeight="1">
      <c r="A124" s="89">
        <f t="shared" si="17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261" t="s">
        <v>3045</v>
      </c>
      <c r="H124" s="139" t="s">
        <v>3046</v>
      </c>
      <c r="I124" s="309" t="s">
        <v>2876</v>
      </c>
      <c r="J124" s="140" t="s">
        <v>3047</v>
      </c>
      <c r="K124" s="140" t="s">
        <v>156</v>
      </c>
      <c r="L124" s="78"/>
      <c r="M124" s="78"/>
      <c r="N124" s="78"/>
    </row>
    <row r="125" ht="16.5" customHeight="1">
      <c r="A125" s="89">
        <f t="shared" si="17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261" t="s">
        <v>3045</v>
      </c>
      <c r="H125" s="139" t="s">
        <v>3048</v>
      </c>
      <c r="I125" s="309" t="s">
        <v>2303</v>
      </c>
      <c r="J125" s="140" t="s">
        <v>2932</v>
      </c>
      <c r="K125" s="140" t="s">
        <v>3049</v>
      </c>
      <c r="L125" s="78"/>
      <c r="M125" s="78"/>
      <c r="N125" s="78"/>
    </row>
    <row r="126" ht="16.5" customHeight="1">
      <c r="A126" s="89">
        <f t="shared" si="17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261" t="s">
        <v>3050</v>
      </c>
      <c r="H126" s="139" t="s">
        <v>3051</v>
      </c>
      <c r="I126" s="309" t="s">
        <v>1542</v>
      </c>
      <c r="J126" s="140" t="s">
        <v>2939</v>
      </c>
      <c r="K126" s="140" t="s">
        <v>179</v>
      </c>
      <c r="L126" s="78"/>
      <c r="M126" s="78"/>
      <c r="N126" s="78"/>
    </row>
    <row r="127" ht="16.5" customHeight="1">
      <c r="A127" s="89">
        <f t="shared" si="17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261" t="s">
        <v>3052</v>
      </c>
      <c r="H127" s="139" t="s">
        <v>3053</v>
      </c>
      <c r="I127" s="309" t="s">
        <v>3054</v>
      </c>
      <c r="J127" s="140" t="s">
        <v>3055</v>
      </c>
      <c r="K127" s="140" t="s">
        <v>211</v>
      </c>
      <c r="L127" s="78"/>
      <c r="M127" s="78"/>
      <c r="N127" s="78"/>
    </row>
    <row r="128" ht="16.5" customHeight="1">
      <c r="A128" s="89">
        <f t="shared" si="17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322" t="s">
        <v>3056</v>
      </c>
      <c r="H128" s="242" t="s">
        <v>3057</v>
      </c>
      <c r="I128" s="323" t="s">
        <v>209</v>
      </c>
      <c r="J128" s="240" t="s">
        <v>2753</v>
      </c>
      <c r="K128" s="240" t="s">
        <v>1287</v>
      </c>
      <c r="L128" s="78"/>
      <c r="M128" s="78"/>
      <c r="N128" s="78"/>
    </row>
    <row r="129" ht="16.5" customHeight="1">
      <c r="A129" s="89">
        <f t="shared" si="17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261" t="s">
        <v>3058</v>
      </c>
      <c r="H129" s="139" t="s">
        <v>3059</v>
      </c>
      <c r="I129" s="309" t="s">
        <v>2303</v>
      </c>
      <c r="J129" s="140" t="s">
        <v>3044</v>
      </c>
      <c r="K129" s="140" t="s">
        <v>141</v>
      </c>
      <c r="L129" s="78"/>
      <c r="M129" s="78"/>
      <c r="N129" s="78"/>
    </row>
    <row r="130" ht="16.5" customHeight="1">
      <c r="A130" s="89">
        <f t="shared" si="17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261" t="s">
        <v>3060</v>
      </c>
      <c r="H130" s="139" t="s">
        <v>3061</v>
      </c>
      <c r="I130" s="309" t="s">
        <v>3062</v>
      </c>
      <c r="J130" s="140" t="s">
        <v>2994</v>
      </c>
      <c r="K130" s="140" t="s">
        <v>250</v>
      </c>
      <c r="L130" s="78"/>
      <c r="M130" s="78"/>
      <c r="N130" s="78"/>
    </row>
    <row r="131" ht="16.5" customHeight="1">
      <c r="A131" s="89">
        <f t="shared" si="17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261" t="s">
        <v>3063</v>
      </c>
      <c r="H131" s="139" t="s">
        <v>3064</v>
      </c>
      <c r="I131" s="309" t="s">
        <v>2968</v>
      </c>
      <c r="J131" s="140" t="s">
        <v>3028</v>
      </c>
      <c r="K131" s="140" t="s">
        <v>179</v>
      </c>
      <c r="L131" s="78"/>
      <c r="M131" s="78"/>
      <c r="N131" s="78"/>
    </row>
    <row r="132" ht="16.5" customHeight="1">
      <c r="A132" s="89">
        <f t="shared" si="17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261" t="s">
        <v>3065</v>
      </c>
      <c r="H132" s="139" t="s">
        <v>3066</v>
      </c>
      <c r="I132" s="309" t="s">
        <v>3067</v>
      </c>
      <c r="J132" s="140" t="s">
        <v>3068</v>
      </c>
      <c r="K132" s="140" t="s">
        <v>560</v>
      </c>
      <c r="L132" s="78"/>
      <c r="M132" s="78"/>
      <c r="N132" s="78"/>
    </row>
    <row r="133" ht="16.5" customHeight="1">
      <c r="A133" s="89">
        <f t="shared" si="17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261" t="s">
        <v>3069</v>
      </c>
      <c r="H133" s="139" t="s">
        <v>3069</v>
      </c>
      <c r="I133" s="309" t="s">
        <v>3070</v>
      </c>
      <c r="J133" s="140" t="s">
        <v>3071</v>
      </c>
      <c r="K133" s="140" t="s">
        <v>179</v>
      </c>
      <c r="L133" s="78"/>
      <c r="M133" s="78"/>
      <c r="N133" s="78"/>
    </row>
    <row r="134" ht="16.5" customHeight="1">
      <c r="A134" s="89"/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289" t="s">
        <v>3072</v>
      </c>
      <c r="H134" s="139"/>
      <c r="I134" s="304"/>
      <c r="J134" s="139"/>
      <c r="K134" s="140"/>
      <c r="L134" s="78"/>
      <c r="M134" s="78"/>
      <c r="N134" s="78"/>
    </row>
    <row r="135" ht="16.5" customHeight="1">
      <c r="A135" s="89"/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289" t="s">
        <v>3073</v>
      </c>
      <c r="H135" s="139"/>
      <c r="I135" s="304"/>
      <c r="J135" s="139"/>
      <c r="K135" s="140"/>
      <c r="L135" s="78"/>
      <c r="M135" s="78"/>
      <c r="N135" s="78"/>
    </row>
    <row r="136" ht="16.5" customHeight="1">
      <c r="A136" s="89">
        <f t="shared" ref="A136:A141" si="18">COUNTIF(B136:F136,"&gt;0")</f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268" t="s">
        <v>3074</v>
      </c>
      <c r="H136" s="139" t="s">
        <v>3075</v>
      </c>
      <c r="I136" s="304" t="s">
        <v>953</v>
      </c>
      <c r="J136" s="139" t="s">
        <v>2788</v>
      </c>
      <c r="K136" s="140" t="s">
        <v>193</v>
      </c>
      <c r="L136" s="78"/>
      <c r="M136" s="78"/>
      <c r="N136" s="78"/>
    </row>
    <row r="137" ht="16.5" customHeight="1">
      <c r="A137" s="89">
        <f t="shared" si="18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261" t="s">
        <v>3076</v>
      </c>
      <c r="H137" s="139" t="s">
        <v>3077</v>
      </c>
      <c r="I137" s="309" t="s">
        <v>2752</v>
      </c>
      <c r="J137" s="140" t="s">
        <v>3028</v>
      </c>
      <c r="K137" s="140" t="s">
        <v>250</v>
      </c>
      <c r="L137" s="78"/>
      <c r="M137" s="78"/>
      <c r="N137" s="78"/>
    </row>
    <row r="138" ht="16.5" customHeight="1">
      <c r="A138" s="89">
        <f t="shared" si="18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261" t="s">
        <v>3078</v>
      </c>
      <c r="H138" s="139" t="s">
        <v>3079</v>
      </c>
      <c r="I138" s="309" t="s">
        <v>2303</v>
      </c>
      <c r="J138" s="140" t="s">
        <v>3080</v>
      </c>
      <c r="K138" s="140" t="s">
        <v>141</v>
      </c>
      <c r="L138" s="78"/>
      <c r="M138" s="78"/>
      <c r="N138" s="78"/>
    </row>
    <row r="139" ht="16.5" customHeight="1">
      <c r="A139" s="89">
        <f t="shared" si="18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261" t="s">
        <v>3081</v>
      </c>
      <c r="H139" s="139" t="s">
        <v>3082</v>
      </c>
      <c r="I139" s="309" t="s">
        <v>2845</v>
      </c>
      <c r="J139" s="140" t="s">
        <v>2825</v>
      </c>
      <c r="K139" s="140" t="s">
        <v>141</v>
      </c>
      <c r="L139" s="78"/>
      <c r="M139" s="78"/>
      <c r="N139" s="78"/>
    </row>
    <row r="140" ht="16.5" customHeight="1">
      <c r="A140" s="89">
        <f t="shared" si="18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261" t="s">
        <v>3083</v>
      </c>
      <c r="H140" s="139" t="s">
        <v>3084</v>
      </c>
      <c r="I140" s="309" t="s">
        <v>3085</v>
      </c>
      <c r="J140" s="140" t="s">
        <v>3086</v>
      </c>
      <c r="K140" s="140" t="s">
        <v>169</v>
      </c>
      <c r="L140" s="78"/>
      <c r="M140" s="78"/>
      <c r="N140" s="78"/>
    </row>
    <row r="141" ht="16.5" customHeight="1">
      <c r="A141" s="89">
        <f t="shared" si="18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268" t="s">
        <v>3087</v>
      </c>
      <c r="H141" s="139" t="s">
        <v>3088</v>
      </c>
      <c r="I141" s="304" t="s">
        <v>2018</v>
      </c>
      <c r="J141" s="139" t="s">
        <v>3089</v>
      </c>
      <c r="K141" s="140" t="s">
        <v>340</v>
      </c>
      <c r="L141" s="78"/>
      <c r="M141" s="78"/>
      <c r="N141" s="78"/>
    </row>
    <row r="142" ht="16.5" customHeight="1">
      <c r="A142" s="89"/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289" t="s">
        <v>3090</v>
      </c>
      <c r="H142" s="139"/>
      <c r="I142" s="304"/>
      <c r="J142" s="139"/>
      <c r="K142" s="140"/>
      <c r="L142" s="78"/>
      <c r="M142" s="78"/>
      <c r="N142" s="78"/>
    </row>
    <row r="143" ht="16.5" customHeight="1">
      <c r="A143" s="89">
        <f t="shared" ref="A143:A151" si="19">COUNTIF(B143:F143,"&gt;0")</f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268" t="s">
        <v>3091</v>
      </c>
      <c r="H143" s="139" t="s">
        <v>3092</v>
      </c>
      <c r="I143" s="304" t="s">
        <v>2890</v>
      </c>
      <c r="J143" s="139" t="s">
        <v>3093</v>
      </c>
      <c r="K143" s="140" t="s">
        <v>96</v>
      </c>
      <c r="L143" s="78"/>
      <c r="M143" s="78"/>
      <c r="N143" s="78"/>
    </row>
    <row r="144" ht="16.5" customHeight="1">
      <c r="A144" s="89">
        <f t="shared" si="19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89" t="s">
        <v>3094</v>
      </c>
      <c r="H144" s="328" t="s">
        <v>3095</v>
      </c>
      <c r="I144" s="89" t="s">
        <v>2828</v>
      </c>
      <c r="J144" s="139" t="s">
        <v>3096</v>
      </c>
      <c r="K144" s="329" t="s">
        <v>96</v>
      </c>
      <c r="L144" s="78"/>
      <c r="M144" s="78"/>
      <c r="N144" s="78"/>
    </row>
    <row r="145" ht="16.5" customHeight="1">
      <c r="A145" s="89">
        <f t="shared" si="19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242" t="s">
        <v>3097</v>
      </c>
      <c r="H145" s="242" t="s">
        <v>3098</v>
      </c>
      <c r="I145" s="242" t="s">
        <v>2209</v>
      </c>
      <c r="J145" s="242" t="s">
        <v>2947</v>
      </c>
      <c r="K145" s="240" t="s">
        <v>859</v>
      </c>
      <c r="L145" s="78"/>
      <c r="M145" s="78"/>
      <c r="N145" s="78"/>
    </row>
    <row r="146" ht="16.5" customHeight="1">
      <c r="A146" s="89">
        <f t="shared" si="19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322" t="s">
        <v>3099</v>
      </c>
      <c r="H146" s="242" t="s">
        <v>3100</v>
      </c>
      <c r="I146" s="323" t="s">
        <v>3101</v>
      </c>
      <c r="J146" s="240" t="s">
        <v>2796</v>
      </c>
      <c r="K146" s="240" t="s">
        <v>3102</v>
      </c>
      <c r="L146" s="78"/>
      <c r="M146" s="78"/>
      <c r="N146" s="78"/>
    </row>
    <row r="147" ht="16.5" customHeight="1">
      <c r="A147" s="89">
        <f t="shared" si="19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170" t="s">
        <v>3103</v>
      </c>
      <c r="H147" s="139" t="s">
        <v>3104</v>
      </c>
      <c r="I147" s="170" t="s">
        <v>2968</v>
      </c>
      <c r="J147" s="140" t="s">
        <v>2877</v>
      </c>
      <c r="K147" s="140" t="s">
        <v>2878</v>
      </c>
      <c r="L147" s="78"/>
      <c r="M147" s="78"/>
      <c r="N147" s="78"/>
    </row>
    <row r="148" ht="16.5" customHeight="1">
      <c r="A148" s="89">
        <f t="shared" si="19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268" t="s">
        <v>3105</v>
      </c>
      <c r="H148" s="139" t="s">
        <v>3106</v>
      </c>
      <c r="I148" s="304" t="s">
        <v>2519</v>
      </c>
      <c r="J148" s="139" t="s">
        <v>3107</v>
      </c>
      <c r="K148" s="140" t="s">
        <v>104</v>
      </c>
    </row>
    <row r="149" ht="16.5" customHeight="1">
      <c r="A149" s="89">
        <f t="shared" si="19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268" t="s">
        <v>3108</v>
      </c>
      <c r="H149" s="139" t="s">
        <v>3109</v>
      </c>
      <c r="I149" s="304" t="s">
        <v>2519</v>
      </c>
      <c r="J149" s="139" t="s">
        <v>2749</v>
      </c>
      <c r="K149" s="140" t="s">
        <v>193</v>
      </c>
    </row>
    <row r="150" ht="16.5" customHeight="1">
      <c r="A150" s="89">
        <f t="shared" si="19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261" t="s">
        <v>3110</v>
      </c>
      <c r="H150" s="139" t="s">
        <v>3111</v>
      </c>
      <c r="I150" s="309" t="s">
        <v>2780</v>
      </c>
      <c r="J150" s="140" t="s">
        <v>3028</v>
      </c>
      <c r="K150" s="140" t="s">
        <v>487</v>
      </c>
    </row>
    <row r="151" ht="16.5" customHeight="1">
      <c r="A151" s="89">
        <f t="shared" si="19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261" t="s">
        <v>3112</v>
      </c>
      <c r="H151" s="139" t="s">
        <v>3112</v>
      </c>
      <c r="I151" s="309" t="s">
        <v>996</v>
      </c>
      <c r="J151" s="140" t="s">
        <v>3113</v>
      </c>
      <c r="K151" s="140" t="s">
        <v>228</v>
      </c>
    </row>
    <row r="152" ht="16.5" customHeight="1">
      <c r="A152" s="89"/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289" t="s">
        <v>3114</v>
      </c>
      <c r="H152" s="139"/>
      <c r="I152" s="309"/>
      <c r="J152" s="140"/>
      <c r="K152" s="140"/>
    </row>
    <row r="153" ht="16.5" customHeight="1">
      <c r="A153" s="89">
        <f t="shared" ref="A153:A161" si="20">COUNTIF(B153:F153,"&gt;0")</f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261" t="s">
        <v>3115</v>
      </c>
      <c r="H153" s="139" t="s">
        <v>3116</v>
      </c>
      <c r="I153" s="309" t="s">
        <v>996</v>
      </c>
      <c r="J153" s="140" t="s">
        <v>3117</v>
      </c>
      <c r="K153" s="140" t="s">
        <v>724</v>
      </c>
    </row>
    <row r="154" ht="16.5" customHeight="1">
      <c r="A154" s="89">
        <f t="shared" si="20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261" t="s">
        <v>3118</v>
      </c>
      <c r="H154" s="139" t="s">
        <v>3119</v>
      </c>
      <c r="I154" s="309" t="s">
        <v>2876</v>
      </c>
      <c r="J154" s="140" t="s">
        <v>2800</v>
      </c>
      <c r="K154" s="140" t="s">
        <v>387</v>
      </c>
    </row>
    <row r="155" ht="16.5" customHeight="1">
      <c r="A155" s="89">
        <f t="shared" si="20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261" t="s">
        <v>3120</v>
      </c>
      <c r="H155" s="139" t="s">
        <v>3121</v>
      </c>
      <c r="I155" s="309" t="s">
        <v>1533</v>
      </c>
      <c r="J155" s="140" t="s">
        <v>2800</v>
      </c>
      <c r="K155" s="140" t="s">
        <v>724</v>
      </c>
    </row>
    <row r="156" ht="16.5" customHeight="1">
      <c r="A156" s="89">
        <f t="shared" si="20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261" t="s">
        <v>3122</v>
      </c>
      <c r="H156" s="139" t="s">
        <v>3123</v>
      </c>
      <c r="I156" s="309" t="s">
        <v>2011</v>
      </c>
      <c r="J156" s="140" t="s">
        <v>2864</v>
      </c>
      <c r="K156" s="140" t="s">
        <v>904</v>
      </c>
    </row>
    <row r="157" ht="16.5" customHeight="1">
      <c r="A157" s="89">
        <f t="shared" si="20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326" t="s">
        <v>3124</v>
      </c>
      <c r="H157" s="139" t="s">
        <v>3125</v>
      </c>
      <c r="I157" s="309" t="s">
        <v>2303</v>
      </c>
      <c r="J157" s="140" t="s">
        <v>3044</v>
      </c>
      <c r="K157" s="140" t="s">
        <v>141</v>
      </c>
    </row>
    <row r="158" ht="16.5" customHeight="1">
      <c r="A158" s="89">
        <f t="shared" si="20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326" t="s">
        <v>3126</v>
      </c>
      <c r="H158" s="139" t="s">
        <v>3127</v>
      </c>
      <c r="I158" s="309" t="s">
        <v>996</v>
      </c>
      <c r="J158" s="140" t="s">
        <v>3047</v>
      </c>
      <c r="K158" s="140" t="s">
        <v>250</v>
      </c>
    </row>
    <row r="159" ht="16.5" customHeight="1">
      <c r="A159" s="89">
        <f t="shared" si="20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268" t="s">
        <v>3128</v>
      </c>
      <c r="H159" s="139" t="s">
        <v>3129</v>
      </c>
      <c r="I159" s="304" t="s">
        <v>2145</v>
      </c>
      <c r="J159" s="139" t="s">
        <v>3130</v>
      </c>
      <c r="K159" s="140" t="s">
        <v>193</v>
      </c>
    </row>
    <row r="160" ht="16.5" customHeight="1">
      <c r="A160" s="89">
        <f t="shared" si="20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261" t="s">
        <v>3131</v>
      </c>
      <c r="H160" s="139" t="s">
        <v>3132</v>
      </c>
      <c r="I160" s="309" t="s">
        <v>996</v>
      </c>
      <c r="J160" s="140" t="s">
        <v>3133</v>
      </c>
      <c r="K160" s="140" t="s">
        <v>169</v>
      </c>
    </row>
    <row r="161" ht="16.5" customHeight="1">
      <c r="A161" s="89">
        <f t="shared" si="20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261" t="s">
        <v>3134</v>
      </c>
      <c r="H161" s="139" t="s">
        <v>3135</v>
      </c>
      <c r="I161" s="309" t="s">
        <v>3136</v>
      </c>
      <c r="J161" s="140" t="s">
        <v>2815</v>
      </c>
      <c r="K161" s="140" t="s">
        <v>3137</v>
      </c>
    </row>
    <row r="162" ht="16.5" customHeight="1">
      <c r="A162" s="89"/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289" t="s">
        <v>3138</v>
      </c>
      <c r="H162" s="139"/>
      <c r="I162" s="309"/>
      <c r="J162" s="140"/>
      <c r="K162" s="140"/>
    </row>
    <row r="163" ht="16.5" customHeight="1">
      <c r="A163" s="89">
        <f t="shared" ref="A163:A168" si="21">COUNTIF(B163:F163,"&gt;0")</f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261" t="s">
        <v>3139</v>
      </c>
      <c r="H163" s="139" t="s">
        <v>3140</v>
      </c>
      <c r="I163" s="309" t="s">
        <v>240</v>
      </c>
      <c r="J163" s="140" t="s">
        <v>3141</v>
      </c>
      <c r="K163" s="140" t="s">
        <v>169</v>
      </c>
    </row>
    <row r="164" ht="16.5" customHeight="1">
      <c r="A164" s="89">
        <f t="shared" si="21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306" t="s">
        <v>3142</v>
      </c>
      <c r="H164" s="242" t="s">
        <v>3143</v>
      </c>
      <c r="I164" s="307" t="s">
        <v>2748</v>
      </c>
      <c r="J164" s="242" t="s">
        <v>2919</v>
      </c>
      <c r="K164" s="240" t="s">
        <v>228</v>
      </c>
    </row>
    <row r="165" ht="16.5" customHeight="1">
      <c r="A165" s="89">
        <f t="shared" si="21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261" t="s">
        <v>3144</v>
      </c>
      <c r="H165" s="139" t="s">
        <v>3145</v>
      </c>
      <c r="I165" s="309" t="s">
        <v>2836</v>
      </c>
      <c r="J165" s="140" t="s">
        <v>3086</v>
      </c>
      <c r="K165" s="140" t="s">
        <v>169</v>
      </c>
    </row>
    <row r="166" ht="16.5" customHeight="1">
      <c r="A166" s="89">
        <f t="shared" si="21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261" t="s">
        <v>3146</v>
      </c>
      <c r="H166" s="139" t="s">
        <v>3147</v>
      </c>
      <c r="I166" s="309" t="s">
        <v>1257</v>
      </c>
      <c r="J166" s="140" t="s">
        <v>3148</v>
      </c>
      <c r="K166" s="140" t="s">
        <v>182</v>
      </c>
    </row>
    <row r="167" ht="16.5" customHeight="1">
      <c r="A167" s="89">
        <f t="shared" si="21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330" t="s">
        <v>3149</v>
      </c>
      <c r="H167" s="242" t="s">
        <v>3004</v>
      </c>
      <c r="I167" s="323" t="s">
        <v>3150</v>
      </c>
      <c r="J167" s="240" t="s">
        <v>2894</v>
      </c>
      <c r="K167" s="240" t="s">
        <v>250</v>
      </c>
    </row>
    <row r="168" ht="16.5" customHeight="1">
      <c r="A168" s="89">
        <f t="shared" si="21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261" t="s">
        <v>3151</v>
      </c>
      <c r="H168" s="139" t="s">
        <v>3152</v>
      </c>
      <c r="I168" s="309" t="s">
        <v>223</v>
      </c>
      <c r="J168" s="140" t="s">
        <v>3028</v>
      </c>
      <c r="K168" s="140" t="s">
        <v>724</v>
      </c>
    </row>
    <row r="169" ht="16.5" customHeight="1">
      <c r="A169" s="89"/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289" t="s">
        <v>3153</v>
      </c>
      <c r="H169" s="139"/>
      <c r="I169" s="309"/>
      <c r="J169" s="140"/>
      <c r="K169" s="140"/>
    </row>
    <row r="170" ht="16.5" customHeight="1">
      <c r="A170" s="89">
        <f t="shared" ref="A170:A171" si="22">COUNTIF(B170:F170,"&gt;0")</f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261" t="s">
        <v>3154</v>
      </c>
      <c r="H170" s="139" t="s">
        <v>3155</v>
      </c>
      <c r="I170" s="309" t="s">
        <v>3156</v>
      </c>
      <c r="J170" s="140" t="s">
        <v>3055</v>
      </c>
      <c r="K170" s="140" t="s">
        <v>169</v>
      </c>
    </row>
    <row r="171" ht="16.5" customHeight="1">
      <c r="A171" s="89">
        <f t="shared" si="22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261" t="s">
        <v>3157</v>
      </c>
      <c r="H171" s="139" t="s">
        <v>3158</v>
      </c>
      <c r="I171" s="309" t="s">
        <v>996</v>
      </c>
      <c r="J171" s="140" t="s">
        <v>2785</v>
      </c>
      <c r="K171" s="140" t="s">
        <v>1419</v>
      </c>
    </row>
    <row r="172" ht="16.5" customHeight="1">
      <c r="A172" s="89"/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289" t="s">
        <v>3159</v>
      </c>
      <c r="H172" s="139"/>
      <c r="I172" s="304"/>
      <c r="J172" s="139"/>
      <c r="K172" s="140"/>
    </row>
    <row r="173" ht="16.5" customHeight="1">
      <c r="A173" s="89">
        <f>COUNTIF(B173:F173,"&gt;0")</f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268" t="s">
        <v>3160</v>
      </c>
      <c r="H173" s="139" t="s">
        <v>3161</v>
      </c>
      <c r="I173" s="304" t="s">
        <v>848</v>
      </c>
      <c r="J173" s="139" t="s">
        <v>3002</v>
      </c>
      <c r="K173" s="140" t="s">
        <v>193</v>
      </c>
    </row>
    <row r="174" ht="16.5" customHeight="1">
      <c r="A174" s="89"/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289" t="s">
        <v>3162</v>
      </c>
      <c r="H174" s="139"/>
      <c r="I174" s="309"/>
      <c r="J174" s="140"/>
      <c r="K174" s="140"/>
    </row>
    <row r="175" ht="16.5" customHeight="1">
      <c r="A175" s="89">
        <f t="shared" ref="A175:A179" si="23">COUNTIF(B175:F175,"&gt;0")</f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261" t="s">
        <v>3163</v>
      </c>
      <c r="H175" s="139" t="s">
        <v>3164</v>
      </c>
      <c r="I175" s="309" t="s">
        <v>2303</v>
      </c>
      <c r="J175" s="140" t="s">
        <v>2776</v>
      </c>
      <c r="K175" s="140" t="s">
        <v>487</v>
      </c>
    </row>
    <row r="176" ht="16.5" customHeight="1">
      <c r="A176" s="89">
        <f t="shared" si="23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326" t="s">
        <v>3165</v>
      </c>
      <c r="H176" s="139" t="s">
        <v>3166</v>
      </c>
      <c r="I176" s="309" t="s">
        <v>3167</v>
      </c>
      <c r="J176" s="140" t="s">
        <v>2873</v>
      </c>
      <c r="K176" s="140" t="s">
        <v>3168</v>
      </c>
    </row>
    <row r="177" ht="16.5" customHeight="1">
      <c r="A177" s="89">
        <f t="shared" si="23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261" t="s">
        <v>3169</v>
      </c>
      <c r="H177" s="139" t="s">
        <v>3170</v>
      </c>
      <c r="I177" s="309" t="s">
        <v>2117</v>
      </c>
      <c r="J177" s="140" t="s">
        <v>3171</v>
      </c>
      <c r="K177" s="140" t="s">
        <v>169</v>
      </c>
    </row>
    <row r="178" ht="16.5" customHeight="1">
      <c r="A178" s="89">
        <f t="shared" si="23"/>
        <v>0</v>
      </c>
      <c r="B178" s="141">
        <v>0.0</v>
      </c>
      <c r="C178" s="141">
        <v>0.0</v>
      </c>
      <c r="D178" s="141">
        <v>0.0</v>
      </c>
      <c r="E178" s="141">
        <v>0.0</v>
      </c>
      <c r="F178" s="141">
        <v>0.0</v>
      </c>
      <c r="G178" s="306" t="s">
        <v>3172</v>
      </c>
      <c r="H178" s="242" t="s">
        <v>3173</v>
      </c>
      <c r="I178" s="307" t="s">
        <v>3174</v>
      </c>
      <c r="J178" s="242" t="s">
        <v>2757</v>
      </c>
      <c r="K178" s="240" t="s">
        <v>141</v>
      </c>
    </row>
    <row r="179" ht="16.5" customHeight="1">
      <c r="A179" s="89">
        <f t="shared" si="23"/>
        <v>0</v>
      </c>
      <c r="B179" s="141">
        <v>0.0</v>
      </c>
      <c r="C179" s="141">
        <v>0.0</v>
      </c>
      <c r="D179" s="141">
        <v>0.0</v>
      </c>
      <c r="E179" s="141">
        <v>0.0</v>
      </c>
      <c r="F179" s="141">
        <v>0.0</v>
      </c>
      <c r="G179" s="268" t="s">
        <v>3175</v>
      </c>
      <c r="H179" s="139" t="s">
        <v>3176</v>
      </c>
      <c r="I179" s="304" t="s">
        <v>2828</v>
      </c>
      <c r="J179" s="139" t="s">
        <v>3177</v>
      </c>
      <c r="K179" s="140" t="s">
        <v>193</v>
      </c>
    </row>
    <row r="180" ht="16.5" customHeight="1">
      <c r="A180" s="89"/>
      <c r="B180" s="168"/>
      <c r="C180" s="168"/>
      <c r="D180" s="168"/>
      <c r="E180" s="168"/>
      <c r="F180" s="168"/>
      <c r="G180" s="89"/>
      <c r="H180" s="89"/>
      <c r="I180" s="89"/>
      <c r="J180" s="89"/>
      <c r="K180" s="170"/>
    </row>
    <row r="181" ht="16.5" customHeight="1">
      <c r="A181" s="89"/>
      <c r="B181" s="168"/>
      <c r="C181" s="168"/>
      <c r="D181" s="168"/>
      <c r="E181" s="168"/>
      <c r="F181" s="168"/>
      <c r="G181" s="89"/>
      <c r="H181" s="89"/>
      <c r="I181" s="89"/>
      <c r="J181" s="89"/>
      <c r="K181" s="170"/>
    </row>
    <row r="182" ht="16.5" customHeight="1">
      <c r="A182" s="89"/>
      <c r="B182" s="168"/>
      <c r="C182" s="168"/>
      <c r="D182" s="168"/>
      <c r="E182" s="168"/>
      <c r="F182" s="168"/>
      <c r="G182" s="89"/>
      <c r="H182" s="89"/>
      <c r="I182" s="89"/>
      <c r="J182" s="89"/>
      <c r="K182" s="170"/>
    </row>
    <row r="183" ht="16.5" customHeight="1">
      <c r="A183" s="89"/>
      <c r="B183" s="168"/>
      <c r="C183" s="168"/>
      <c r="D183" s="168"/>
      <c r="E183" s="168"/>
      <c r="F183" s="168"/>
      <c r="G183" s="89"/>
      <c r="H183" s="89"/>
      <c r="I183" s="89"/>
      <c r="J183" s="89"/>
      <c r="K183" s="170"/>
    </row>
    <row r="184" ht="16.5" customHeight="1">
      <c r="A184" s="89"/>
      <c r="B184" s="168"/>
      <c r="C184" s="168"/>
      <c r="D184" s="168"/>
      <c r="E184" s="168"/>
      <c r="F184" s="168"/>
      <c r="G184" s="89"/>
      <c r="H184" s="89"/>
      <c r="I184" s="89"/>
      <c r="J184" s="89"/>
      <c r="K184" s="170"/>
    </row>
    <row r="185" ht="16.5" customHeight="1">
      <c r="A185" s="89"/>
      <c r="B185" s="168"/>
      <c r="C185" s="168"/>
      <c r="D185" s="168"/>
      <c r="E185" s="168"/>
      <c r="F185" s="168"/>
      <c r="G185" s="89"/>
      <c r="H185" s="89"/>
      <c r="I185" s="89"/>
      <c r="J185" s="89"/>
      <c r="K185" s="170"/>
    </row>
    <row r="186" ht="16.5" customHeight="1">
      <c r="A186" s="89"/>
      <c r="B186" s="168"/>
      <c r="C186" s="168"/>
      <c r="D186" s="168"/>
      <c r="E186" s="168"/>
      <c r="F186" s="168"/>
      <c r="G186" s="89"/>
      <c r="H186" s="89"/>
      <c r="I186" s="89"/>
      <c r="J186" s="89"/>
      <c r="K186" s="170"/>
    </row>
    <row r="187" ht="16.5" customHeight="1">
      <c r="A187" s="89"/>
      <c r="B187" s="168"/>
      <c r="C187" s="168"/>
      <c r="D187" s="168"/>
      <c r="E187" s="168"/>
      <c r="F187" s="168"/>
      <c r="G187" s="89"/>
      <c r="H187" s="89"/>
      <c r="I187" s="89"/>
      <c r="J187" s="89"/>
      <c r="K187" s="170"/>
    </row>
    <row r="188" ht="16.5" customHeight="1">
      <c r="A188" s="89"/>
      <c r="B188" s="168"/>
      <c r="C188" s="168"/>
      <c r="D188" s="168"/>
      <c r="E188" s="168"/>
      <c r="F188" s="168"/>
      <c r="G188" s="89"/>
      <c r="H188" s="89"/>
      <c r="I188" s="89"/>
      <c r="J188" s="89"/>
      <c r="K188" s="170"/>
    </row>
    <row r="189" ht="16.5" customHeight="1">
      <c r="A189" s="89"/>
      <c r="B189" s="168"/>
      <c r="C189" s="168"/>
      <c r="D189" s="168"/>
      <c r="E189" s="168"/>
      <c r="F189" s="168"/>
      <c r="G189" s="89"/>
      <c r="H189" s="89"/>
      <c r="I189" s="89"/>
      <c r="J189" s="89"/>
      <c r="K189" s="170"/>
    </row>
    <row r="190" ht="16.5" customHeight="1">
      <c r="A190" s="89"/>
      <c r="B190" s="168"/>
      <c r="C190" s="168"/>
      <c r="D190" s="168"/>
      <c r="E190" s="168"/>
      <c r="F190" s="168"/>
      <c r="G190" s="89"/>
      <c r="H190" s="89"/>
      <c r="I190" s="89"/>
      <c r="J190" s="89"/>
      <c r="K190" s="170"/>
    </row>
    <row r="191" ht="16.5" customHeight="1">
      <c r="A191" s="89"/>
      <c r="B191" s="168"/>
      <c r="C191" s="168"/>
      <c r="D191" s="168"/>
      <c r="E191" s="168"/>
      <c r="F191" s="168"/>
      <c r="G191" s="89"/>
      <c r="H191" s="89"/>
      <c r="I191" s="89"/>
      <c r="J191" s="89"/>
      <c r="K191" s="170"/>
    </row>
    <row r="192" ht="16.5" customHeight="1">
      <c r="A192" s="89"/>
      <c r="B192" s="168"/>
      <c r="C192" s="168"/>
      <c r="D192" s="168"/>
      <c r="E192" s="168"/>
      <c r="F192" s="168"/>
      <c r="G192" s="89"/>
      <c r="H192" s="89"/>
      <c r="I192" s="89"/>
      <c r="J192" s="89"/>
      <c r="K192" s="170"/>
    </row>
    <row r="193" ht="16.5" customHeight="1">
      <c r="A193" s="89"/>
      <c r="B193" s="168"/>
      <c r="C193" s="168"/>
      <c r="D193" s="168"/>
      <c r="E193" s="168"/>
      <c r="F193" s="168"/>
      <c r="G193" s="89"/>
      <c r="H193" s="89"/>
      <c r="I193" s="89"/>
      <c r="J193" s="89"/>
      <c r="K193" s="170"/>
    </row>
    <row r="194" ht="16.5" customHeight="1">
      <c r="A194" s="89"/>
      <c r="B194" s="168"/>
      <c r="C194" s="168"/>
      <c r="D194" s="168"/>
      <c r="E194" s="168"/>
      <c r="F194" s="168"/>
      <c r="G194" s="89"/>
      <c r="H194" s="89"/>
      <c r="I194" s="89"/>
      <c r="J194" s="89"/>
      <c r="K194" s="170"/>
    </row>
    <row r="195" ht="16.5" customHeight="1">
      <c r="A195" s="89"/>
      <c r="B195" s="168"/>
      <c r="C195" s="168"/>
      <c r="D195" s="168"/>
      <c r="E195" s="168"/>
      <c r="F195" s="168"/>
      <c r="G195" s="89"/>
      <c r="H195" s="89"/>
      <c r="I195" s="89"/>
      <c r="J195" s="89"/>
      <c r="K195" s="170"/>
    </row>
    <row r="196" ht="16.5" customHeight="1">
      <c r="A196" s="89"/>
      <c r="B196" s="168"/>
      <c r="C196" s="168"/>
      <c r="D196" s="168"/>
      <c r="E196" s="168"/>
      <c r="F196" s="168"/>
      <c r="G196" s="89"/>
      <c r="H196" s="89"/>
      <c r="I196" s="89"/>
      <c r="J196" s="89"/>
      <c r="K196" s="170"/>
    </row>
    <row r="197" ht="16.5" customHeight="1">
      <c r="A197" s="89"/>
      <c r="B197" s="168"/>
      <c r="C197" s="168"/>
      <c r="D197" s="168"/>
      <c r="E197" s="168"/>
      <c r="F197" s="168"/>
      <c r="G197" s="89"/>
      <c r="H197" s="89"/>
      <c r="I197" s="89"/>
      <c r="J197" s="89"/>
      <c r="K197" s="170"/>
    </row>
    <row r="198" ht="16.5" customHeight="1">
      <c r="A198" s="89"/>
      <c r="B198" s="168"/>
      <c r="C198" s="168"/>
      <c r="D198" s="168"/>
      <c r="E198" s="168"/>
      <c r="F198" s="168"/>
      <c r="G198" s="89"/>
      <c r="H198" s="89"/>
      <c r="I198" s="89"/>
      <c r="J198" s="89"/>
      <c r="K198" s="170"/>
    </row>
    <row r="199" ht="16.5" customHeight="1">
      <c r="A199" s="89"/>
      <c r="B199" s="168"/>
      <c r="C199" s="168"/>
      <c r="D199" s="168"/>
      <c r="E199" s="168"/>
      <c r="F199" s="168"/>
      <c r="G199" s="89"/>
      <c r="H199" s="89"/>
      <c r="I199" s="89"/>
      <c r="J199" s="89"/>
      <c r="K199" s="170"/>
    </row>
    <row r="200" ht="16.5" customHeight="1">
      <c r="A200" s="89"/>
      <c r="B200" s="168"/>
      <c r="C200" s="168"/>
      <c r="D200" s="168"/>
      <c r="E200" s="168"/>
      <c r="F200" s="168"/>
      <c r="G200" s="89"/>
      <c r="H200" s="89"/>
      <c r="I200" s="89"/>
      <c r="J200" s="89"/>
      <c r="K200" s="170"/>
    </row>
    <row r="201" ht="16.5" customHeight="1">
      <c r="A201" s="89"/>
      <c r="B201" s="168"/>
      <c r="C201" s="168"/>
      <c r="D201" s="168"/>
      <c r="E201" s="168"/>
      <c r="F201" s="168"/>
      <c r="G201" s="89"/>
      <c r="H201" s="89"/>
      <c r="I201" s="89"/>
      <c r="J201" s="89"/>
      <c r="K201" s="170"/>
    </row>
    <row r="202" ht="16.5" customHeight="1">
      <c r="A202" s="89"/>
      <c r="B202" s="168"/>
      <c r="C202" s="168"/>
      <c r="D202" s="168"/>
      <c r="E202" s="168"/>
      <c r="F202" s="168"/>
      <c r="G202" s="89"/>
      <c r="H202" s="89"/>
      <c r="I202" s="89"/>
      <c r="J202" s="89"/>
      <c r="K202" s="170"/>
    </row>
    <row r="203" ht="16.5" customHeight="1">
      <c r="A203" s="89"/>
      <c r="B203" s="168"/>
      <c r="C203" s="168"/>
      <c r="D203" s="168"/>
      <c r="E203" s="168"/>
      <c r="F203" s="168"/>
      <c r="G203" s="89"/>
      <c r="H203" s="89"/>
      <c r="I203" s="89"/>
      <c r="J203" s="89"/>
      <c r="K203" s="170"/>
    </row>
    <row r="204" ht="16.5" customHeight="1">
      <c r="A204" s="89"/>
      <c r="B204" s="168"/>
      <c r="C204" s="168"/>
      <c r="D204" s="168"/>
      <c r="E204" s="168"/>
      <c r="F204" s="168"/>
      <c r="G204" s="89"/>
      <c r="H204" s="89"/>
      <c r="I204" s="89"/>
      <c r="J204" s="89"/>
      <c r="K204" s="170"/>
    </row>
    <row r="205" ht="16.5" customHeight="1">
      <c r="A205" s="89"/>
      <c r="B205" s="168"/>
      <c r="C205" s="168"/>
      <c r="D205" s="168"/>
      <c r="E205" s="168"/>
      <c r="F205" s="168"/>
      <c r="G205" s="89"/>
      <c r="H205" s="89"/>
      <c r="I205" s="89"/>
      <c r="J205" s="89"/>
      <c r="K205" s="170"/>
    </row>
    <row r="206" ht="16.5" customHeight="1">
      <c r="A206" s="89"/>
      <c r="B206" s="168"/>
      <c r="C206" s="168"/>
      <c r="D206" s="168"/>
      <c r="E206" s="168"/>
      <c r="F206" s="168"/>
      <c r="G206" s="89"/>
      <c r="H206" s="89"/>
      <c r="I206" s="89"/>
      <c r="J206" s="89"/>
      <c r="K206" s="170"/>
    </row>
    <row r="207" ht="16.5" customHeight="1">
      <c r="A207" s="89"/>
      <c r="B207" s="168"/>
      <c r="C207" s="168"/>
      <c r="D207" s="168"/>
      <c r="E207" s="168"/>
      <c r="F207" s="168"/>
      <c r="G207" s="89"/>
      <c r="H207" s="89"/>
      <c r="I207" s="89"/>
      <c r="J207" s="89"/>
      <c r="K207" s="170"/>
    </row>
    <row r="208" ht="16.5" customHeight="1">
      <c r="A208" s="89"/>
      <c r="B208" s="168"/>
      <c r="C208" s="168"/>
      <c r="D208" s="168"/>
      <c r="E208" s="168"/>
      <c r="F208" s="168"/>
      <c r="G208" s="89"/>
      <c r="H208" s="89"/>
      <c r="I208" s="89"/>
      <c r="J208" s="89"/>
      <c r="K208" s="170"/>
    </row>
    <row r="209" ht="16.5" customHeight="1">
      <c r="A209" s="89"/>
      <c r="B209" s="168"/>
      <c r="C209" s="168"/>
      <c r="D209" s="168"/>
      <c r="E209" s="168"/>
      <c r="F209" s="168"/>
      <c r="G209" s="89"/>
      <c r="H209" s="89"/>
      <c r="I209" s="89"/>
      <c r="J209" s="89"/>
      <c r="K209" s="170"/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170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170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170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170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170"/>
    </row>
    <row r="1026" ht="16.5" customHeight="1">
      <c r="A1026" s="89"/>
      <c r="B1026" s="168"/>
      <c r="C1026" s="168"/>
      <c r="D1026" s="168"/>
      <c r="E1026" s="168"/>
      <c r="F1026" s="168"/>
      <c r="G1026" s="89"/>
      <c r="H1026" s="89"/>
      <c r="I1026" s="89"/>
      <c r="J1026" s="89"/>
      <c r="K1026" s="170"/>
    </row>
    <row r="1027" ht="16.5" customHeight="1">
      <c r="A1027" s="89"/>
      <c r="B1027" s="168"/>
      <c r="C1027" s="168"/>
      <c r="D1027" s="168"/>
      <c r="E1027" s="168"/>
      <c r="F1027" s="168"/>
      <c r="G1027" s="89"/>
      <c r="H1027" s="89"/>
      <c r="I1027" s="89"/>
      <c r="J1027" s="89"/>
      <c r="K1027" s="170"/>
    </row>
    <row r="1028" ht="16.5" customHeight="1">
      <c r="A1028" s="89"/>
      <c r="B1028" s="168"/>
      <c r="C1028" s="168"/>
      <c r="D1028" s="168"/>
      <c r="E1028" s="168"/>
      <c r="F1028" s="168"/>
      <c r="G1028" s="89"/>
      <c r="H1028" s="89"/>
      <c r="I1028" s="89"/>
      <c r="J1028" s="89"/>
      <c r="K1028" s="170"/>
    </row>
    <row r="1029" ht="16.5" customHeight="1">
      <c r="A1029" s="89"/>
      <c r="B1029" s="168"/>
      <c r="C1029" s="168"/>
      <c r="D1029" s="168"/>
      <c r="E1029" s="168"/>
      <c r="F1029" s="168"/>
      <c r="G1029" s="89"/>
      <c r="H1029" s="89"/>
      <c r="I1029" s="89"/>
      <c r="J1029" s="89"/>
      <c r="K1029" s="170"/>
    </row>
    <row r="1030" ht="16.5" customHeight="1">
      <c r="A1030" s="89"/>
      <c r="B1030" s="168"/>
      <c r="C1030" s="168"/>
      <c r="D1030" s="168"/>
      <c r="E1030" s="168"/>
      <c r="F1030" s="168"/>
      <c r="G1030" s="89"/>
      <c r="H1030" s="89"/>
      <c r="I1030" s="89"/>
      <c r="J1030" s="89"/>
      <c r="K1030" s="170"/>
    </row>
    <row r="1031" ht="16.5" customHeight="1">
      <c r="A1031" s="89"/>
      <c r="B1031" s="168"/>
      <c r="C1031" s="168"/>
      <c r="D1031" s="168"/>
      <c r="E1031" s="168"/>
      <c r="F1031" s="168"/>
      <c r="G1031" s="89"/>
      <c r="H1031" s="89"/>
      <c r="I1031" s="89"/>
      <c r="J1031" s="89"/>
      <c r="K1031" s="170"/>
    </row>
    <row r="1032" ht="16.5" customHeight="1">
      <c r="A1032" s="89"/>
      <c r="B1032" s="168"/>
      <c r="C1032" s="168"/>
      <c r="D1032" s="168"/>
      <c r="E1032" s="168"/>
      <c r="F1032" s="168"/>
      <c r="G1032" s="89"/>
      <c r="H1032" s="89"/>
      <c r="I1032" s="89"/>
      <c r="J1032" s="89"/>
      <c r="K1032" s="170"/>
    </row>
    <row r="1033" ht="16.5" customHeight="1">
      <c r="A1033" s="89"/>
      <c r="B1033" s="168"/>
      <c r="C1033" s="168"/>
      <c r="D1033" s="168"/>
      <c r="E1033" s="168"/>
      <c r="F1033" s="168"/>
      <c r="G1033" s="89"/>
      <c r="H1033" s="89"/>
      <c r="I1033" s="89"/>
      <c r="J1033" s="89"/>
      <c r="K1033" s="170"/>
    </row>
  </sheetData>
  <autoFilter ref="$A$8:$N$179">
    <sortState ref="A8:N179">
      <sortCondition ref="G8:G179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179">
    <cfRule type="containsText" dxfId="1" priority="1" operator="containsText" text="ㅇ">
      <formula>NOT(ISERROR(SEARCH(("ㅇ"),(B9))))</formula>
    </cfRule>
  </conditionalFormatting>
  <conditionalFormatting sqref="A9:A179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G24"/>
    <hyperlink r:id="rId2" ref="G25"/>
    <hyperlink r:id="rId3" ref="G28"/>
    <hyperlink r:id="rId4" ref="G32"/>
    <hyperlink r:id="rId5" ref="G37"/>
    <hyperlink r:id="rId6" ref="G38"/>
    <hyperlink r:id="rId7" ref="G40"/>
    <hyperlink r:id="rId8" ref="H40"/>
    <hyperlink r:id="rId9" ref="G41"/>
    <hyperlink r:id="rId10" ref="G45"/>
    <hyperlink r:id="rId11" ref="G46"/>
    <hyperlink r:id="rId12" ref="G59"/>
    <hyperlink r:id="rId13" ref="H59"/>
    <hyperlink r:id="rId14" ref="G61"/>
    <hyperlink r:id="rId15" ref="G69"/>
    <hyperlink r:id="rId16" ref="G74"/>
    <hyperlink r:id="rId17" ref="G76"/>
    <hyperlink r:id="rId18" ref="G79"/>
    <hyperlink r:id="rId19" ref="G82"/>
    <hyperlink r:id="rId20" ref="G84"/>
    <hyperlink r:id="rId21" ref="G85"/>
    <hyperlink r:id="rId22" ref="G86"/>
    <hyperlink r:id="rId23" ref="G108"/>
    <hyperlink r:id="rId24" ref="G109"/>
    <hyperlink r:id="rId25" ref="G117"/>
    <hyperlink r:id="rId26" ref="G119"/>
    <hyperlink r:id="rId27" ref="G122"/>
    <hyperlink r:id="rId28" ref="G134"/>
    <hyperlink r:id="rId29" ref="G135"/>
    <hyperlink r:id="rId30" ref="G142"/>
    <hyperlink r:id="rId31" ref="G152"/>
    <hyperlink r:id="rId32" ref="G162"/>
    <hyperlink r:id="rId33" ref="G169"/>
    <hyperlink r:id="rId34" ref="G172"/>
    <hyperlink r:id="rId35" ref="G174"/>
  </hyperlinks>
  <printOptions/>
  <pageMargins bottom="0.75" footer="0.0" header="0.0" left="0.7" right="0.7" top="0.75"/>
  <pageSetup paperSize="9" orientation="portrait"/>
  <drawing r:id="rId3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5" width="6.29"/>
    <col customWidth="1" min="6" max="6" width="8.86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 outlineLevel="1"/>
    <col customWidth="1" min="12" max="15" width="8.71"/>
  </cols>
  <sheetData>
    <row r="1" ht="34.5" customHeight="1" outlineLevel="1">
      <c r="A1" s="89"/>
      <c r="B1" s="90" t="s">
        <v>29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  <c r="O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  <c r="O2" s="89"/>
    </row>
    <row r="3" ht="16.5" customHeight="1" outlineLevel="1">
      <c r="A3" s="105" t="s">
        <v>57</v>
      </c>
      <c r="B3" s="106">
        <f t="shared" ref="B3:F3" si="1">$B$5-B$4</f>
        <v>431</v>
      </c>
      <c r="C3" s="106">
        <f t="shared" si="1"/>
        <v>431</v>
      </c>
      <c r="D3" s="106">
        <f t="shared" si="1"/>
        <v>431</v>
      </c>
      <c r="E3" s="106">
        <f t="shared" si="1"/>
        <v>431</v>
      </c>
      <c r="F3" s="106">
        <f t="shared" si="1"/>
        <v>431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  <c r="O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  <c r="O4" s="89"/>
    </row>
    <row r="5" ht="16.5" customHeight="1" outlineLevel="1">
      <c r="A5" s="119" t="s">
        <v>64</v>
      </c>
      <c r="B5" s="120">
        <f>COUNTA($B$9:$B594)</f>
        <v>431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  <c r="N5" s="89"/>
      <c r="O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  <c r="O6" s="89"/>
    </row>
    <row r="7" ht="16.5" customHeight="1" outlineLevel="1">
      <c r="A7" s="16"/>
      <c r="B7" s="130">
        <f>COUNTIF(A13:A350,"1")</f>
        <v>0</v>
      </c>
      <c r="C7" s="131">
        <f>COUNTIF(A13:A350,"2")</f>
        <v>0</v>
      </c>
      <c r="D7" s="131">
        <f>COUNTIF(A13:A350,"3")</f>
        <v>0</v>
      </c>
      <c r="E7" s="131">
        <f>COUNTIF(A13:A350,"4")</f>
        <v>0</v>
      </c>
      <c r="F7" s="132">
        <f>COUNTIF(A13:A350,"5")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  <c r="O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  <c r="O8" s="89"/>
    </row>
    <row r="9" ht="16.5" customHeight="1">
      <c r="A9" s="89">
        <f t="shared" ref="A9:A439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331" t="s">
        <v>3178</v>
      </c>
      <c r="H9" s="240"/>
      <c r="I9" s="240"/>
      <c r="J9" s="240"/>
      <c r="K9" s="240"/>
      <c r="L9" s="89"/>
      <c r="M9" s="89"/>
      <c r="N9" s="89"/>
      <c r="O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240" t="s">
        <v>3179</v>
      </c>
      <c r="H10" s="240" t="s">
        <v>3180</v>
      </c>
      <c r="I10" s="240" t="s">
        <v>632</v>
      </c>
      <c r="J10" s="240" t="s">
        <v>3181</v>
      </c>
      <c r="K10" s="240" t="s">
        <v>250</v>
      </c>
      <c r="L10" s="89"/>
      <c r="M10" s="89"/>
      <c r="N10" s="89"/>
      <c r="O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40" t="s">
        <v>3182</v>
      </c>
      <c r="H11" s="255" t="s">
        <v>3183</v>
      </c>
      <c r="I11" s="140" t="s">
        <v>3184</v>
      </c>
      <c r="J11" s="140" t="s">
        <v>3185</v>
      </c>
      <c r="K11" s="140" t="s">
        <v>250</v>
      </c>
      <c r="L11" s="89"/>
      <c r="M11" s="89"/>
      <c r="N11" s="89"/>
      <c r="O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40" t="s">
        <v>3186</v>
      </c>
      <c r="H12" s="285" t="s">
        <v>3187</v>
      </c>
      <c r="I12" s="140" t="s">
        <v>113</v>
      </c>
      <c r="J12" s="140" t="s">
        <v>3188</v>
      </c>
      <c r="K12" s="140" t="s">
        <v>211</v>
      </c>
      <c r="L12" s="89"/>
      <c r="M12" s="89"/>
      <c r="N12" s="89"/>
      <c r="O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39" t="s">
        <v>3189</v>
      </c>
      <c r="H13" s="285" t="s">
        <v>3190</v>
      </c>
      <c r="I13" s="140" t="s">
        <v>848</v>
      </c>
      <c r="J13" s="140" t="s">
        <v>3191</v>
      </c>
      <c r="K13" s="140" t="s">
        <v>193</v>
      </c>
      <c r="L13" s="89"/>
      <c r="M13" s="89"/>
      <c r="N13" s="89"/>
      <c r="O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70" t="s">
        <v>3192</v>
      </c>
      <c r="H14" s="285" t="s">
        <v>3193</v>
      </c>
      <c r="I14" s="140" t="s">
        <v>104</v>
      </c>
      <c r="J14" s="140" t="s">
        <v>3194</v>
      </c>
      <c r="K14" s="140" t="s">
        <v>163</v>
      </c>
      <c r="L14" s="89"/>
      <c r="M14" s="89"/>
      <c r="N14" s="89"/>
      <c r="O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70" t="s">
        <v>3195</v>
      </c>
      <c r="H15" s="285" t="s">
        <v>3196</v>
      </c>
      <c r="I15" s="140" t="s">
        <v>1926</v>
      </c>
      <c r="J15" s="140" t="s">
        <v>3197</v>
      </c>
      <c r="K15" s="140" t="s">
        <v>193</v>
      </c>
      <c r="L15" s="89"/>
      <c r="M15" s="89"/>
      <c r="N15" s="89"/>
      <c r="O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240" t="s">
        <v>3198</v>
      </c>
      <c r="H16" s="286" t="s">
        <v>3199</v>
      </c>
      <c r="I16" s="240" t="s">
        <v>3200</v>
      </c>
      <c r="J16" s="240" t="s">
        <v>3201</v>
      </c>
      <c r="K16" s="240" t="s">
        <v>3202</v>
      </c>
      <c r="L16" s="89"/>
      <c r="M16" s="89"/>
      <c r="N16" s="89"/>
      <c r="O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70" t="s">
        <v>3203</v>
      </c>
      <c r="H17" s="285" t="s">
        <v>3204</v>
      </c>
      <c r="I17" s="140" t="s">
        <v>2519</v>
      </c>
      <c r="J17" s="140" t="s">
        <v>3205</v>
      </c>
      <c r="K17" s="140" t="s">
        <v>104</v>
      </c>
      <c r="L17" s="89"/>
      <c r="M17" s="89"/>
      <c r="N17" s="89"/>
      <c r="O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240" t="s">
        <v>3206</v>
      </c>
      <c r="H18" s="286" t="s">
        <v>1558</v>
      </c>
      <c r="I18" s="240" t="s">
        <v>3207</v>
      </c>
      <c r="J18" s="240" t="s">
        <v>3208</v>
      </c>
      <c r="K18" s="240" t="s">
        <v>179</v>
      </c>
      <c r="L18" s="89"/>
      <c r="M18" s="89"/>
      <c r="N18" s="89"/>
      <c r="O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0" t="s">
        <v>3209</v>
      </c>
      <c r="H19" s="285" t="s">
        <v>3210</v>
      </c>
      <c r="I19" s="140" t="s">
        <v>179</v>
      </c>
      <c r="J19" s="140" t="s">
        <v>3211</v>
      </c>
      <c r="K19" s="140" t="s">
        <v>96</v>
      </c>
      <c r="L19" s="89"/>
      <c r="M19" s="89"/>
      <c r="N19" s="89"/>
      <c r="O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236" t="s">
        <v>3212</v>
      </c>
      <c r="H20" s="284" t="s">
        <v>761</v>
      </c>
      <c r="I20" s="238" t="s">
        <v>3213</v>
      </c>
      <c r="J20" s="238"/>
      <c r="K20" s="238"/>
      <c r="L20" s="89"/>
      <c r="M20" s="89"/>
      <c r="N20" s="89"/>
      <c r="O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39" t="s">
        <v>3214</v>
      </c>
      <c r="H21" s="285" t="s">
        <v>3215</v>
      </c>
      <c r="I21" s="140" t="s">
        <v>2082</v>
      </c>
      <c r="J21" s="140" t="s">
        <v>3194</v>
      </c>
      <c r="K21" s="140" t="s">
        <v>104</v>
      </c>
      <c r="L21" s="89"/>
      <c r="M21" s="89"/>
      <c r="N21" s="89"/>
      <c r="O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240" t="s">
        <v>3216</v>
      </c>
      <c r="H22" s="286" t="s">
        <v>1332</v>
      </c>
      <c r="I22" s="240" t="s">
        <v>186</v>
      </c>
      <c r="J22" s="240" t="s">
        <v>3217</v>
      </c>
      <c r="K22" s="240" t="s">
        <v>228</v>
      </c>
      <c r="L22" s="89"/>
      <c r="M22" s="89"/>
      <c r="N22" s="89"/>
      <c r="O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331" t="s">
        <v>3218</v>
      </c>
      <c r="H23" s="332"/>
      <c r="I23" s="240"/>
      <c r="J23" s="240"/>
      <c r="K23" s="240"/>
      <c r="L23" s="89"/>
      <c r="M23" s="89"/>
      <c r="N23" s="89"/>
      <c r="O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333" t="s">
        <v>3219</v>
      </c>
      <c r="H24" s="285"/>
      <c r="I24" s="140"/>
      <c r="J24" s="140"/>
      <c r="K24" s="140"/>
      <c r="L24" s="89"/>
      <c r="M24" s="89"/>
      <c r="N24" s="89"/>
      <c r="O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333" t="s">
        <v>3220</v>
      </c>
      <c r="H25" s="334"/>
      <c r="I25" s="140"/>
      <c r="J25" s="140"/>
      <c r="K25" s="140"/>
      <c r="L25" s="89"/>
      <c r="M25" s="89"/>
      <c r="N25" s="89"/>
      <c r="O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40" t="s">
        <v>3221</v>
      </c>
      <c r="H26" s="285" t="s">
        <v>3222</v>
      </c>
      <c r="I26" s="140" t="s">
        <v>2303</v>
      </c>
      <c r="J26" s="140" t="s">
        <v>3223</v>
      </c>
      <c r="K26" s="140" t="s">
        <v>113</v>
      </c>
      <c r="L26" s="89"/>
      <c r="M26" s="89"/>
      <c r="N26" s="89"/>
      <c r="O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40" t="s">
        <v>3224</v>
      </c>
      <c r="H27" s="334" t="s">
        <v>3225</v>
      </c>
      <c r="I27" s="140" t="s">
        <v>3226</v>
      </c>
      <c r="J27" s="140" t="s">
        <v>3227</v>
      </c>
      <c r="K27" s="140" t="s">
        <v>3228</v>
      </c>
      <c r="L27" s="89"/>
      <c r="M27" s="89"/>
      <c r="N27" s="89"/>
      <c r="O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40" t="s">
        <v>3229</v>
      </c>
      <c r="H28" s="285" t="s">
        <v>3230</v>
      </c>
      <c r="I28" s="140" t="s">
        <v>2117</v>
      </c>
      <c r="J28" s="140" t="s">
        <v>3231</v>
      </c>
      <c r="K28" s="140" t="s">
        <v>1419</v>
      </c>
      <c r="L28" s="89"/>
      <c r="M28" s="89"/>
      <c r="N28" s="89"/>
      <c r="O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39" t="s">
        <v>3232</v>
      </c>
      <c r="H29" s="334" t="s">
        <v>3232</v>
      </c>
      <c r="I29" s="140" t="s">
        <v>554</v>
      </c>
      <c r="J29" s="140" t="s">
        <v>3231</v>
      </c>
      <c r="K29" s="140" t="s">
        <v>2548</v>
      </c>
      <c r="L29" s="89"/>
      <c r="M29" s="89"/>
      <c r="N29" s="89"/>
      <c r="O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333" t="s">
        <v>3233</v>
      </c>
      <c r="H30" s="285"/>
      <c r="I30" s="140"/>
      <c r="J30" s="140"/>
      <c r="K30" s="140"/>
      <c r="L30" s="89"/>
      <c r="M30" s="89"/>
      <c r="N30" s="89"/>
      <c r="O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39" t="s">
        <v>3234</v>
      </c>
      <c r="H31" s="285" t="s">
        <v>3235</v>
      </c>
      <c r="I31" s="140" t="s">
        <v>1209</v>
      </c>
      <c r="J31" s="140" t="s">
        <v>3236</v>
      </c>
      <c r="K31" s="140" t="s">
        <v>104</v>
      </c>
      <c r="L31" s="89"/>
      <c r="M31" s="89"/>
      <c r="N31" s="89"/>
      <c r="O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333" t="s">
        <v>3237</v>
      </c>
      <c r="H32" s="285"/>
      <c r="I32" s="140"/>
      <c r="J32" s="140"/>
      <c r="K32" s="140"/>
      <c r="L32" s="89"/>
      <c r="M32" s="89"/>
      <c r="N32" s="89"/>
      <c r="O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40" t="s">
        <v>3238</v>
      </c>
      <c r="H33" s="285" t="s">
        <v>3239</v>
      </c>
      <c r="I33" s="140" t="s">
        <v>2519</v>
      </c>
      <c r="J33" s="140" t="s">
        <v>3240</v>
      </c>
      <c r="K33" s="140" t="s">
        <v>104</v>
      </c>
      <c r="L33" s="89"/>
      <c r="M33" s="89"/>
      <c r="N33" s="89"/>
      <c r="O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40" t="s">
        <v>3241</v>
      </c>
      <c r="H34" s="285" t="s">
        <v>3242</v>
      </c>
      <c r="I34" s="140" t="s">
        <v>2791</v>
      </c>
      <c r="J34" s="140" t="s">
        <v>3243</v>
      </c>
      <c r="K34" s="140" t="s">
        <v>141</v>
      </c>
      <c r="L34" s="89"/>
      <c r="M34" s="89"/>
      <c r="N34" s="89"/>
      <c r="O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245" t="s">
        <v>3244</v>
      </c>
      <c r="H35" s="258" t="s">
        <v>3245</v>
      </c>
      <c r="I35" s="140"/>
      <c r="J35" s="140"/>
      <c r="K35" s="140"/>
      <c r="L35" s="89"/>
      <c r="M35" s="89"/>
      <c r="N35" s="89"/>
      <c r="O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240" t="s">
        <v>3246</v>
      </c>
      <c r="H36" s="286" t="s">
        <v>3247</v>
      </c>
      <c r="I36" s="240" t="s">
        <v>1321</v>
      </c>
      <c r="J36" s="240" t="s">
        <v>3248</v>
      </c>
      <c r="K36" s="240" t="s">
        <v>1637</v>
      </c>
      <c r="L36" s="89"/>
      <c r="M36" s="89"/>
      <c r="N36" s="89"/>
      <c r="O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40" t="s">
        <v>3249</v>
      </c>
      <c r="H37" s="285" t="s">
        <v>3250</v>
      </c>
      <c r="I37" s="140" t="s">
        <v>632</v>
      </c>
      <c r="J37" s="140" t="s">
        <v>3251</v>
      </c>
      <c r="K37" s="140" t="s">
        <v>163</v>
      </c>
      <c r="L37" s="89"/>
      <c r="M37" s="89"/>
      <c r="N37" s="89"/>
      <c r="O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333" t="s">
        <v>3252</v>
      </c>
      <c r="H38" s="335"/>
      <c r="I38" s="292"/>
      <c r="J38" s="292"/>
      <c r="K38" s="292"/>
      <c r="L38" s="89"/>
      <c r="M38" s="89"/>
      <c r="N38" s="89"/>
      <c r="O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240" t="s">
        <v>3253</v>
      </c>
      <c r="H39" s="286" t="s">
        <v>3254</v>
      </c>
      <c r="I39" s="240" t="s">
        <v>2303</v>
      </c>
      <c r="J39" s="240" t="s">
        <v>3255</v>
      </c>
      <c r="K39" s="240" t="s">
        <v>96</v>
      </c>
      <c r="L39" s="89"/>
      <c r="M39" s="89"/>
      <c r="N39" s="89"/>
      <c r="O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39" t="s">
        <v>3256</v>
      </c>
      <c r="H40" s="285" t="s">
        <v>3257</v>
      </c>
      <c r="I40" s="140" t="s">
        <v>3258</v>
      </c>
      <c r="J40" s="140" t="s">
        <v>3259</v>
      </c>
      <c r="K40" s="140" t="s">
        <v>2403</v>
      </c>
      <c r="L40" s="89"/>
      <c r="M40" s="89"/>
      <c r="N40" s="89"/>
      <c r="O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40" t="s">
        <v>3260</v>
      </c>
      <c r="H41" s="285" t="s">
        <v>3261</v>
      </c>
      <c r="I41" s="140" t="s">
        <v>1174</v>
      </c>
      <c r="J41" s="140" t="s">
        <v>3262</v>
      </c>
      <c r="K41" s="140" t="s">
        <v>169</v>
      </c>
      <c r="L41" s="89"/>
      <c r="M41" s="89"/>
      <c r="N41" s="89"/>
      <c r="O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242" t="s">
        <v>3263</v>
      </c>
      <c r="H42" s="332" t="s">
        <v>3264</v>
      </c>
      <c r="I42" s="240" t="s">
        <v>434</v>
      </c>
      <c r="J42" s="240" t="s">
        <v>3217</v>
      </c>
      <c r="K42" s="240" t="s">
        <v>859</v>
      </c>
      <c r="L42" s="89"/>
      <c r="M42" s="89"/>
      <c r="N42" s="89"/>
      <c r="O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139" t="s">
        <v>3265</v>
      </c>
      <c r="H43" s="285" t="s">
        <v>3266</v>
      </c>
      <c r="I43" s="140" t="s">
        <v>434</v>
      </c>
      <c r="J43" s="140" t="s">
        <v>3267</v>
      </c>
      <c r="K43" s="140" t="s">
        <v>188</v>
      </c>
      <c r="L43" s="89"/>
      <c r="M43" s="89"/>
      <c r="N43" s="89"/>
      <c r="O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242" t="s">
        <v>3268</v>
      </c>
      <c r="H44" s="286" t="s">
        <v>3264</v>
      </c>
      <c r="I44" s="240" t="s">
        <v>1025</v>
      </c>
      <c r="J44" s="240" t="s">
        <v>3255</v>
      </c>
      <c r="K44" s="240" t="s">
        <v>228</v>
      </c>
      <c r="L44" s="89"/>
      <c r="M44" s="89"/>
      <c r="N44" s="89"/>
      <c r="O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244" t="s">
        <v>3269</v>
      </c>
      <c r="H45" s="336" t="s">
        <v>761</v>
      </c>
      <c r="I45" s="238" t="s">
        <v>3270</v>
      </c>
      <c r="J45" s="238"/>
      <c r="K45" s="238"/>
      <c r="L45" s="89"/>
      <c r="M45" s="89"/>
      <c r="N45" s="89"/>
      <c r="O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39" t="s">
        <v>3271</v>
      </c>
      <c r="H46" s="285" t="s">
        <v>3272</v>
      </c>
      <c r="I46" s="140" t="s">
        <v>2968</v>
      </c>
      <c r="J46" s="140" t="s">
        <v>3273</v>
      </c>
      <c r="K46" s="140" t="s">
        <v>3274</v>
      </c>
      <c r="L46" s="89"/>
      <c r="M46" s="89"/>
      <c r="N46" s="89"/>
      <c r="O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40" t="s">
        <v>3275</v>
      </c>
      <c r="H47" s="285" t="s">
        <v>3276</v>
      </c>
      <c r="I47" s="140" t="s">
        <v>434</v>
      </c>
      <c r="J47" s="140" t="s">
        <v>3277</v>
      </c>
      <c r="K47" s="140" t="s">
        <v>271</v>
      </c>
      <c r="L47" s="89"/>
      <c r="M47" s="89"/>
      <c r="N47" s="89"/>
      <c r="O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333" t="s">
        <v>3278</v>
      </c>
      <c r="H48" s="337"/>
      <c r="I48" s="292"/>
      <c r="J48" s="292"/>
      <c r="K48" s="292"/>
      <c r="L48" s="89"/>
      <c r="M48" s="89"/>
      <c r="N48" s="89"/>
      <c r="O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272" t="s">
        <v>3279</v>
      </c>
      <c r="H49" s="286" t="s">
        <v>3280</v>
      </c>
      <c r="I49" s="240" t="s">
        <v>284</v>
      </c>
      <c r="J49" s="240" t="s">
        <v>3281</v>
      </c>
      <c r="K49" s="240" t="s">
        <v>406</v>
      </c>
      <c r="L49" s="89"/>
      <c r="M49" s="89"/>
      <c r="N49" s="89"/>
      <c r="O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240" t="s">
        <v>3282</v>
      </c>
      <c r="H50" s="286" t="s">
        <v>3283</v>
      </c>
      <c r="I50" s="240" t="s">
        <v>848</v>
      </c>
      <c r="J50" s="240" t="s">
        <v>3284</v>
      </c>
      <c r="K50" s="240" t="s">
        <v>163</v>
      </c>
      <c r="L50" s="89"/>
      <c r="M50" s="89"/>
      <c r="N50" s="89"/>
      <c r="O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140" t="s">
        <v>3285</v>
      </c>
      <c r="H51" s="334" t="s">
        <v>3286</v>
      </c>
      <c r="I51" s="140" t="s">
        <v>1760</v>
      </c>
      <c r="J51" s="140" t="s">
        <v>3287</v>
      </c>
      <c r="K51" s="140" t="s">
        <v>445</v>
      </c>
      <c r="L51" s="89"/>
      <c r="M51" s="89"/>
      <c r="N51" s="89"/>
      <c r="O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242" t="s">
        <v>3288</v>
      </c>
      <c r="H52" s="332" t="s">
        <v>2795</v>
      </c>
      <c r="I52" s="240" t="s">
        <v>284</v>
      </c>
      <c r="J52" s="240" t="s">
        <v>3289</v>
      </c>
      <c r="K52" s="240" t="s">
        <v>560</v>
      </c>
      <c r="L52" s="89"/>
      <c r="M52" s="89"/>
      <c r="N52" s="89"/>
      <c r="O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240" t="s">
        <v>3290</v>
      </c>
      <c r="H53" s="286" t="s">
        <v>3291</v>
      </c>
      <c r="I53" s="240" t="s">
        <v>186</v>
      </c>
      <c r="J53" s="240" t="s">
        <v>3255</v>
      </c>
      <c r="K53" s="240" t="s">
        <v>156</v>
      </c>
      <c r="L53" s="89"/>
      <c r="M53" s="89"/>
      <c r="N53" s="89"/>
      <c r="O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240" t="s">
        <v>3292</v>
      </c>
      <c r="H54" s="286" t="s">
        <v>3293</v>
      </c>
      <c r="I54" s="240" t="s">
        <v>858</v>
      </c>
      <c r="J54" s="240" t="s">
        <v>3217</v>
      </c>
      <c r="K54" s="240" t="s">
        <v>3294</v>
      </c>
      <c r="L54" s="89"/>
      <c r="M54" s="89"/>
      <c r="N54" s="89"/>
      <c r="O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281" t="s">
        <v>3295</v>
      </c>
      <c r="H55" s="286"/>
      <c r="I55" s="240"/>
      <c r="J55" s="240"/>
      <c r="K55" s="240"/>
      <c r="L55" s="89"/>
      <c r="M55" s="89"/>
      <c r="N55" s="89"/>
      <c r="O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243" t="s">
        <v>3296</v>
      </c>
      <c r="H56" s="286" t="s">
        <v>3264</v>
      </c>
      <c r="I56" s="240" t="s">
        <v>434</v>
      </c>
      <c r="J56" s="240" t="s">
        <v>3217</v>
      </c>
      <c r="K56" s="240" t="s">
        <v>179</v>
      </c>
      <c r="L56" s="89"/>
      <c r="M56" s="89"/>
      <c r="N56" s="89"/>
      <c r="O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240" t="s">
        <v>3297</v>
      </c>
      <c r="H57" s="332" t="s">
        <v>3298</v>
      </c>
      <c r="I57" s="240" t="s">
        <v>793</v>
      </c>
      <c r="J57" s="240" t="s">
        <v>3299</v>
      </c>
      <c r="K57" s="240" t="s">
        <v>101</v>
      </c>
      <c r="L57" s="89"/>
      <c r="M57" s="89"/>
      <c r="N57" s="89"/>
      <c r="O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40" t="s">
        <v>3300</v>
      </c>
      <c r="H58" s="334" t="s">
        <v>3301</v>
      </c>
      <c r="I58" s="140" t="s">
        <v>3226</v>
      </c>
      <c r="J58" s="140" t="s">
        <v>3302</v>
      </c>
      <c r="K58" s="140" t="s">
        <v>1312</v>
      </c>
      <c r="L58" s="89"/>
      <c r="M58" s="89"/>
      <c r="N58" s="89"/>
      <c r="O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240" t="s">
        <v>3303</v>
      </c>
      <c r="H59" s="286" t="s">
        <v>3304</v>
      </c>
      <c r="I59" s="240" t="s">
        <v>1025</v>
      </c>
      <c r="J59" s="240" t="s">
        <v>3217</v>
      </c>
      <c r="K59" s="240" t="s">
        <v>211</v>
      </c>
      <c r="L59" s="89"/>
      <c r="M59" s="89"/>
      <c r="N59" s="89"/>
      <c r="O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0" t="s">
        <v>3305</v>
      </c>
      <c r="H60" s="334" t="s">
        <v>3306</v>
      </c>
      <c r="I60" s="140" t="s">
        <v>3307</v>
      </c>
      <c r="J60" s="140" t="s">
        <v>3277</v>
      </c>
      <c r="K60" s="140" t="s">
        <v>113</v>
      </c>
      <c r="L60" s="89"/>
      <c r="M60" s="89"/>
      <c r="N60" s="89"/>
      <c r="O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0" t="s">
        <v>3308</v>
      </c>
      <c r="H61" s="334" t="s">
        <v>3309</v>
      </c>
      <c r="I61" s="140" t="s">
        <v>693</v>
      </c>
      <c r="J61" s="140" t="s">
        <v>3267</v>
      </c>
      <c r="K61" s="140" t="s">
        <v>193</v>
      </c>
      <c r="L61" s="89"/>
      <c r="M61" s="89"/>
      <c r="N61" s="89"/>
      <c r="O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40" t="s">
        <v>3310</v>
      </c>
      <c r="H62" s="334" t="s">
        <v>3311</v>
      </c>
      <c r="I62" s="140" t="s">
        <v>3312</v>
      </c>
      <c r="J62" s="140" t="s">
        <v>3313</v>
      </c>
      <c r="K62" s="140" t="s">
        <v>250</v>
      </c>
      <c r="L62" s="89"/>
      <c r="M62" s="89"/>
      <c r="N62" s="89"/>
      <c r="O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89" t="s">
        <v>3314</v>
      </c>
      <c r="H63" s="334" t="s">
        <v>3315</v>
      </c>
      <c r="I63" s="140" t="s">
        <v>775</v>
      </c>
      <c r="J63" s="140" t="s">
        <v>3316</v>
      </c>
      <c r="K63" s="140" t="s">
        <v>163</v>
      </c>
      <c r="L63" s="89"/>
      <c r="M63" s="89"/>
      <c r="N63" s="89"/>
      <c r="O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333" t="s">
        <v>3317</v>
      </c>
      <c r="H64" s="337"/>
      <c r="I64" s="292"/>
      <c r="J64" s="292"/>
      <c r="K64" s="292"/>
      <c r="L64" s="89"/>
      <c r="M64" s="89"/>
      <c r="N64" s="89"/>
      <c r="O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333" t="s">
        <v>3318</v>
      </c>
      <c r="H65" s="337"/>
      <c r="I65" s="292"/>
      <c r="J65" s="292"/>
      <c r="K65" s="292"/>
      <c r="L65" s="89"/>
      <c r="M65" s="89"/>
      <c r="N65" s="89"/>
      <c r="O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240" t="s">
        <v>3319</v>
      </c>
      <c r="H66" s="286" t="s">
        <v>3320</v>
      </c>
      <c r="I66" s="240" t="s">
        <v>3321</v>
      </c>
      <c r="J66" s="240" t="s">
        <v>3322</v>
      </c>
      <c r="K66" s="240" t="s">
        <v>3323</v>
      </c>
      <c r="L66" s="89"/>
      <c r="M66" s="89"/>
      <c r="N66" s="89"/>
      <c r="O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240" t="s">
        <v>3324</v>
      </c>
      <c r="H67" s="332" t="s">
        <v>3325</v>
      </c>
      <c r="I67" s="240" t="s">
        <v>793</v>
      </c>
      <c r="J67" s="240" t="s">
        <v>3326</v>
      </c>
      <c r="K67" s="240" t="s">
        <v>250</v>
      </c>
      <c r="L67" s="89"/>
      <c r="M67" s="89"/>
      <c r="N67" s="89"/>
      <c r="O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40" t="s">
        <v>3327</v>
      </c>
      <c r="H68" s="285" t="s">
        <v>3328</v>
      </c>
      <c r="I68" s="140" t="s">
        <v>920</v>
      </c>
      <c r="J68" s="140" t="s">
        <v>3329</v>
      </c>
      <c r="K68" s="140" t="s">
        <v>193</v>
      </c>
      <c r="L68" s="89"/>
      <c r="M68" s="89"/>
      <c r="N68" s="89"/>
      <c r="O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333" t="s">
        <v>3330</v>
      </c>
      <c r="H69" s="335"/>
      <c r="I69" s="292"/>
      <c r="J69" s="292"/>
      <c r="K69" s="292"/>
      <c r="L69" s="89"/>
      <c r="M69" s="89"/>
      <c r="N69" s="89"/>
      <c r="O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333" t="s">
        <v>3331</v>
      </c>
      <c r="H70" s="335"/>
      <c r="I70" s="292"/>
      <c r="J70" s="292"/>
      <c r="K70" s="292"/>
      <c r="L70" s="89"/>
      <c r="M70" s="89"/>
      <c r="N70" s="89"/>
      <c r="O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238" t="s">
        <v>3332</v>
      </c>
      <c r="H71" s="284" t="s">
        <v>761</v>
      </c>
      <c r="I71" s="238" t="s">
        <v>3333</v>
      </c>
      <c r="J71" s="238"/>
      <c r="K71" s="140"/>
      <c r="L71" s="89"/>
      <c r="M71" s="89"/>
      <c r="N71" s="89"/>
      <c r="O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40" t="s">
        <v>3334</v>
      </c>
      <c r="H72" s="285" t="s">
        <v>3335</v>
      </c>
      <c r="I72" s="140" t="s">
        <v>979</v>
      </c>
      <c r="J72" s="140" t="s">
        <v>3302</v>
      </c>
      <c r="K72" s="140" t="s">
        <v>141</v>
      </c>
      <c r="L72" s="89"/>
      <c r="M72" s="89"/>
      <c r="N72" s="89"/>
      <c r="O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338" t="s">
        <v>3336</v>
      </c>
      <c r="H73" s="285"/>
      <c r="I73" s="140"/>
      <c r="J73" s="140"/>
      <c r="K73" s="140"/>
      <c r="L73" s="89"/>
      <c r="M73" s="89"/>
      <c r="N73" s="89"/>
      <c r="O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40" t="s">
        <v>3337</v>
      </c>
      <c r="H74" s="334" t="s">
        <v>3338</v>
      </c>
      <c r="I74" s="140" t="s">
        <v>2828</v>
      </c>
      <c r="J74" s="140" t="s">
        <v>3339</v>
      </c>
      <c r="K74" s="140" t="s">
        <v>104</v>
      </c>
      <c r="L74" s="89"/>
      <c r="M74" s="89"/>
      <c r="N74" s="89"/>
      <c r="O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238" t="s">
        <v>3340</v>
      </c>
      <c r="H75" s="336" t="s">
        <v>761</v>
      </c>
      <c r="I75" s="238" t="s">
        <v>3341</v>
      </c>
      <c r="J75" s="238" t="s">
        <v>1139</v>
      </c>
      <c r="K75" s="238"/>
      <c r="L75" s="89"/>
      <c r="M75" s="89"/>
      <c r="N75" s="89"/>
      <c r="O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89" t="s">
        <v>3342</v>
      </c>
      <c r="H76" s="285" t="s">
        <v>3343</v>
      </c>
      <c r="I76" s="140" t="s">
        <v>1221</v>
      </c>
      <c r="J76" s="140" t="s">
        <v>3344</v>
      </c>
      <c r="K76" s="140" t="s">
        <v>163</v>
      </c>
      <c r="L76" s="89"/>
      <c r="M76" s="89"/>
      <c r="N76" s="89"/>
      <c r="O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40" t="s">
        <v>3345</v>
      </c>
      <c r="H77" s="285" t="s">
        <v>3346</v>
      </c>
      <c r="I77" s="140" t="s">
        <v>3347</v>
      </c>
      <c r="J77" s="140" t="s">
        <v>3277</v>
      </c>
      <c r="K77" s="140" t="s">
        <v>193</v>
      </c>
      <c r="L77" s="89"/>
      <c r="M77" s="89"/>
      <c r="N77" s="89"/>
      <c r="O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40" t="s">
        <v>3348</v>
      </c>
      <c r="H78" s="285" t="s">
        <v>3349</v>
      </c>
      <c r="I78" s="140" t="s">
        <v>1926</v>
      </c>
      <c r="J78" s="140" t="s">
        <v>3344</v>
      </c>
      <c r="K78" s="140" t="s">
        <v>163</v>
      </c>
      <c r="L78" s="89"/>
      <c r="M78" s="89"/>
      <c r="N78" s="89"/>
      <c r="O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240" t="s">
        <v>3350</v>
      </c>
      <c r="H79" s="286" t="s">
        <v>3014</v>
      </c>
      <c r="I79" s="240" t="s">
        <v>486</v>
      </c>
      <c r="J79" s="240" t="s">
        <v>3351</v>
      </c>
      <c r="K79" s="240" t="s">
        <v>3352</v>
      </c>
      <c r="L79" s="89"/>
      <c r="M79" s="89"/>
      <c r="N79" s="89"/>
      <c r="O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240" t="s">
        <v>3353</v>
      </c>
      <c r="H80" s="332" t="s">
        <v>3354</v>
      </c>
      <c r="I80" s="240" t="s">
        <v>486</v>
      </c>
      <c r="J80" s="240" t="s">
        <v>3351</v>
      </c>
      <c r="K80" s="240" t="s">
        <v>3355</v>
      </c>
      <c r="L80" s="89"/>
      <c r="M80" s="89"/>
      <c r="N80" s="89"/>
      <c r="O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242" t="s">
        <v>3356</v>
      </c>
      <c r="H81" s="286" t="s">
        <v>3357</v>
      </c>
      <c r="I81" s="240" t="s">
        <v>209</v>
      </c>
      <c r="J81" s="240" t="s">
        <v>3358</v>
      </c>
      <c r="K81" s="240" t="s">
        <v>3359</v>
      </c>
      <c r="L81" s="89"/>
      <c r="M81" s="89"/>
      <c r="N81" s="89"/>
      <c r="O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242" t="s">
        <v>3360</v>
      </c>
      <c r="H82" s="286" t="s">
        <v>3361</v>
      </c>
      <c r="I82" s="240" t="s">
        <v>486</v>
      </c>
      <c r="J82" s="240" t="s">
        <v>3248</v>
      </c>
      <c r="K82" s="240" t="s">
        <v>803</v>
      </c>
      <c r="L82" s="89"/>
      <c r="M82" s="89"/>
      <c r="N82" s="89"/>
      <c r="O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242" t="s">
        <v>3362</v>
      </c>
      <c r="H83" s="332" t="s">
        <v>3363</v>
      </c>
      <c r="I83" s="240" t="s">
        <v>3364</v>
      </c>
      <c r="J83" s="240" t="s">
        <v>3365</v>
      </c>
      <c r="K83" s="240" t="s">
        <v>859</v>
      </c>
      <c r="L83" s="89"/>
      <c r="M83" s="89"/>
      <c r="N83" s="89"/>
      <c r="O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333" t="s">
        <v>3366</v>
      </c>
      <c r="H84" s="335"/>
      <c r="I84" s="292"/>
      <c r="J84" s="292"/>
      <c r="K84" s="292"/>
      <c r="L84" s="89"/>
      <c r="M84" s="89"/>
      <c r="N84" s="89"/>
      <c r="O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240" t="s">
        <v>3367</v>
      </c>
      <c r="H85" s="286" t="s">
        <v>3293</v>
      </c>
      <c r="I85" s="240" t="s">
        <v>894</v>
      </c>
      <c r="J85" s="240" t="s">
        <v>3368</v>
      </c>
      <c r="K85" s="240" t="s">
        <v>1993</v>
      </c>
      <c r="L85" s="89"/>
      <c r="M85" s="89"/>
      <c r="N85" s="89"/>
      <c r="O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140" t="s">
        <v>3369</v>
      </c>
      <c r="H86" s="285" t="s">
        <v>3370</v>
      </c>
      <c r="I86" s="140" t="s">
        <v>2244</v>
      </c>
      <c r="J86" s="140" t="s">
        <v>3231</v>
      </c>
      <c r="K86" s="140" t="s">
        <v>228</v>
      </c>
      <c r="L86" s="89"/>
      <c r="M86" s="89"/>
      <c r="N86" s="89"/>
      <c r="O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331" t="s">
        <v>3371</v>
      </c>
      <c r="H87" s="332"/>
      <c r="I87" s="240"/>
      <c r="J87" s="240"/>
      <c r="K87" s="240"/>
      <c r="L87" s="89"/>
      <c r="M87" s="89"/>
      <c r="N87" s="89"/>
      <c r="O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240" t="s">
        <v>3372</v>
      </c>
      <c r="H88" s="332" t="s">
        <v>3373</v>
      </c>
      <c r="I88" s="240" t="s">
        <v>1589</v>
      </c>
      <c r="J88" s="240" t="s">
        <v>3248</v>
      </c>
      <c r="K88" s="240" t="s">
        <v>884</v>
      </c>
      <c r="L88" s="89"/>
      <c r="M88" s="89"/>
      <c r="N88" s="89"/>
      <c r="O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140" t="s">
        <v>3374</v>
      </c>
      <c r="H89" s="334" t="s">
        <v>3375</v>
      </c>
      <c r="I89" s="140" t="s">
        <v>3376</v>
      </c>
      <c r="J89" s="140" t="s">
        <v>3377</v>
      </c>
      <c r="K89" s="140" t="s">
        <v>3378</v>
      </c>
      <c r="L89" s="89"/>
      <c r="M89" s="89"/>
      <c r="N89" s="89"/>
      <c r="O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333" t="s">
        <v>3379</v>
      </c>
      <c r="H90" s="334"/>
      <c r="I90" s="140"/>
      <c r="J90" s="140"/>
      <c r="K90" s="140"/>
      <c r="L90" s="89"/>
      <c r="M90" s="89"/>
      <c r="N90" s="89"/>
      <c r="O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40" t="s">
        <v>3380</v>
      </c>
      <c r="H91" s="334" t="s">
        <v>3381</v>
      </c>
      <c r="I91" s="140" t="s">
        <v>2082</v>
      </c>
      <c r="J91" s="140" t="s">
        <v>3382</v>
      </c>
      <c r="K91" s="140" t="s">
        <v>104</v>
      </c>
      <c r="L91" s="89"/>
      <c r="M91" s="89"/>
      <c r="N91" s="89"/>
      <c r="O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333" t="s">
        <v>3383</v>
      </c>
      <c r="H92" s="334"/>
      <c r="I92" s="140"/>
      <c r="J92" s="140"/>
      <c r="K92" s="140"/>
      <c r="L92" s="89"/>
      <c r="M92" s="89"/>
      <c r="N92" s="89"/>
      <c r="O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39" t="s">
        <v>3384</v>
      </c>
      <c r="H93" s="334" t="s">
        <v>3384</v>
      </c>
      <c r="I93" s="140" t="s">
        <v>235</v>
      </c>
      <c r="J93" s="140" t="s">
        <v>3316</v>
      </c>
      <c r="K93" s="140" t="s">
        <v>340</v>
      </c>
      <c r="L93" s="89"/>
      <c r="M93" s="89"/>
      <c r="N93" s="89"/>
      <c r="O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62" t="s">
        <v>3385</v>
      </c>
      <c r="H94" s="339" t="s">
        <v>3386</v>
      </c>
      <c r="I94" s="152" t="s">
        <v>3387</v>
      </c>
      <c r="J94" s="152" t="s">
        <v>3388</v>
      </c>
      <c r="K94" s="140"/>
      <c r="L94" s="89"/>
      <c r="M94" s="89"/>
      <c r="N94" s="89"/>
      <c r="O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140" t="s">
        <v>3389</v>
      </c>
      <c r="H95" s="285" t="s">
        <v>3390</v>
      </c>
      <c r="I95" s="140" t="s">
        <v>499</v>
      </c>
      <c r="J95" s="140" t="s">
        <v>3391</v>
      </c>
      <c r="K95" s="140" t="s">
        <v>101</v>
      </c>
      <c r="L95" s="89"/>
      <c r="M95" s="89"/>
      <c r="N95" s="89"/>
      <c r="O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281" t="s">
        <v>3392</v>
      </c>
      <c r="H96" s="334"/>
      <c r="I96" s="140"/>
      <c r="J96" s="140"/>
      <c r="K96" s="140"/>
      <c r="L96" s="89"/>
      <c r="M96" s="89"/>
      <c r="N96" s="89"/>
      <c r="O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140" t="s">
        <v>3393</v>
      </c>
      <c r="H97" s="285" t="s">
        <v>3394</v>
      </c>
      <c r="I97" s="140" t="s">
        <v>1996</v>
      </c>
      <c r="J97" s="140" t="s">
        <v>3329</v>
      </c>
      <c r="K97" s="140" t="s">
        <v>193</v>
      </c>
      <c r="L97" s="89"/>
      <c r="M97" s="89"/>
      <c r="N97" s="89"/>
      <c r="O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140" t="s">
        <v>3395</v>
      </c>
      <c r="H98" s="285" t="s">
        <v>3396</v>
      </c>
      <c r="I98" s="140" t="s">
        <v>2166</v>
      </c>
      <c r="J98" s="140" t="s">
        <v>3397</v>
      </c>
      <c r="K98" s="140" t="s">
        <v>163</v>
      </c>
      <c r="L98" s="89"/>
      <c r="M98" s="89"/>
      <c r="N98" s="89"/>
      <c r="O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238" t="s">
        <v>3398</v>
      </c>
      <c r="H99" s="284" t="s">
        <v>761</v>
      </c>
      <c r="I99" s="238" t="s">
        <v>2229</v>
      </c>
      <c r="J99" s="238"/>
      <c r="K99" s="238"/>
      <c r="L99" s="89"/>
      <c r="M99" s="89"/>
      <c r="N99" s="89"/>
      <c r="O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292" t="s">
        <v>3399</v>
      </c>
      <c r="H100" s="335" t="s">
        <v>3400</v>
      </c>
      <c r="I100" s="292" t="s">
        <v>1820</v>
      </c>
      <c r="J100" s="292" t="s">
        <v>3188</v>
      </c>
      <c r="K100" s="292" t="s">
        <v>219</v>
      </c>
      <c r="L100" s="89"/>
      <c r="M100" s="89"/>
      <c r="N100" s="89"/>
      <c r="O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140" t="s">
        <v>3401</v>
      </c>
      <c r="H101" s="285" t="s">
        <v>3402</v>
      </c>
      <c r="I101" s="140" t="s">
        <v>182</v>
      </c>
      <c r="J101" s="140" t="s">
        <v>3403</v>
      </c>
      <c r="K101" s="140" t="s">
        <v>445</v>
      </c>
      <c r="L101" s="89"/>
      <c r="M101" s="89"/>
      <c r="N101" s="89"/>
      <c r="O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140" t="s">
        <v>3404</v>
      </c>
      <c r="H102" s="285" t="s">
        <v>3405</v>
      </c>
      <c r="I102" s="140" t="s">
        <v>2375</v>
      </c>
      <c r="J102" s="140" t="s">
        <v>3406</v>
      </c>
      <c r="K102" s="140" t="s">
        <v>445</v>
      </c>
      <c r="L102" s="89"/>
      <c r="M102" s="89"/>
      <c r="N102" s="89"/>
      <c r="O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40" t="s">
        <v>3407</v>
      </c>
      <c r="H103" s="285" t="s">
        <v>3408</v>
      </c>
      <c r="I103" s="166" t="s">
        <v>3409</v>
      </c>
      <c r="J103" s="140" t="s">
        <v>3410</v>
      </c>
      <c r="K103" s="140" t="s">
        <v>859</v>
      </c>
      <c r="L103" s="89"/>
      <c r="M103" s="89"/>
      <c r="N103" s="89"/>
      <c r="O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139" t="s">
        <v>3411</v>
      </c>
      <c r="H104" s="285" t="s">
        <v>3412</v>
      </c>
      <c r="I104" s="140" t="s">
        <v>996</v>
      </c>
      <c r="J104" s="140" t="s">
        <v>3413</v>
      </c>
      <c r="K104" s="140" t="s">
        <v>228</v>
      </c>
      <c r="L104" s="89"/>
      <c r="M104" s="89"/>
      <c r="N104" s="89"/>
      <c r="O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139" t="s">
        <v>3414</v>
      </c>
      <c r="H105" s="334" t="s">
        <v>3415</v>
      </c>
      <c r="I105" s="140" t="s">
        <v>3416</v>
      </c>
      <c r="J105" s="140" t="s">
        <v>3417</v>
      </c>
      <c r="K105" s="140" t="s">
        <v>296</v>
      </c>
      <c r="L105" s="89"/>
      <c r="M105" s="89"/>
      <c r="N105" s="89"/>
      <c r="O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170" t="s">
        <v>3418</v>
      </c>
      <c r="H106" s="334" t="s">
        <v>3419</v>
      </c>
      <c r="I106" s="140" t="s">
        <v>1422</v>
      </c>
      <c r="J106" s="140" t="s">
        <v>3420</v>
      </c>
      <c r="K106" s="140" t="s">
        <v>96</v>
      </c>
      <c r="L106" s="89"/>
      <c r="M106" s="89"/>
      <c r="N106" s="89"/>
      <c r="O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140" t="s">
        <v>3421</v>
      </c>
      <c r="H107" s="334" t="s">
        <v>3422</v>
      </c>
      <c r="I107" s="140" t="s">
        <v>894</v>
      </c>
      <c r="J107" s="140" t="s">
        <v>3423</v>
      </c>
      <c r="K107" s="140" t="s">
        <v>156</v>
      </c>
      <c r="L107" s="89"/>
      <c r="M107" s="89"/>
      <c r="N107" s="89"/>
      <c r="O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243" t="s">
        <v>3424</v>
      </c>
      <c r="H108" s="286" t="s">
        <v>3363</v>
      </c>
      <c r="I108" s="240" t="s">
        <v>3364</v>
      </c>
      <c r="J108" s="240" t="s">
        <v>3365</v>
      </c>
      <c r="K108" s="240" t="s">
        <v>179</v>
      </c>
      <c r="L108" s="89"/>
      <c r="M108" s="89"/>
      <c r="N108" s="89"/>
      <c r="O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140" t="s">
        <v>3425</v>
      </c>
      <c r="H109" s="285" t="s">
        <v>3426</v>
      </c>
      <c r="I109" s="140" t="s">
        <v>3427</v>
      </c>
      <c r="J109" s="140" t="s">
        <v>3223</v>
      </c>
      <c r="K109" s="140" t="s">
        <v>1633</v>
      </c>
      <c r="L109" s="89"/>
      <c r="M109" s="89"/>
      <c r="N109" s="89"/>
      <c r="O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333" t="s">
        <v>3428</v>
      </c>
      <c r="H110" s="285"/>
      <c r="I110" s="140"/>
      <c r="J110" s="140"/>
      <c r="K110" s="140"/>
      <c r="L110" s="89"/>
      <c r="M110" s="89"/>
      <c r="N110" s="89"/>
      <c r="O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140" t="s">
        <v>3429</v>
      </c>
      <c r="H111" s="285" t="s">
        <v>3430</v>
      </c>
      <c r="I111" s="140" t="s">
        <v>693</v>
      </c>
      <c r="J111" s="140" t="s">
        <v>3197</v>
      </c>
      <c r="K111" s="140" t="s">
        <v>163</v>
      </c>
      <c r="L111" s="89"/>
      <c r="M111" s="89"/>
      <c r="N111" s="89"/>
      <c r="O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140" t="s">
        <v>3431</v>
      </c>
      <c r="H112" s="285" t="s">
        <v>3432</v>
      </c>
      <c r="I112" s="140" t="s">
        <v>354</v>
      </c>
      <c r="J112" s="140" t="s">
        <v>3197</v>
      </c>
      <c r="K112" s="140" t="s">
        <v>182</v>
      </c>
      <c r="L112" s="89"/>
      <c r="M112" s="89"/>
      <c r="N112" s="89"/>
      <c r="O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333" t="s">
        <v>3433</v>
      </c>
      <c r="H113" s="285"/>
      <c r="I113" s="140"/>
      <c r="J113" s="140"/>
      <c r="K113" s="140"/>
      <c r="L113" s="89"/>
      <c r="M113" s="89"/>
      <c r="N113" s="89"/>
      <c r="O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139" t="s">
        <v>3434</v>
      </c>
      <c r="H114" s="285" t="s">
        <v>3435</v>
      </c>
      <c r="I114" s="140" t="s">
        <v>1027</v>
      </c>
      <c r="J114" s="140" t="s">
        <v>3197</v>
      </c>
      <c r="K114" s="140" t="s">
        <v>211</v>
      </c>
      <c r="L114" s="89"/>
      <c r="M114" s="89"/>
      <c r="N114" s="89"/>
      <c r="O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40" t="s">
        <v>3436</v>
      </c>
      <c r="H115" s="285" t="s">
        <v>3437</v>
      </c>
      <c r="I115" s="140" t="s">
        <v>2145</v>
      </c>
      <c r="J115" s="140" t="s">
        <v>3438</v>
      </c>
      <c r="K115" s="140" t="s">
        <v>193</v>
      </c>
      <c r="L115" s="89"/>
      <c r="M115" s="89"/>
      <c r="N115" s="89"/>
      <c r="O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139" t="s">
        <v>3439</v>
      </c>
      <c r="H116" s="334" t="s">
        <v>3440</v>
      </c>
      <c r="I116" s="140" t="s">
        <v>3441</v>
      </c>
      <c r="J116" s="140" t="s">
        <v>3397</v>
      </c>
      <c r="K116" s="140" t="s">
        <v>163</v>
      </c>
      <c r="L116" s="89"/>
      <c r="M116" s="89"/>
      <c r="N116" s="89"/>
      <c r="O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140" t="s">
        <v>3442</v>
      </c>
      <c r="H117" s="285" t="s">
        <v>3443</v>
      </c>
      <c r="I117" s="140" t="s">
        <v>2350</v>
      </c>
      <c r="J117" s="140" t="s">
        <v>3438</v>
      </c>
      <c r="K117" s="140" t="s">
        <v>104</v>
      </c>
      <c r="L117" s="89"/>
      <c r="M117" s="89"/>
      <c r="N117" s="89"/>
      <c r="O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140" t="s">
        <v>3444</v>
      </c>
      <c r="H118" s="285" t="s">
        <v>3445</v>
      </c>
      <c r="I118" s="140" t="s">
        <v>459</v>
      </c>
      <c r="J118" s="140" t="s">
        <v>3329</v>
      </c>
      <c r="K118" s="140" t="s">
        <v>445</v>
      </c>
      <c r="L118" s="89"/>
      <c r="M118" s="89"/>
      <c r="N118" s="89"/>
      <c r="O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240" t="s">
        <v>3446</v>
      </c>
      <c r="H119" s="286" t="s">
        <v>3447</v>
      </c>
      <c r="I119" s="240" t="s">
        <v>248</v>
      </c>
      <c r="J119" s="240" t="s">
        <v>3326</v>
      </c>
      <c r="K119" s="240" t="s">
        <v>163</v>
      </c>
      <c r="L119" s="89"/>
      <c r="M119" s="89"/>
      <c r="N119" s="89"/>
      <c r="O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333" t="s">
        <v>3448</v>
      </c>
      <c r="H120" s="335"/>
      <c r="I120" s="292"/>
      <c r="J120" s="292"/>
      <c r="K120" s="292"/>
      <c r="L120" s="89"/>
      <c r="M120" s="89"/>
      <c r="N120" s="89"/>
      <c r="O120" s="89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238" t="s">
        <v>3449</v>
      </c>
      <c r="H121" s="284" t="s">
        <v>797</v>
      </c>
      <c r="I121" s="238" t="s">
        <v>364</v>
      </c>
      <c r="J121" s="238" t="s">
        <v>3450</v>
      </c>
      <c r="K121" s="238"/>
      <c r="L121" s="89"/>
      <c r="M121" s="89"/>
      <c r="N121" s="89"/>
      <c r="O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140" t="s">
        <v>3451</v>
      </c>
      <c r="H122" s="285" t="s">
        <v>3452</v>
      </c>
      <c r="I122" s="140" t="s">
        <v>3453</v>
      </c>
      <c r="J122" s="140" t="s">
        <v>3197</v>
      </c>
      <c r="K122" s="140" t="s">
        <v>96</v>
      </c>
      <c r="L122" s="89"/>
      <c r="M122" s="89"/>
      <c r="N122" s="89"/>
      <c r="O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39" t="s">
        <v>3454</v>
      </c>
      <c r="H123" s="285" t="s">
        <v>3455</v>
      </c>
      <c r="I123" s="140" t="s">
        <v>3453</v>
      </c>
      <c r="J123" s="140" t="s">
        <v>3197</v>
      </c>
      <c r="K123" s="140" t="s">
        <v>179</v>
      </c>
      <c r="L123" s="89"/>
      <c r="M123" s="89"/>
      <c r="N123" s="89"/>
      <c r="O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39" t="s">
        <v>3456</v>
      </c>
      <c r="H124" s="285" t="s">
        <v>3457</v>
      </c>
      <c r="I124" s="140" t="s">
        <v>3458</v>
      </c>
      <c r="J124" s="140" t="s">
        <v>3459</v>
      </c>
      <c r="K124" s="140" t="s">
        <v>182</v>
      </c>
      <c r="L124" s="89"/>
      <c r="M124" s="89"/>
      <c r="N124" s="89"/>
      <c r="O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338" t="s">
        <v>3460</v>
      </c>
      <c r="H125" s="285" t="s">
        <v>3461</v>
      </c>
      <c r="I125" s="140" t="s">
        <v>385</v>
      </c>
      <c r="J125" s="140" t="s">
        <v>3462</v>
      </c>
      <c r="K125" s="140" t="s">
        <v>445</v>
      </c>
      <c r="L125" s="89"/>
      <c r="M125" s="89"/>
      <c r="N125" s="89"/>
      <c r="O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333" t="s">
        <v>3463</v>
      </c>
      <c r="H126" s="285"/>
      <c r="I126" s="140"/>
      <c r="J126" s="140"/>
      <c r="K126" s="140"/>
      <c r="L126" s="89"/>
      <c r="M126" s="89"/>
      <c r="N126" s="89"/>
      <c r="O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338" t="s">
        <v>3464</v>
      </c>
      <c r="H127" s="334"/>
      <c r="I127" s="140"/>
      <c r="J127" s="140"/>
      <c r="K127" s="140"/>
      <c r="L127" s="89"/>
      <c r="M127" s="89"/>
      <c r="N127" s="89"/>
      <c r="O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139" t="s">
        <v>3465</v>
      </c>
      <c r="H128" s="340" t="s">
        <v>3466</v>
      </c>
      <c r="I128" s="152" t="s">
        <v>2519</v>
      </c>
      <c r="J128" s="152" t="s">
        <v>3467</v>
      </c>
      <c r="K128" s="152" t="s">
        <v>96</v>
      </c>
      <c r="L128" s="89"/>
      <c r="M128" s="89"/>
      <c r="N128" s="89"/>
      <c r="O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139" t="s">
        <v>3468</v>
      </c>
      <c r="H129" s="334" t="s">
        <v>3469</v>
      </c>
      <c r="I129" s="140" t="s">
        <v>459</v>
      </c>
      <c r="J129" s="140" t="s">
        <v>3470</v>
      </c>
      <c r="K129" s="140" t="s">
        <v>487</v>
      </c>
      <c r="L129" s="89"/>
      <c r="M129" s="89"/>
      <c r="N129" s="89"/>
      <c r="O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140" t="s">
        <v>3471</v>
      </c>
      <c r="H130" s="285" t="s">
        <v>3472</v>
      </c>
      <c r="I130" s="140" t="s">
        <v>1930</v>
      </c>
      <c r="J130" s="140" t="s">
        <v>3194</v>
      </c>
      <c r="K130" s="140" t="s">
        <v>104</v>
      </c>
      <c r="L130" s="89"/>
      <c r="M130" s="89"/>
      <c r="N130" s="89"/>
      <c r="O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140" t="s">
        <v>3473</v>
      </c>
      <c r="H131" s="285" t="s">
        <v>3474</v>
      </c>
      <c r="I131" s="140" t="s">
        <v>3136</v>
      </c>
      <c r="J131" s="140" t="s">
        <v>3329</v>
      </c>
      <c r="K131" s="140" t="s">
        <v>91</v>
      </c>
      <c r="L131" s="89"/>
      <c r="M131" s="89"/>
      <c r="N131" s="89"/>
      <c r="O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238" t="s">
        <v>3475</v>
      </c>
      <c r="H132" s="284" t="s">
        <v>761</v>
      </c>
      <c r="I132" s="238" t="s">
        <v>3476</v>
      </c>
      <c r="J132" s="238"/>
      <c r="K132" s="238"/>
      <c r="L132" s="89"/>
      <c r="M132" s="89"/>
      <c r="N132" s="89"/>
      <c r="O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140" t="s">
        <v>3477</v>
      </c>
      <c r="H133" s="285" t="s">
        <v>3478</v>
      </c>
      <c r="I133" s="140" t="s">
        <v>217</v>
      </c>
      <c r="J133" s="140" t="s">
        <v>3277</v>
      </c>
      <c r="K133" s="140" t="s">
        <v>104</v>
      </c>
      <c r="L133" s="89"/>
      <c r="M133" s="89"/>
      <c r="N133" s="89"/>
      <c r="O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140" t="s">
        <v>3479</v>
      </c>
      <c r="H134" s="285" t="s">
        <v>3480</v>
      </c>
      <c r="I134" s="140" t="s">
        <v>3481</v>
      </c>
      <c r="J134" s="140" t="s">
        <v>3482</v>
      </c>
      <c r="K134" s="140" t="s">
        <v>104</v>
      </c>
      <c r="L134" s="89"/>
      <c r="M134" s="89"/>
      <c r="N134" s="89"/>
      <c r="O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140" t="s">
        <v>3483</v>
      </c>
      <c r="H135" s="285" t="s">
        <v>3484</v>
      </c>
      <c r="I135" s="140" t="s">
        <v>1996</v>
      </c>
      <c r="J135" s="140" t="s">
        <v>3329</v>
      </c>
      <c r="K135" s="140" t="s">
        <v>193</v>
      </c>
      <c r="L135" s="89"/>
      <c r="M135" s="89"/>
      <c r="N135" s="89"/>
      <c r="O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240" t="s">
        <v>3485</v>
      </c>
      <c r="H136" s="286" t="s">
        <v>3264</v>
      </c>
      <c r="I136" s="240" t="s">
        <v>495</v>
      </c>
      <c r="J136" s="240" t="s">
        <v>3255</v>
      </c>
      <c r="K136" s="240" t="s">
        <v>724</v>
      </c>
      <c r="L136" s="89"/>
      <c r="M136" s="89"/>
      <c r="N136" s="89"/>
      <c r="O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333" t="s">
        <v>3486</v>
      </c>
      <c r="H137" s="285"/>
      <c r="I137" s="140"/>
      <c r="J137" s="140"/>
      <c r="K137" s="140"/>
      <c r="L137" s="89"/>
      <c r="M137" s="89"/>
      <c r="N137" s="89"/>
      <c r="O137" s="89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140" t="s">
        <v>3487</v>
      </c>
      <c r="H138" s="285" t="s">
        <v>3488</v>
      </c>
      <c r="I138" s="140" t="s">
        <v>3489</v>
      </c>
      <c r="J138" s="140" t="s">
        <v>3490</v>
      </c>
      <c r="K138" s="140" t="s">
        <v>211</v>
      </c>
      <c r="L138" s="89"/>
      <c r="M138" s="89"/>
      <c r="N138" s="89"/>
      <c r="O138" s="89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140" t="s">
        <v>3491</v>
      </c>
      <c r="H139" s="334" t="s">
        <v>3492</v>
      </c>
      <c r="I139" s="140" t="s">
        <v>3493</v>
      </c>
      <c r="J139" s="140" t="s">
        <v>3494</v>
      </c>
      <c r="K139" s="140" t="s">
        <v>163</v>
      </c>
      <c r="L139" s="89"/>
      <c r="M139" s="89"/>
      <c r="N139" s="89"/>
      <c r="O139" s="89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341" t="s">
        <v>3495</v>
      </c>
      <c r="H140" s="285" t="s">
        <v>3495</v>
      </c>
      <c r="I140" s="140" t="s">
        <v>2544</v>
      </c>
      <c r="J140" s="140" t="s">
        <v>3231</v>
      </c>
      <c r="K140" s="140" t="s">
        <v>211</v>
      </c>
      <c r="L140" s="89"/>
      <c r="M140" s="89"/>
      <c r="N140" s="89"/>
      <c r="O140" s="89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140" t="s">
        <v>3496</v>
      </c>
      <c r="H141" s="285" t="s">
        <v>3497</v>
      </c>
      <c r="I141" s="140" t="s">
        <v>2346</v>
      </c>
      <c r="J141" s="140" t="s">
        <v>3197</v>
      </c>
      <c r="K141" s="140" t="s">
        <v>193</v>
      </c>
      <c r="L141" s="89"/>
      <c r="M141" s="89"/>
      <c r="N141" s="89"/>
      <c r="O141" s="89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333" t="s">
        <v>3498</v>
      </c>
      <c r="H142" s="285"/>
      <c r="I142" s="140"/>
      <c r="J142" s="140"/>
      <c r="K142" s="140"/>
      <c r="L142" s="89"/>
      <c r="M142" s="89"/>
      <c r="N142" s="89"/>
      <c r="O142" s="89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333" t="s">
        <v>3499</v>
      </c>
      <c r="H143" s="334"/>
      <c r="I143" s="140"/>
      <c r="J143" s="140"/>
      <c r="K143" s="140"/>
      <c r="L143" s="89"/>
      <c r="M143" s="89"/>
      <c r="N143" s="89"/>
      <c r="O143" s="89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140" t="s">
        <v>3500</v>
      </c>
      <c r="H144" s="285" t="s">
        <v>3501</v>
      </c>
      <c r="I144" s="140" t="s">
        <v>3502</v>
      </c>
      <c r="J144" s="140" t="s">
        <v>3503</v>
      </c>
      <c r="K144" s="140" t="s">
        <v>193</v>
      </c>
      <c r="L144" s="89"/>
      <c r="M144" s="89"/>
      <c r="N144" s="89"/>
      <c r="O144" s="89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140" t="s">
        <v>3504</v>
      </c>
      <c r="H145" s="285" t="s">
        <v>3505</v>
      </c>
      <c r="I145" s="140" t="s">
        <v>179</v>
      </c>
      <c r="J145" s="140" t="s">
        <v>3506</v>
      </c>
      <c r="K145" s="140" t="s">
        <v>91</v>
      </c>
      <c r="L145" s="89"/>
      <c r="M145" s="89"/>
      <c r="N145" s="89"/>
      <c r="O145" s="89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242" t="s">
        <v>3507</v>
      </c>
      <c r="H146" s="286" t="s">
        <v>3508</v>
      </c>
      <c r="I146" s="240" t="s">
        <v>3001</v>
      </c>
      <c r="J146" s="240" t="s">
        <v>3248</v>
      </c>
      <c r="K146" s="240" t="s">
        <v>848</v>
      </c>
      <c r="L146" s="89"/>
      <c r="M146" s="89"/>
      <c r="N146" s="89"/>
      <c r="O146" s="89"/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240" t="s">
        <v>3509</v>
      </c>
      <c r="H147" s="286" t="s">
        <v>816</v>
      </c>
      <c r="I147" s="240" t="s">
        <v>1321</v>
      </c>
      <c r="J147" s="240" t="s">
        <v>3510</v>
      </c>
      <c r="K147" s="240" t="s">
        <v>101</v>
      </c>
      <c r="L147" s="89"/>
      <c r="M147" s="89"/>
      <c r="N147" s="89"/>
      <c r="O147" s="89"/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333" t="s">
        <v>3511</v>
      </c>
      <c r="H148" s="285"/>
      <c r="I148" s="140"/>
      <c r="J148" s="140"/>
      <c r="K148" s="140"/>
      <c r="L148" s="89"/>
      <c r="M148" s="89"/>
      <c r="N148" s="89"/>
      <c r="O148" s="89"/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333" t="s">
        <v>3512</v>
      </c>
      <c r="H149" s="285"/>
      <c r="I149" s="140"/>
      <c r="J149" s="140"/>
      <c r="K149" s="140"/>
      <c r="L149" s="89"/>
      <c r="M149" s="89"/>
      <c r="N149" s="89"/>
      <c r="O149" s="89"/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140" t="s">
        <v>3513</v>
      </c>
      <c r="H150" s="285" t="s">
        <v>3514</v>
      </c>
      <c r="I150" s="140" t="s">
        <v>2784</v>
      </c>
      <c r="J150" s="140" t="s">
        <v>3490</v>
      </c>
      <c r="K150" s="140" t="s">
        <v>512</v>
      </c>
      <c r="L150" s="89"/>
      <c r="M150" s="89"/>
      <c r="N150" s="89"/>
      <c r="O150" s="89"/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140" t="s">
        <v>3515</v>
      </c>
      <c r="H151" s="285" t="s">
        <v>3516</v>
      </c>
      <c r="I151" s="140" t="s">
        <v>2998</v>
      </c>
      <c r="J151" s="140" t="s">
        <v>3517</v>
      </c>
      <c r="K151" s="140" t="s">
        <v>724</v>
      </c>
      <c r="L151" s="89"/>
      <c r="M151" s="89"/>
      <c r="N151" s="89"/>
      <c r="O151" s="89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140" t="s">
        <v>3518</v>
      </c>
      <c r="H152" s="339" t="s">
        <v>3519</v>
      </c>
      <c r="I152" s="140" t="s">
        <v>3520</v>
      </c>
      <c r="J152" s="140" t="s">
        <v>3197</v>
      </c>
      <c r="K152" s="140" t="s">
        <v>193</v>
      </c>
      <c r="L152" s="89"/>
      <c r="M152" s="89"/>
      <c r="N152" s="89"/>
      <c r="O152" s="89"/>
    </row>
    <row r="153" ht="16.5" customHeight="1">
      <c r="A153" s="89">
        <f t="shared" si="3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238" t="s">
        <v>3521</v>
      </c>
      <c r="H153" s="336" t="s">
        <v>761</v>
      </c>
      <c r="I153" s="238" t="s">
        <v>202</v>
      </c>
      <c r="J153" s="238" t="s">
        <v>3333</v>
      </c>
      <c r="K153" s="238"/>
      <c r="L153" s="89"/>
      <c r="M153" s="89"/>
      <c r="N153" s="89"/>
      <c r="O153" s="89"/>
    </row>
    <row r="154" ht="16.5" customHeight="1">
      <c r="A154" s="89">
        <f t="shared" si="3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238" t="s">
        <v>3522</v>
      </c>
      <c r="H154" s="336" t="s">
        <v>761</v>
      </c>
      <c r="I154" s="238" t="s">
        <v>202</v>
      </c>
      <c r="J154" s="238" t="s">
        <v>961</v>
      </c>
      <c r="K154" s="238"/>
      <c r="L154" s="89"/>
      <c r="M154" s="89"/>
      <c r="N154" s="89"/>
      <c r="O154" s="89"/>
    </row>
    <row r="155" ht="16.5" customHeight="1">
      <c r="A155" s="89">
        <f t="shared" si="3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240" t="s">
        <v>3523</v>
      </c>
      <c r="H155" s="286" t="s">
        <v>1558</v>
      </c>
      <c r="I155" s="240" t="s">
        <v>3524</v>
      </c>
      <c r="J155" s="240" t="s">
        <v>3525</v>
      </c>
      <c r="K155" s="240" t="s">
        <v>156</v>
      </c>
      <c r="L155" s="89"/>
      <c r="M155" s="89"/>
      <c r="N155" s="89"/>
      <c r="O155" s="89"/>
    </row>
    <row r="156" ht="16.5" customHeight="1">
      <c r="A156" s="89">
        <f t="shared" si="3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139" t="s">
        <v>3526</v>
      </c>
      <c r="H156" s="285" t="s">
        <v>3526</v>
      </c>
      <c r="I156" s="140" t="s">
        <v>3321</v>
      </c>
      <c r="J156" s="140" t="s">
        <v>3231</v>
      </c>
      <c r="K156" s="140" t="s">
        <v>948</v>
      </c>
      <c r="L156" s="89"/>
      <c r="M156" s="89"/>
      <c r="N156" s="89"/>
      <c r="O156" s="89"/>
    </row>
    <row r="157" ht="16.5" customHeight="1">
      <c r="A157" s="89">
        <f t="shared" si="3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244" t="s">
        <v>3527</v>
      </c>
      <c r="H157" s="284" t="s">
        <v>761</v>
      </c>
      <c r="I157" s="238" t="s">
        <v>2154</v>
      </c>
      <c r="J157" s="238" t="s">
        <v>3528</v>
      </c>
      <c r="K157" s="238"/>
      <c r="L157" s="89"/>
      <c r="M157" s="89"/>
      <c r="N157" s="89"/>
      <c r="O157" s="89"/>
    </row>
    <row r="158" ht="16.5" customHeight="1">
      <c r="A158" s="89">
        <f t="shared" si="3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238" t="s">
        <v>3529</v>
      </c>
      <c r="H158" s="284" t="s">
        <v>761</v>
      </c>
      <c r="I158" s="238" t="s">
        <v>3530</v>
      </c>
      <c r="J158" s="238" t="s">
        <v>3531</v>
      </c>
      <c r="K158" s="238"/>
      <c r="L158" s="89"/>
      <c r="M158" s="89"/>
      <c r="N158" s="89"/>
      <c r="O158" s="89"/>
    </row>
    <row r="159" ht="16.5" customHeight="1">
      <c r="A159" s="89">
        <f t="shared" si="3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140" t="s">
        <v>3532</v>
      </c>
      <c r="H159" s="285" t="s">
        <v>3533</v>
      </c>
      <c r="I159" s="140" t="s">
        <v>434</v>
      </c>
      <c r="J159" s="140" t="s">
        <v>3197</v>
      </c>
      <c r="K159" s="140" t="s">
        <v>538</v>
      </c>
      <c r="L159" s="89"/>
      <c r="M159" s="89"/>
      <c r="N159" s="89"/>
      <c r="O159" s="89"/>
    </row>
    <row r="160" ht="16.5" customHeight="1">
      <c r="A160" s="89">
        <f t="shared" si="3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240" t="s">
        <v>3534</v>
      </c>
      <c r="H160" s="332" t="s">
        <v>3535</v>
      </c>
      <c r="I160" s="240" t="s">
        <v>302</v>
      </c>
      <c r="J160" s="240" t="s">
        <v>3299</v>
      </c>
      <c r="K160" s="240" t="s">
        <v>141</v>
      </c>
      <c r="L160" s="89"/>
      <c r="M160" s="89"/>
      <c r="N160" s="89"/>
      <c r="O160" s="89"/>
    </row>
    <row r="161" ht="16.5" customHeight="1">
      <c r="A161" s="89">
        <f t="shared" si="3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240" t="s">
        <v>3536</v>
      </c>
      <c r="H161" s="332" t="s">
        <v>3537</v>
      </c>
      <c r="I161" s="240" t="s">
        <v>3538</v>
      </c>
      <c r="J161" s="240" t="s">
        <v>3208</v>
      </c>
      <c r="K161" s="240" t="s">
        <v>3539</v>
      </c>
      <c r="L161" s="89"/>
      <c r="M161" s="89"/>
      <c r="N161" s="89"/>
      <c r="O161" s="89"/>
    </row>
    <row r="162" ht="16.5" customHeight="1">
      <c r="A162" s="89">
        <f t="shared" si="3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333" t="s">
        <v>3540</v>
      </c>
      <c r="H162" s="337"/>
      <c r="I162" s="292"/>
      <c r="J162" s="292"/>
      <c r="K162" s="292"/>
      <c r="L162" s="89"/>
      <c r="M162" s="89"/>
      <c r="N162" s="89"/>
      <c r="O162" s="89"/>
    </row>
    <row r="163" ht="16.5" customHeight="1">
      <c r="A163" s="89">
        <f t="shared" si="3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240" t="s">
        <v>3541</v>
      </c>
      <c r="H163" s="286" t="s">
        <v>3293</v>
      </c>
      <c r="I163" s="240" t="s">
        <v>240</v>
      </c>
      <c r="J163" s="240" t="s">
        <v>3368</v>
      </c>
      <c r="K163" s="240" t="s">
        <v>1419</v>
      </c>
      <c r="L163" s="89"/>
      <c r="M163" s="89"/>
      <c r="N163" s="89"/>
      <c r="O163" s="89"/>
    </row>
    <row r="164" ht="16.5" customHeight="1">
      <c r="A164" s="89">
        <f t="shared" si="3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240" t="s">
        <v>3542</v>
      </c>
      <c r="H164" s="332" t="s">
        <v>3280</v>
      </c>
      <c r="I164" s="240" t="s">
        <v>3543</v>
      </c>
      <c r="J164" s="240" t="s">
        <v>3281</v>
      </c>
      <c r="K164" s="240" t="s">
        <v>876</v>
      </c>
      <c r="L164" s="89"/>
      <c r="M164" s="89"/>
      <c r="N164" s="89"/>
      <c r="O164" s="89"/>
    </row>
    <row r="165" ht="16.5" customHeight="1">
      <c r="A165" s="89">
        <f t="shared" si="3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331" t="s">
        <v>3544</v>
      </c>
      <c r="H165" s="332"/>
      <c r="I165" s="240"/>
      <c r="J165" s="240"/>
      <c r="K165" s="240"/>
      <c r="L165" s="89"/>
      <c r="M165" s="89"/>
      <c r="N165" s="89"/>
      <c r="O165" s="89"/>
    </row>
    <row r="166" ht="16.5" customHeight="1">
      <c r="A166" s="89">
        <f t="shared" si="3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238" t="s">
        <v>3545</v>
      </c>
      <c r="H166" s="284" t="s">
        <v>761</v>
      </c>
      <c r="I166" s="238" t="s">
        <v>3341</v>
      </c>
      <c r="J166" s="238" t="s">
        <v>3546</v>
      </c>
      <c r="K166" s="238"/>
      <c r="L166" s="89"/>
      <c r="M166" s="89"/>
      <c r="N166" s="89"/>
      <c r="O166" s="89"/>
    </row>
    <row r="167" ht="16.5" customHeight="1">
      <c r="A167" s="89">
        <f t="shared" si="3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242" t="s">
        <v>3547</v>
      </c>
      <c r="H167" s="332" t="s">
        <v>3548</v>
      </c>
      <c r="I167" s="240" t="s">
        <v>1267</v>
      </c>
      <c r="J167" s="240" t="s">
        <v>3248</v>
      </c>
      <c r="K167" s="240" t="s">
        <v>884</v>
      </c>
      <c r="L167" s="89"/>
      <c r="M167" s="89"/>
      <c r="N167" s="89"/>
      <c r="O167" s="89"/>
    </row>
    <row r="168" ht="16.5" customHeight="1">
      <c r="A168" s="89">
        <f t="shared" si="3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333" t="s">
        <v>3549</v>
      </c>
      <c r="H168" s="334"/>
      <c r="I168" s="140"/>
      <c r="J168" s="140"/>
      <c r="K168" s="140"/>
      <c r="L168" s="89"/>
      <c r="M168" s="89"/>
      <c r="N168" s="89"/>
      <c r="O168" s="89"/>
    </row>
    <row r="169" ht="16.5" customHeight="1">
      <c r="A169" s="89">
        <f t="shared" si="3"/>
        <v>0</v>
      </c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139" t="s">
        <v>3550</v>
      </c>
      <c r="H169" s="334" t="s">
        <v>3551</v>
      </c>
      <c r="I169" s="140" t="s">
        <v>1174</v>
      </c>
      <c r="J169" s="140" t="s">
        <v>3410</v>
      </c>
      <c r="K169" s="140" t="s">
        <v>169</v>
      </c>
      <c r="L169" s="89"/>
      <c r="M169" s="89"/>
      <c r="N169" s="89"/>
      <c r="O169" s="89"/>
    </row>
    <row r="170" ht="16.5" customHeight="1">
      <c r="A170" s="89">
        <f t="shared" si="3"/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333" t="s">
        <v>3552</v>
      </c>
      <c r="H170" s="337"/>
      <c r="I170" s="292"/>
      <c r="J170" s="292"/>
      <c r="K170" s="292"/>
      <c r="L170" s="89"/>
      <c r="M170" s="89"/>
      <c r="N170" s="89"/>
      <c r="O170" s="89"/>
    </row>
    <row r="171" ht="16.5" customHeight="1">
      <c r="A171" s="89">
        <f t="shared" si="3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240" t="s">
        <v>3553</v>
      </c>
      <c r="H171" s="332" t="s">
        <v>3554</v>
      </c>
      <c r="I171" s="240" t="s">
        <v>3555</v>
      </c>
      <c r="J171" s="240" t="s">
        <v>3556</v>
      </c>
      <c r="K171" s="240" t="s">
        <v>803</v>
      </c>
      <c r="L171" s="89"/>
      <c r="M171" s="89"/>
      <c r="N171" s="89"/>
      <c r="O171" s="89"/>
    </row>
    <row r="172" ht="16.5" customHeight="1">
      <c r="A172" s="89">
        <f t="shared" si="3"/>
        <v>0</v>
      </c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140" t="s">
        <v>3557</v>
      </c>
      <c r="H172" s="334" t="s">
        <v>3558</v>
      </c>
      <c r="I172" s="140" t="s">
        <v>3502</v>
      </c>
      <c r="J172" s="140" t="s">
        <v>3197</v>
      </c>
      <c r="K172" s="140" t="s">
        <v>193</v>
      </c>
      <c r="L172" s="89"/>
      <c r="M172" s="89"/>
      <c r="N172" s="89"/>
      <c r="O172" s="89"/>
    </row>
    <row r="173" ht="16.5" customHeight="1">
      <c r="A173" s="89">
        <f t="shared" si="3"/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338" t="s">
        <v>3559</v>
      </c>
      <c r="H173" s="334"/>
      <c r="I173" s="140"/>
      <c r="J173" s="140"/>
      <c r="K173" s="140"/>
      <c r="L173" s="89"/>
      <c r="M173" s="89"/>
      <c r="N173" s="89"/>
      <c r="O173" s="89"/>
    </row>
    <row r="174" ht="16.5" customHeight="1">
      <c r="A174" s="89">
        <f t="shared" si="3"/>
        <v>0</v>
      </c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331" t="s">
        <v>3560</v>
      </c>
      <c r="H174" s="332"/>
      <c r="I174" s="240"/>
      <c r="J174" s="240"/>
      <c r="K174" s="240"/>
      <c r="L174" s="89"/>
      <c r="M174" s="89"/>
      <c r="N174" s="89"/>
      <c r="O174" s="89"/>
    </row>
    <row r="175" ht="16.5" customHeight="1">
      <c r="A175" s="89">
        <f t="shared" si="3"/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139" t="s">
        <v>3561</v>
      </c>
      <c r="H175" s="291" t="s">
        <v>3562</v>
      </c>
      <c r="I175" s="152" t="s">
        <v>1926</v>
      </c>
      <c r="J175" s="152" t="s">
        <v>3563</v>
      </c>
      <c r="K175" s="152" t="s">
        <v>101</v>
      </c>
      <c r="L175" s="89"/>
      <c r="M175" s="89"/>
      <c r="N175" s="89"/>
      <c r="O175" s="89"/>
    </row>
    <row r="176" ht="16.5" customHeight="1">
      <c r="A176" s="89">
        <f t="shared" si="3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140" t="s">
        <v>3564</v>
      </c>
      <c r="H176" s="285" t="s">
        <v>3565</v>
      </c>
      <c r="I176" s="140" t="s">
        <v>745</v>
      </c>
      <c r="J176" s="140" t="s">
        <v>3566</v>
      </c>
      <c r="K176" s="140" t="s">
        <v>487</v>
      </c>
      <c r="L176" s="89"/>
      <c r="M176" s="89"/>
      <c r="N176" s="89"/>
      <c r="O176" s="89"/>
    </row>
    <row r="177" ht="16.5" customHeight="1">
      <c r="A177" s="89">
        <f t="shared" si="3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140" t="s">
        <v>3567</v>
      </c>
      <c r="H177" s="285" t="s">
        <v>3568</v>
      </c>
      <c r="I177" s="140" t="s">
        <v>3569</v>
      </c>
      <c r="J177" s="140" t="s">
        <v>3277</v>
      </c>
      <c r="K177" s="140" t="s">
        <v>182</v>
      </c>
      <c r="L177" s="89"/>
      <c r="M177" s="89"/>
      <c r="N177" s="89"/>
      <c r="O177" s="89"/>
    </row>
    <row r="178" ht="16.5" customHeight="1">
      <c r="A178" s="89">
        <f t="shared" si="3"/>
        <v>0</v>
      </c>
      <c r="B178" s="141">
        <v>0.0</v>
      </c>
      <c r="C178" s="141">
        <v>0.0</v>
      </c>
      <c r="D178" s="141">
        <v>0.0</v>
      </c>
      <c r="E178" s="141">
        <v>0.0</v>
      </c>
      <c r="F178" s="141">
        <v>0.0</v>
      </c>
      <c r="G178" s="139" t="s">
        <v>3570</v>
      </c>
      <c r="H178" s="334" t="s">
        <v>3570</v>
      </c>
      <c r="I178" s="140" t="s">
        <v>99</v>
      </c>
      <c r="J178" s="140" t="s">
        <v>3571</v>
      </c>
      <c r="K178" s="140" t="s">
        <v>101</v>
      </c>
      <c r="L178" s="89"/>
      <c r="M178" s="89"/>
      <c r="N178" s="89"/>
      <c r="O178" s="89"/>
    </row>
    <row r="179" ht="16.5" customHeight="1">
      <c r="A179" s="89">
        <f t="shared" si="3"/>
        <v>0</v>
      </c>
      <c r="B179" s="141">
        <v>0.0</v>
      </c>
      <c r="C179" s="141">
        <v>0.0</v>
      </c>
      <c r="D179" s="141">
        <v>0.0</v>
      </c>
      <c r="E179" s="141">
        <v>0.0</v>
      </c>
      <c r="F179" s="141">
        <v>0.0</v>
      </c>
      <c r="G179" s="140" t="s">
        <v>3572</v>
      </c>
      <c r="H179" s="285" t="s">
        <v>3573</v>
      </c>
      <c r="I179" s="140" t="s">
        <v>2544</v>
      </c>
      <c r="J179" s="140" t="s">
        <v>3574</v>
      </c>
      <c r="K179" s="140" t="s">
        <v>609</v>
      </c>
      <c r="L179" s="89"/>
      <c r="M179" s="89"/>
      <c r="N179" s="89"/>
      <c r="O179" s="89"/>
    </row>
    <row r="180" ht="16.5" customHeight="1">
      <c r="A180" s="89">
        <f t="shared" si="3"/>
        <v>0</v>
      </c>
      <c r="B180" s="141">
        <v>0.0</v>
      </c>
      <c r="C180" s="141">
        <v>0.0</v>
      </c>
      <c r="D180" s="141">
        <v>0.0</v>
      </c>
      <c r="E180" s="141">
        <v>0.0</v>
      </c>
      <c r="F180" s="141">
        <v>0.0</v>
      </c>
      <c r="G180" s="140" t="s">
        <v>3575</v>
      </c>
      <c r="H180" s="285" t="s">
        <v>3576</v>
      </c>
      <c r="I180" s="140" t="s">
        <v>3577</v>
      </c>
      <c r="J180" s="140" t="s">
        <v>3578</v>
      </c>
      <c r="K180" s="140" t="s">
        <v>179</v>
      </c>
      <c r="L180" s="89"/>
      <c r="M180" s="89"/>
      <c r="N180" s="89"/>
      <c r="O180" s="89"/>
    </row>
    <row r="181" ht="16.5" customHeight="1">
      <c r="A181" s="89">
        <f t="shared" si="3"/>
        <v>0</v>
      </c>
      <c r="B181" s="141">
        <v>0.0</v>
      </c>
      <c r="C181" s="141">
        <v>0.0</v>
      </c>
      <c r="D181" s="141">
        <v>0.0</v>
      </c>
      <c r="E181" s="141">
        <v>0.0</v>
      </c>
      <c r="F181" s="141">
        <v>0.0</v>
      </c>
      <c r="G181" s="140" t="s">
        <v>3579</v>
      </c>
      <c r="H181" s="285" t="s">
        <v>3580</v>
      </c>
      <c r="I181" s="140" t="s">
        <v>848</v>
      </c>
      <c r="J181" s="140" t="s">
        <v>3581</v>
      </c>
      <c r="K181" s="140" t="s">
        <v>156</v>
      </c>
      <c r="L181" s="89"/>
      <c r="M181" s="89"/>
      <c r="N181" s="89"/>
      <c r="O181" s="89"/>
    </row>
    <row r="182" ht="16.5" customHeight="1">
      <c r="A182" s="89">
        <f t="shared" si="3"/>
        <v>0</v>
      </c>
      <c r="B182" s="141">
        <v>0.0</v>
      </c>
      <c r="C182" s="141">
        <v>0.0</v>
      </c>
      <c r="D182" s="141">
        <v>0.0</v>
      </c>
      <c r="E182" s="141">
        <v>0.0</v>
      </c>
      <c r="F182" s="141">
        <v>0.0</v>
      </c>
      <c r="G182" s="140" t="s">
        <v>3582</v>
      </c>
      <c r="H182" s="285" t="s">
        <v>3583</v>
      </c>
      <c r="I182" s="140" t="s">
        <v>3584</v>
      </c>
      <c r="J182" s="140" t="s">
        <v>3267</v>
      </c>
      <c r="K182" s="140" t="s">
        <v>193</v>
      </c>
      <c r="L182" s="89"/>
      <c r="M182" s="89"/>
      <c r="N182" s="89"/>
      <c r="O182" s="89"/>
    </row>
    <row r="183" ht="16.5" customHeight="1">
      <c r="A183" s="89">
        <f t="shared" si="3"/>
        <v>0</v>
      </c>
      <c r="B183" s="141">
        <v>0.0</v>
      </c>
      <c r="C183" s="141">
        <v>0.0</v>
      </c>
      <c r="D183" s="141">
        <v>0.0</v>
      </c>
      <c r="E183" s="141">
        <v>0.0</v>
      </c>
      <c r="F183" s="141">
        <v>0.0</v>
      </c>
      <c r="G183" s="140" t="s">
        <v>3585</v>
      </c>
      <c r="H183" s="285" t="s">
        <v>3586</v>
      </c>
      <c r="I183" s="140" t="s">
        <v>3453</v>
      </c>
      <c r="J183" s="140" t="s">
        <v>3267</v>
      </c>
      <c r="K183" s="140" t="s">
        <v>179</v>
      </c>
      <c r="L183" s="89"/>
      <c r="M183" s="89"/>
      <c r="N183" s="89"/>
      <c r="O183" s="89"/>
    </row>
    <row r="184" ht="16.5" customHeight="1">
      <c r="A184" s="89">
        <f t="shared" si="3"/>
        <v>0</v>
      </c>
      <c r="B184" s="141">
        <v>0.0</v>
      </c>
      <c r="C184" s="141">
        <v>0.0</v>
      </c>
      <c r="D184" s="141">
        <v>0.0</v>
      </c>
      <c r="E184" s="141">
        <v>0.0</v>
      </c>
      <c r="F184" s="141">
        <v>0.0</v>
      </c>
      <c r="G184" s="139" t="s">
        <v>3587</v>
      </c>
      <c r="H184" s="285" t="s">
        <v>3588</v>
      </c>
      <c r="I184" s="140" t="s">
        <v>2922</v>
      </c>
      <c r="J184" s="140" t="s">
        <v>3267</v>
      </c>
      <c r="K184" s="140" t="s">
        <v>156</v>
      </c>
      <c r="L184" s="89"/>
      <c r="M184" s="89"/>
      <c r="N184" s="89"/>
      <c r="O184" s="89"/>
    </row>
    <row r="185" ht="16.5" customHeight="1">
      <c r="A185" s="89">
        <f t="shared" si="3"/>
        <v>0</v>
      </c>
      <c r="B185" s="141">
        <v>0.0</v>
      </c>
      <c r="C185" s="141">
        <v>0.0</v>
      </c>
      <c r="D185" s="141">
        <v>0.0</v>
      </c>
      <c r="E185" s="141">
        <v>0.0</v>
      </c>
      <c r="F185" s="141">
        <v>0.0</v>
      </c>
      <c r="G185" s="140" t="s">
        <v>3589</v>
      </c>
      <c r="H185" s="285" t="s">
        <v>3590</v>
      </c>
      <c r="I185" s="140" t="s">
        <v>2124</v>
      </c>
      <c r="J185" s="140" t="s">
        <v>3591</v>
      </c>
      <c r="K185" s="140" t="s">
        <v>2100</v>
      </c>
      <c r="L185" s="89"/>
      <c r="M185" s="89"/>
      <c r="N185" s="89"/>
      <c r="O185" s="89"/>
    </row>
    <row r="186" ht="16.5" customHeight="1">
      <c r="A186" s="89">
        <f t="shared" si="3"/>
        <v>0</v>
      </c>
      <c r="B186" s="141">
        <v>0.0</v>
      </c>
      <c r="C186" s="141">
        <v>0.0</v>
      </c>
      <c r="D186" s="141">
        <v>0.0</v>
      </c>
      <c r="E186" s="141">
        <v>0.0</v>
      </c>
      <c r="F186" s="141">
        <v>0.0</v>
      </c>
      <c r="G186" s="140" t="s">
        <v>3592</v>
      </c>
      <c r="H186" s="285" t="s">
        <v>3593</v>
      </c>
      <c r="I186" s="140" t="s">
        <v>3441</v>
      </c>
      <c r="J186" s="140" t="s">
        <v>3267</v>
      </c>
      <c r="K186" s="140" t="s">
        <v>340</v>
      </c>
      <c r="L186" s="89"/>
      <c r="M186" s="89"/>
      <c r="N186" s="89"/>
      <c r="O186" s="89"/>
    </row>
    <row r="187" ht="16.5" customHeight="1">
      <c r="A187" s="89">
        <f t="shared" si="3"/>
        <v>0</v>
      </c>
      <c r="B187" s="141">
        <v>0.0</v>
      </c>
      <c r="C187" s="141">
        <v>0.0</v>
      </c>
      <c r="D187" s="141">
        <v>0.0</v>
      </c>
      <c r="E187" s="141">
        <v>0.0</v>
      </c>
      <c r="F187" s="141">
        <v>0.0</v>
      </c>
      <c r="G187" s="140" t="s">
        <v>3594</v>
      </c>
      <c r="H187" s="285" t="s">
        <v>3595</v>
      </c>
      <c r="I187" s="140" t="s">
        <v>1163</v>
      </c>
      <c r="J187" s="140" t="s">
        <v>3329</v>
      </c>
      <c r="K187" s="140" t="s">
        <v>96</v>
      </c>
      <c r="L187" s="89"/>
      <c r="M187" s="89"/>
      <c r="N187" s="89"/>
      <c r="O187" s="89"/>
    </row>
    <row r="188" ht="16.5" customHeight="1">
      <c r="A188" s="89">
        <f t="shared" si="3"/>
        <v>0</v>
      </c>
      <c r="B188" s="141">
        <v>0.0</v>
      </c>
      <c r="C188" s="141">
        <v>0.0</v>
      </c>
      <c r="D188" s="141">
        <v>0.0</v>
      </c>
      <c r="E188" s="141">
        <v>0.0</v>
      </c>
      <c r="F188" s="141">
        <v>0.0</v>
      </c>
      <c r="G188" s="140" t="s">
        <v>3596</v>
      </c>
      <c r="H188" s="285" t="s">
        <v>3597</v>
      </c>
      <c r="I188" s="140" t="s">
        <v>1163</v>
      </c>
      <c r="J188" s="140" t="s">
        <v>3316</v>
      </c>
      <c r="K188" s="140" t="s">
        <v>3598</v>
      </c>
      <c r="L188" s="89"/>
      <c r="M188" s="89"/>
      <c r="N188" s="89"/>
      <c r="O188" s="89"/>
    </row>
    <row r="189" ht="16.5" customHeight="1">
      <c r="A189" s="89">
        <f t="shared" si="3"/>
        <v>0</v>
      </c>
      <c r="B189" s="141">
        <v>0.0</v>
      </c>
      <c r="C189" s="141">
        <v>0.0</v>
      </c>
      <c r="D189" s="141">
        <v>0.0</v>
      </c>
      <c r="E189" s="141">
        <v>0.0</v>
      </c>
      <c r="F189" s="141">
        <v>0.0</v>
      </c>
      <c r="G189" s="333" t="s">
        <v>3599</v>
      </c>
      <c r="H189" s="285"/>
      <c r="I189" s="140"/>
      <c r="J189" s="140"/>
      <c r="K189" s="140"/>
      <c r="L189" s="89"/>
      <c r="M189" s="89"/>
      <c r="N189" s="89"/>
      <c r="O189" s="89"/>
    </row>
    <row r="190" ht="16.5" customHeight="1">
      <c r="A190" s="89">
        <f t="shared" si="3"/>
        <v>0</v>
      </c>
      <c r="B190" s="141">
        <v>0.0</v>
      </c>
      <c r="C190" s="141">
        <v>0.0</v>
      </c>
      <c r="D190" s="141">
        <v>0.0</v>
      </c>
      <c r="E190" s="141">
        <v>0.0</v>
      </c>
      <c r="F190" s="141">
        <v>0.0</v>
      </c>
      <c r="G190" s="140" t="s">
        <v>3600</v>
      </c>
      <c r="H190" s="285" t="s">
        <v>3601</v>
      </c>
      <c r="I190" s="140" t="s">
        <v>2828</v>
      </c>
      <c r="J190" s="140" t="s">
        <v>3602</v>
      </c>
      <c r="K190" s="140" t="s">
        <v>104</v>
      </c>
      <c r="L190" s="89"/>
      <c r="M190" s="89"/>
      <c r="N190" s="89"/>
      <c r="O190" s="89"/>
    </row>
    <row r="191" ht="16.5" customHeight="1">
      <c r="A191" s="89">
        <f t="shared" si="3"/>
        <v>0</v>
      </c>
      <c r="B191" s="141">
        <v>0.0</v>
      </c>
      <c r="C191" s="141">
        <v>0.0</v>
      </c>
      <c r="D191" s="141">
        <v>0.0</v>
      </c>
      <c r="E191" s="141">
        <v>0.0</v>
      </c>
      <c r="F191" s="141">
        <v>0.0</v>
      </c>
      <c r="G191" s="140" t="s">
        <v>3603</v>
      </c>
      <c r="H191" s="285" t="s">
        <v>3604</v>
      </c>
      <c r="I191" s="140" t="s">
        <v>2828</v>
      </c>
      <c r="J191" s="140" t="s">
        <v>3605</v>
      </c>
      <c r="K191" s="140" t="s">
        <v>96</v>
      </c>
      <c r="L191" s="89"/>
      <c r="M191" s="89"/>
      <c r="N191" s="89"/>
      <c r="O191" s="89"/>
    </row>
    <row r="192" ht="16.5" customHeight="1">
      <c r="A192" s="89">
        <f t="shared" si="3"/>
        <v>0</v>
      </c>
      <c r="B192" s="141">
        <v>0.0</v>
      </c>
      <c r="C192" s="141">
        <v>0.0</v>
      </c>
      <c r="D192" s="141">
        <v>0.0</v>
      </c>
      <c r="E192" s="141">
        <v>0.0</v>
      </c>
      <c r="F192" s="141">
        <v>0.0</v>
      </c>
      <c r="G192" s="140" t="s">
        <v>3606</v>
      </c>
      <c r="H192" s="285" t="s">
        <v>3607</v>
      </c>
      <c r="I192" s="140" t="s">
        <v>3608</v>
      </c>
      <c r="J192" s="140" t="s">
        <v>3609</v>
      </c>
      <c r="K192" s="140" t="s">
        <v>228</v>
      </c>
      <c r="L192" s="89"/>
      <c r="M192" s="89"/>
      <c r="N192" s="89"/>
      <c r="O192" s="89"/>
    </row>
    <row r="193" ht="16.5" customHeight="1">
      <c r="A193" s="89">
        <f t="shared" si="3"/>
        <v>0</v>
      </c>
      <c r="B193" s="141">
        <v>0.0</v>
      </c>
      <c r="C193" s="141">
        <v>0.0</v>
      </c>
      <c r="D193" s="141">
        <v>0.0</v>
      </c>
      <c r="E193" s="141">
        <v>0.0</v>
      </c>
      <c r="F193" s="141">
        <v>0.0</v>
      </c>
      <c r="G193" s="342" t="s">
        <v>3610</v>
      </c>
      <c r="H193" s="343" t="s">
        <v>3611</v>
      </c>
      <c r="I193" s="292"/>
      <c r="J193" s="292"/>
      <c r="K193" s="292"/>
      <c r="L193" s="89"/>
      <c r="M193" s="89"/>
      <c r="N193" s="89"/>
      <c r="O193" s="89"/>
    </row>
    <row r="194" ht="16.5" customHeight="1">
      <c r="A194" s="89">
        <f t="shared" si="3"/>
        <v>0</v>
      </c>
      <c r="B194" s="141">
        <v>0.0</v>
      </c>
      <c r="C194" s="141">
        <v>0.0</v>
      </c>
      <c r="D194" s="141">
        <v>0.0</v>
      </c>
      <c r="E194" s="141">
        <v>0.0</v>
      </c>
      <c r="F194" s="141">
        <v>0.0</v>
      </c>
      <c r="G194" s="338" t="s">
        <v>3612</v>
      </c>
      <c r="H194" s="344"/>
      <c r="I194" s="292"/>
      <c r="J194" s="292"/>
      <c r="K194" s="292"/>
      <c r="L194" s="89"/>
      <c r="M194" s="89"/>
      <c r="N194" s="89"/>
      <c r="O194" s="89"/>
    </row>
    <row r="195" ht="16.5" customHeight="1">
      <c r="A195" s="89">
        <f t="shared" si="3"/>
        <v>0</v>
      </c>
      <c r="B195" s="141">
        <v>0.0</v>
      </c>
      <c r="C195" s="141">
        <v>0.0</v>
      </c>
      <c r="D195" s="141">
        <v>0.0</v>
      </c>
      <c r="E195" s="141">
        <v>0.0</v>
      </c>
      <c r="F195" s="141">
        <v>0.0</v>
      </c>
      <c r="G195" s="240" t="s">
        <v>3613</v>
      </c>
      <c r="H195" s="286" t="s">
        <v>3614</v>
      </c>
      <c r="I195" s="240" t="s">
        <v>390</v>
      </c>
      <c r="J195" s="240" t="s">
        <v>3255</v>
      </c>
      <c r="K195" s="240" t="s">
        <v>296</v>
      </c>
      <c r="L195" s="89"/>
      <c r="M195" s="89"/>
      <c r="N195" s="89"/>
      <c r="O195" s="89"/>
    </row>
    <row r="196" ht="16.5" customHeight="1">
      <c r="A196" s="89">
        <f t="shared" si="3"/>
        <v>0</v>
      </c>
      <c r="B196" s="141">
        <v>0.0</v>
      </c>
      <c r="C196" s="141">
        <v>0.0</v>
      </c>
      <c r="D196" s="141">
        <v>0.0</v>
      </c>
      <c r="E196" s="141">
        <v>0.0</v>
      </c>
      <c r="F196" s="141">
        <v>0.0</v>
      </c>
      <c r="G196" s="242" t="s">
        <v>3615</v>
      </c>
      <c r="H196" s="286" t="s">
        <v>3616</v>
      </c>
      <c r="I196" s="240" t="s">
        <v>894</v>
      </c>
      <c r="J196" s="240" t="s">
        <v>3617</v>
      </c>
      <c r="K196" s="240" t="s">
        <v>3618</v>
      </c>
      <c r="L196" s="89"/>
      <c r="M196" s="89"/>
      <c r="N196" s="89"/>
      <c r="O196" s="89"/>
    </row>
    <row r="197" ht="16.5" customHeight="1">
      <c r="A197" s="89">
        <f t="shared" si="3"/>
        <v>0</v>
      </c>
      <c r="B197" s="141">
        <v>0.0</v>
      </c>
      <c r="C197" s="141">
        <v>0.0</v>
      </c>
      <c r="D197" s="141">
        <v>0.0</v>
      </c>
      <c r="E197" s="141">
        <v>0.0</v>
      </c>
      <c r="F197" s="141">
        <v>0.0</v>
      </c>
      <c r="G197" s="244" t="s">
        <v>3619</v>
      </c>
      <c r="H197" s="284" t="s">
        <v>761</v>
      </c>
      <c r="I197" s="238" t="s">
        <v>3546</v>
      </c>
      <c r="J197" s="238"/>
      <c r="K197" s="238"/>
      <c r="L197" s="89"/>
      <c r="M197" s="89"/>
      <c r="N197" s="89"/>
      <c r="O197" s="89"/>
    </row>
    <row r="198" ht="16.5" customHeight="1">
      <c r="A198" s="89">
        <f t="shared" si="3"/>
        <v>0</v>
      </c>
      <c r="B198" s="141">
        <v>0.0</v>
      </c>
      <c r="C198" s="141">
        <v>0.0</v>
      </c>
      <c r="D198" s="141">
        <v>0.0</v>
      </c>
      <c r="E198" s="141">
        <v>0.0</v>
      </c>
      <c r="F198" s="141">
        <v>0.0</v>
      </c>
      <c r="G198" s="140" t="s">
        <v>3620</v>
      </c>
      <c r="H198" s="285" t="s">
        <v>3621</v>
      </c>
      <c r="I198" s="140" t="s">
        <v>2244</v>
      </c>
      <c r="J198" s="140" t="s">
        <v>3316</v>
      </c>
      <c r="K198" s="140" t="s">
        <v>96</v>
      </c>
      <c r="L198" s="89"/>
      <c r="M198" s="89"/>
      <c r="N198" s="89"/>
      <c r="O198" s="89"/>
    </row>
    <row r="199" ht="16.5" customHeight="1">
      <c r="A199" s="89">
        <f t="shared" si="3"/>
        <v>0</v>
      </c>
      <c r="B199" s="141">
        <v>0.0</v>
      </c>
      <c r="C199" s="141">
        <v>0.0</v>
      </c>
      <c r="D199" s="141">
        <v>0.0</v>
      </c>
      <c r="E199" s="141">
        <v>0.0</v>
      </c>
      <c r="F199" s="141">
        <v>0.0</v>
      </c>
      <c r="G199" s="333" t="s">
        <v>3622</v>
      </c>
      <c r="H199" s="334"/>
      <c r="I199" s="140"/>
      <c r="J199" s="140"/>
      <c r="K199" s="140"/>
      <c r="L199" s="89"/>
      <c r="M199" s="89"/>
      <c r="N199" s="89"/>
      <c r="O199" s="89"/>
    </row>
    <row r="200" ht="16.5" customHeight="1">
      <c r="A200" s="89">
        <f t="shared" si="3"/>
        <v>0</v>
      </c>
      <c r="B200" s="141">
        <v>0.0</v>
      </c>
      <c r="C200" s="141">
        <v>0.0</v>
      </c>
      <c r="D200" s="141">
        <v>0.0</v>
      </c>
      <c r="E200" s="141">
        <v>0.0</v>
      </c>
      <c r="F200" s="141">
        <v>0.0</v>
      </c>
      <c r="G200" s="333" t="s">
        <v>3623</v>
      </c>
      <c r="H200" s="334"/>
      <c r="I200" s="140"/>
      <c r="J200" s="140"/>
      <c r="K200" s="140"/>
      <c r="L200" s="89"/>
      <c r="M200" s="89"/>
      <c r="N200" s="89"/>
      <c r="O200" s="89"/>
    </row>
    <row r="201" ht="16.5" customHeight="1">
      <c r="A201" s="89">
        <f t="shared" si="3"/>
        <v>0</v>
      </c>
      <c r="B201" s="141">
        <v>0.0</v>
      </c>
      <c r="C201" s="141">
        <v>0.0</v>
      </c>
      <c r="D201" s="141">
        <v>0.0</v>
      </c>
      <c r="E201" s="141">
        <v>0.0</v>
      </c>
      <c r="F201" s="141">
        <v>0.0</v>
      </c>
      <c r="G201" s="140" t="s">
        <v>3624</v>
      </c>
      <c r="H201" s="89" t="s">
        <v>3625</v>
      </c>
      <c r="I201" s="140" t="s">
        <v>3626</v>
      </c>
      <c r="J201" s="140" t="s">
        <v>3339</v>
      </c>
      <c r="K201" s="140" t="s">
        <v>104</v>
      </c>
      <c r="L201" s="89"/>
      <c r="M201" s="89"/>
      <c r="N201" s="89"/>
      <c r="O201" s="89"/>
    </row>
    <row r="202" ht="16.5" customHeight="1">
      <c r="A202" s="89">
        <f t="shared" si="3"/>
        <v>0</v>
      </c>
      <c r="B202" s="141">
        <v>0.0</v>
      </c>
      <c r="C202" s="141">
        <v>0.0</v>
      </c>
      <c r="D202" s="141">
        <v>0.0</v>
      </c>
      <c r="E202" s="141">
        <v>0.0</v>
      </c>
      <c r="F202" s="141">
        <v>0.0</v>
      </c>
      <c r="G202" s="140" t="s">
        <v>3627</v>
      </c>
      <c r="H202" s="334" t="s">
        <v>3628</v>
      </c>
      <c r="I202" s="140" t="s">
        <v>3629</v>
      </c>
      <c r="J202" s="140" t="s">
        <v>3630</v>
      </c>
      <c r="K202" s="140" t="s">
        <v>211</v>
      </c>
      <c r="L202" s="89"/>
      <c r="M202" s="89"/>
      <c r="N202" s="89"/>
      <c r="O202" s="89"/>
    </row>
    <row r="203" ht="16.5" customHeight="1">
      <c r="A203" s="89">
        <f t="shared" si="3"/>
        <v>0</v>
      </c>
      <c r="B203" s="141">
        <v>0.0</v>
      </c>
      <c r="C203" s="141">
        <v>0.0</v>
      </c>
      <c r="D203" s="141">
        <v>0.0</v>
      </c>
      <c r="E203" s="141">
        <v>0.0</v>
      </c>
      <c r="F203" s="141">
        <v>0.0</v>
      </c>
      <c r="G203" s="170" t="s">
        <v>3631</v>
      </c>
      <c r="H203" s="285" t="s">
        <v>3632</v>
      </c>
      <c r="I203" s="140" t="s">
        <v>2579</v>
      </c>
      <c r="J203" s="140" t="s">
        <v>3633</v>
      </c>
      <c r="K203" s="140" t="s">
        <v>104</v>
      </c>
      <c r="L203" s="89"/>
      <c r="M203" s="89"/>
      <c r="N203" s="89"/>
      <c r="O203" s="89"/>
    </row>
    <row r="204" ht="16.5" customHeight="1">
      <c r="A204" s="89">
        <f t="shared" si="3"/>
        <v>0</v>
      </c>
      <c r="B204" s="141">
        <v>0.0</v>
      </c>
      <c r="C204" s="141">
        <v>0.0</v>
      </c>
      <c r="D204" s="141">
        <v>0.0</v>
      </c>
      <c r="E204" s="141">
        <v>0.0</v>
      </c>
      <c r="F204" s="141">
        <v>0.0</v>
      </c>
      <c r="G204" s="140" t="s">
        <v>3634</v>
      </c>
      <c r="H204" s="285" t="s">
        <v>3635</v>
      </c>
      <c r="I204" s="140" t="s">
        <v>693</v>
      </c>
      <c r="J204" s="140" t="s">
        <v>3636</v>
      </c>
      <c r="K204" s="140" t="s">
        <v>163</v>
      </c>
      <c r="L204" s="89"/>
      <c r="M204" s="89"/>
      <c r="N204" s="89"/>
      <c r="O204" s="89"/>
    </row>
    <row r="205" ht="16.5" customHeight="1">
      <c r="A205" s="89">
        <f t="shared" si="3"/>
        <v>0</v>
      </c>
      <c r="B205" s="141">
        <v>0.0</v>
      </c>
      <c r="C205" s="141">
        <v>0.0</v>
      </c>
      <c r="D205" s="141">
        <v>0.0</v>
      </c>
      <c r="E205" s="141">
        <v>0.0</v>
      </c>
      <c r="F205" s="141">
        <v>0.0</v>
      </c>
      <c r="G205" s="140" t="s">
        <v>3637</v>
      </c>
      <c r="H205" s="285" t="s">
        <v>3638</v>
      </c>
      <c r="I205" s="140" t="s">
        <v>1267</v>
      </c>
      <c r="J205" s="140" t="s">
        <v>3470</v>
      </c>
      <c r="K205" s="140" t="s">
        <v>193</v>
      </c>
      <c r="L205" s="89"/>
      <c r="M205" s="89"/>
      <c r="N205" s="89"/>
      <c r="O205" s="89"/>
    </row>
    <row r="206" ht="16.5" customHeight="1">
      <c r="A206" s="89">
        <f t="shared" si="3"/>
        <v>0</v>
      </c>
      <c r="B206" s="141">
        <v>0.0</v>
      </c>
      <c r="C206" s="141">
        <v>0.0</v>
      </c>
      <c r="D206" s="141">
        <v>0.0</v>
      </c>
      <c r="E206" s="141">
        <v>0.0</v>
      </c>
      <c r="F206" s="141">
        <v>0.0</v>
      </c>
      <c r="G206" s="240" t="s">
        <v>3639</v>
      </c>
      <c r="H206" s="286" t="s">
        <v>3280</v>
      </c>
      <c r="I206" s="240" t="s">
        <v>554</v>
      </c>
      <c r="J206" s="240" t="s">
        <v>3368</v>
      </c>
      <c r="K206" s="240" t="s">
        <v>3640</v>
      </c>
      <c r="L206" s="89"/>
      <c r="M206" s="89"/>
      <c r="N206" s="89"/>
      <c r="O206" s="89"/>
    </row>
    <row r="207" ht="16.5" customHeight="1">
      <c r="A207" s="89">
        <f t="shared" si="3"/>
        <v>0</v>
      </c>
      <c r="B207" s="141">
        <v>0.0</v>
      </c>
      <c r="C207" s="141">
        <v>0.0</v>
      </c>
      <c r="D207" s="141">
        <v>0.0</v>
      </c>
      <c r="E207" s="141">
        <v>0.0</v>
      </c>
      <c r="F207" s="141">
        <v>0.0</v>
      </c>
      <c r="G207" s="333" t="s">
        <v>3641</v>
      </c>
      <c r="H207" s="285"/>
      <c r="I207" s="140"/>
      <c r="J207" s="140"/>
      <c r="K207" s="140"/>
      <c r="L207" s="89"/>
      <c r="M207" s="89"/>
      <c r="N207" s="89"/>
      <c r="O207" s="89"/>
    </row>
    <row r="208" ht="16.5" customHeight="1">
      <c r="A208" s="89">
        <f t="shared" si="3"/>
        <v>0</v>
      </c>
      <c r="B208" s="141">
        <v>0.0</v>
      </c>
      <c r="C208" s="141">
        <v>0.0</v>
      </c>
      <c r="D208" s="141">
        <v>0.0</v>
      </c>
      <c r="E208" s="141">
        <v>0.0</v>
      </c>
      <c r="F208" s="141">
        <v>0.0</v>
      </c>
      <c r="G208" s="140" t="s">
        <v>3642</v>
      </c>
      <c r="H208" s="285" t="s">
        <v>3643</v>
      </c>
      <c r="I208" s="140" t="s">
        <v>3644</v>
      </c>
      <c r="J208" s="140" t="s">
        <v>3645</v>
      </c>
      <c r="K208" s="140" t="s">
        <v>707</v>
      </c>
      <c r="L208" s="89"/>
      <c r="M208" s="89"/>
      <c r="N208" s="89"/>
      <c r="O208" s="89"/>
    </row>
    <row r="209" ht="16.5" customHeight="1">
      <c r="A209" s="89">
        <f t="shared" si="3"/>
        <v>0</v>
      </c>
      <c r="B209" s="141">
        <v>0.0</v>
      </c>
      <c r="C209" s="141">
        <v>0.0</v>
      </c>
      <c r="D209" s="141">
        <v>0.0</v>
      </c>
      <c r="E209" s="141">
        <v>0.0</v>
      </c>
      <c r="F209" s="141">
        <v>0.0</v>
      </c>
      <c r="G209" s="333" t="s">
        <v>3646</v>
      </c>
      <c r="H209" s="285"/>
      <c r="I209" s="140"/>
      <c r="J209" s="140"/>
      <c r="K209" s="140"/>
      <c r="L209" s="89"/>
      <c r="M209" s="89"/>
      <c r="N209" s="89"/>
      <c r="O209" s="89"/>
    </row>
    <row r="210" ht="16.5" customHeight="1">
      <c r="A210" s="89">
        <f t="shared" si="3"/>
        <v>0</v>
      </c>
      <c r="B210" s="141">
        <v>0.0</v>
      </c>
      <c r="C210" s="141">
        <v>0.0</v>
      </c>
      <c r="D210" s="141">
        <v>0.0</v>
      </c>
      <c r="E210" s="141">
        <v>0.0</v>
      </c>
      <c r="F210" s="141">
        <v>0.0</v>
      </c>
      <c r="G210" s="139" t="s">
        <v>3647</v>
      </c>
      <c r="H210" s="285" t="s">
        <v>3648</v>
      </c>
      <c r="I210" s="140" t="s">
        <v>395</v>
      </c>
      <c r="J210" s="140" t="s">
        <v>3470</v>
      </c>
      <c r="K210" s="140" t="s">
        <v>228</v>
      </c>
      <c r="L210" s="89"/>
      <c r="M210" s="89"/>
      <c r="N210" s="89"/>
      <c r="O210" s="89"/>
    </row>
    <row r="211" ht="16.5" customHeight="1">
      <c r="A211" s="89">
        <f t="shared" si="3"/>
        <v>0</v>
      </c>
      <c r="B211" s="141">
        <v>0.0</v>
      </c>
      <c r="C211" s="141">
        <v>0.0</v>
      </c>
      <c r="D211" s="141">
        <v>0.0</v>
      </c>
      <c r="E211" s="141">
        <v>0.0</v>
      </c>
      <c r="F211" s="141">
        <v>0.0</v>
      </c>
      <c r="G211" s="333" t="s">
        <v>3649</v>
      </c>
      <c r="H211" s="285"/>
      <c r="I211" s="140"/>
      <c r="J211" s="140"/>
      <c r="K211" s="140"/>
      <c r="L211" s="89"/>
      <c r="M211" s="89"/>
      <c r="N211" s="89"/>
      <c r="O211" s="89"/>
    </row>
    <row r="212" ht="16.5" customHeight="1">
      <c r="A212" s="89">
        <f t="shared" si="3"/>
        <v>0</v>
      </c>
      <c r="B212" s="141">
        <v>0.0</v>
      </c>
      <c r="C212" s="141">
        <v>0.0</v>
      </c>
      <c r="D212" s="141">
        <v>0.0</v>
      </c>
      <c r="E212" s="141">
        <v>0.0</v>
      </c>
      <c r="F212" s="141">
        <v>0.0</v>
      </c>
      <c r="G212" s="140" t="s">
        <v>3650</v>
      </c>
      <c r="H212" s="285" t="s">
        <v>3651</v>
      </c>
      <c r="I212" s="140" t="s">
        <v>2366</v>
      </c>
      <c r="J212" s="140" t="s">
        <v>3652</v>
      </c>
      <c r="K212" s="140" t="s">
        <v>211</v>
      </c>
      <c r="L212" s="89"/>
      <c r="M212" s="89"/>
      <c r="N212" s="89"/>
      <c r="O212" s="89"/>
    </row>
    <row r="213" ht="16.5" customHeight="1">
      <c r="A213" s="89">
        <f t="shared" si="3"/>
        <v>0</v>
      </c>
      <c r="B213" s="141">
        <v>0.0</v>
      </c>
      <c r="C213" s="141">
        <v>0.0</v>
      </c>
      <c r="D213" s="141">
        <v>0.0</v>
      </c>
      <c r="E213" s="141">
        <v>0.0</v>
      </c>
      <c r="F213" s="141">
        <v>0.0</v>
      </c>
      <c r="G213" s="240" t="s">
        <v>3653</v>
      </c>
      <c r="H213" s="332" t="s">
        <v>1558</v>
      </c>
      <c r="I213" s="240" t="s">
        <v>516</v>
      </c>
      <c r="J213" s="240" t="s">
        <v>3654</v>
      </c>
      <c r="K213" s="240" t="s">
        <v>163</v>
      </c>
      <c r="L213" s="89"/>
      <c r="M213" s="89"/>
      <c r="N213" s="89"/>
      <c r="O213" s="89"/>
    </row>
    <row r="214" ht="16.5" customHeight="1">
      <c r="A214" s="89">
        <f t="shared" si="3"/>
        <v>0</v>
      </c>
      <c r="B214" s="141">
        <v>0.0</v>
      </c>
      <c r="C214" s="141">
        <v>0.0</v>
      </c>
      <c r="D214" s="141">
        <v>0.0</v>
      </c>
      <c r="E214" s="141">
        <v>0.0</v>
      </c>
      <c r="F214" s="141">
        <v>0.0</v>
      </c>
      <c r="G214" s="140" t="s">
        <v>3655</v>
      </c>
      <c r="H214" s="285" t="s">
        <v>3656</v>
      </c>
      <c r="I214" s="140" t="s">
        <v>996</v>
      </c>
      <c r="J214" s="140" t="s">
        <v>3636</v>
      </c>
      <c r="K214" s="140" t="s">
        <v>3657</v>
      </c>
      <c r="L214" s="89"/>
      <c r="M214" s="89"/>
      <c r="N214" s="89"/>
      <c r="O214" s="89"/>
    </row>
    <row r="215" ht="16.5" customHeight="1">
      <c r="A215" s="89">
        <f t="shared" si="3"/>
        <v>0</v>
      </c>
      <c r="B215" s="141">
        <v>0.0</v>
      </c>
      <c r="C215" s="141">
        <v>0.0</v>
      </c>
      <c r="D215" s="141">
        <v>0.0</v>
      </c>
      <c r="E215" s="141">
        <v>0.0</v>
      </c>
      <c r="F215" s="141">
        <v>0.0</v>
      </c>
      <c r="G215" s="140" t="s">
        <v>3658</v>
      </c>
      <c r="H215" s="285" t="s">
        <v>3659</v>
      </c>
      <c r="I215" s="140" t="s">
        <v>96</v>
      </c>
      <c r="J215" s="140" t="s">
        <v>3660</v>
      </c>
      <c r="K215" s="140" t="s">
        <v>859</v>
      </c>
      <c r="L215" s="89"/>
      <c r="M215" s="89"/>
      <c r="N215" s="89"/>
      <c r="O215" s="89"/>
    </row>
    <row r="216" ht="16.5" customHeight="1">
      <c r="A216" s="89">
        <f t="shared" si="3"/>
        <v>0</v>
      </c>
      <c r="B216" s="141">
        <v>0.0</v>
      </c>
      <c r="C216" s="141">
        <v>0.0</v>
      </c>
      <c r="D216" s="141">
        <v>0.0</v>
      </c>
      <c r="E216" s="141">
        <v>0.0</v>
      </c>
      <c r="F216" s="141">
        <v>0.0</v>
      </c>
      <c r="G216" s="238" t="s">
        <v>3661</v>
      </c>
      <c r="H216" s="284" t="s">
        <v>761</v>
      </c>
      <c r="I216" s="238" t="s">
        <v>3531</v>
      </c>
      <c r="J216" s="238"/>
      <c r="K216" s="238"/>
      <c r="L216" s="89"/>
      <c r="M216" s="89"/>
      <c r="N216" s="89"/>
      <c r="O216" s="89"/>
    </row>
    <row r="217" ht="16.5" customHeight="1">
      <c r="A217" s="89">
        <f t="shared" si="3"/>
        <v>0</v>
      </c>
      <c r="B217" s="141">
        <v>0.0</v>
      </c>
      <c r="C217" s="141">
        <v>0.0</v>
      </c>
      <c r="D217" s="141">
        <v>0.0</v>
      </c>
      <c r="E217" s="141">
        <v>0.0</v>
      </c>
      <c r="F217" s="141">
        <v>0.0</v>
      </c>
      <c r="G217" s="140" t="s">
        <v>3662</v>
      </c>
      <c r="H217" s="285" t="s">
        <v>3663</v>
      </c>
      <c r="I217" s="140" t="s">
        <v>1305</v>
      </c>
      <c r="J217" s="140" t="s">
        <v>3344</v>
      </c>
      <c r="K217" s="140" t="s">
        <v>104</v>
      </c>
      <c r="L217" s="89"/>
      <c r="M217" s="89"/>
      <c r="N217" s="89"/>
      <c r="O217" s="89"/>
    </row>
    <row r="218" ht="16.5" customHeight="1">
      <c r="A218" s="89">
        <f t="shared" si="3"/>
        <v>0</v>
      </c>
      <c r="B218" s="141">
        <v>0.0</v>
      </c>
      <c r="C218" s="141">
        <v>0.0</v>
      </c>
      <c r="D218" s="141">
        <v>0.0</v>
      </c>
      <c r="E218" s="141">
        <v>0.0</v>
      </c>
      <c r="F218" s="141">
        <v>0.0</v>
      </c>
      <c r="G218" s="333" t="s">
        <v>3664</v>
      </c>
      <c r="H218" s="285"/>
      <c r="I218" s="140"/>
      <c r="J218" s="140"/>
      <c r="K218" s="140"/>
      <c r="L218" s="89"/>
      <c r="M218" s="89"/>
      <c r="N218" s="89"/>
      <c r="O218" s="89"/>
    </row>
    <row r="219" ht="16.5" customHeight="1">
      <c r="A219" s="89">
        <f t="shared" si="3"/>
        <v>0</v>
      </c>
      <c r="B219" s="141">
        <v>0.0</v>
      </c>
      <c r="C219" s="141">
        <v>0.0</v>
      </c>
      <c r="D219" s="141">
        <v>0.0</v>
      </c>
      <c r="E219" s="141">
        <v>0.0</v>
      </c>
      <c r="F219" s="141">
        <v>0.0</v>
      </c>
      <c r="G219" s="333" t="s">
        <v>3665</v>
      </c>
      <c r="H219" s="334"/>
      <c r="I219" s="140"/>
      <c r="J219" s="140"/>
      <c r="K219" s="140"/>
      <c r="L219" s="89"/>
      <c r="M219" s="89"/>
      <c r="N219" s="89"/>
      <c r="O219" s="89"/>
    </row>
    <row r="220" ht="16.5" customHeight="1">
      <c r="A220" s="89">
        <f t="shared" si="3"/>
        <v>0</v>
      </c>
      <c r="B220" s="141">
        <v>0.0</v>
      </c>
      <c r="C220" s="141">
        <v>0.0</v>
      </c>
      <c r="D220" s="141">
        <v>0.0</v>
      </c>
      <c r="E220" s="141">
        <v>0.0</v>
      </c>
      <c r="F220" s="141">
        <v>0.0</v>
      </c>
      <c r="G220" s="140" t="s">
        <v>3666</v>
      </c>
      <c r="H220" s="285" t="s">
        <v>3667</v>
      </c>
      <c r="I220" s="140" t="s">
        <v>385</v>
      </c>
      <c r="J220" s="140" t="s">
        <v>3668</v>
      </c>
      <c r="K220" s="140" t="s">
        <v>445</v>
      </c>
      <c r="L220" s="89"/>
      <c r="M220" s="89"/>
      <c r="N220" s="89"/>
      <c r="O220" s="89"/>
    </row>
    <row r="221" ht="16.5" customHeight="1">
      <c r="A221" s="89">
        <f t="shared" si="3"/>
        <v>0</v>
      </c>
      <c r="B221" s="141">
        <v>0.0</v>
      </c>
      <c r="C221" s="141">
        <v>0.0</v>
      </c>
      <c r="D221" s="141">
        <v>0.0</v>
      </c>
      <c r="E221" s="141">
        <v>0.0</v>
      </c>
      <c r="F221" s="141">
        <v>0.0</v>
      </c>
      <c r="G221" s="140" t="s">
        <v>3669</v>
      </c>
      <c r="H221" s="285" t="s">
        <v>3669</v>
      </c>
      <c r="I221" s="140" t="s">
        <v>3670</v>
      </c>
      <c r="J221" s="140" t="s">
        <v>3671</v>
      </c>
      <c r="K221" s="140" t="s">
        <v>193</v>
      </c>
      <c r="L221" s="89"/>
      <c r="M221" s="89"/>
      <c r="N221" s="89"/>
      <c r="O221" s="89"/>
    </row>
    <row r="222" ht="16.5" customHeight="1">
      <c r="A222" s="89">
        <f t="shared" si="3"/>
        <v>0</v>
      </c>
      <c r="B222" s="141">
        <v>0.0</v>
      </c>
      <c r="C222" s="141">
        <v>0.0</v>
      </c>
      <c r="D222" s="141">
        <v>0.0</v>
      </c>
      <c r="E222" s="141">
        <v>0.0</v>
      </c>
      <c r="F222" s="141">
        <v>0.0</v>
      </c>
      <c r="G222" s="140" t="s">
        <v>3672</v>
      </c>
      <c r="H222" s="334" t="s">
        <v>3673</v>
      </c>
      <c r="I222" s="140" t="s">
        <v>775</v>
      </c>
      <c r="J222" s="140" t="s">
        <v>3329</v>
      </c>
      <c r="K222" s="140" t="s">
        <v>193</v>
      </c>
      <c r="L222" s="89"/>
      <c r="M222" s="89"/>
      <c r="N222" s="89"/>
      <c r="O222" s="89"/>
    </row>
    <row r="223" ht="16.5" customHeight="1">
      <c r="A223" s="89">
        <f t="shared" si="3"/>
        <v>0</v>
      </c>
      <c r="B223" s="141">
        <v>0.0</v>
      </c>
      <c r="C223" s="141">
        <v>0.0</v>
      </c>
      <c r="D223" s="141">
        <v>0.0</v>
      </c>
      <c r="E223" s="141">
        <v>0.0</v>
      </c>
      <c r="F223" s="141">
        <v>0.0</v>
      </c>
      <c r="G223" s="140" t="s">
        <v>3674</v>
      </c>
      <c r="H223" s="285" t="s">
        <v>3674</v>
      </c>
      <c r="I223" s="140" t="s">
        <v>486</v>
      </c>
      <c r="J223" s="140" t="s">
        <v>3675</v>
      </c>
      <c r="K223" s="140" t="s">
        <v>584</v>
      </c>
      <c r="L223" s="89"/>
      <c r="M223" s="89"/>
      <c r="N223" s="89"/>
      <c r="O223" s="89"/>
    </row>
    <row r="224" ht="16.5" customHeight="1">
      <c r="A224" s="89">
        <f t="shared" si="3"/>
        <v>0</v>
      </c>
      <c r="B224" s="141">
        <v>0.0</v>
      </c>
      <c r="C224" s="141">
        <v>0.0</v>
      </c>
      <c r="D224" s="141">
        <v>0.0</v>
      </c>
      <c r="E224" s="141">
        <v>0.0</v>
      </c>
      <c r="F224" s="141">
        <v>0.0</v>
      </c>
      <c r="G224" s="139" t="s">
        <v>3676</v>
      </c>
      <c r="H224" s="285" t="s">
        <v>3677</v>
      </c>
      <c r="I224" s="140" t="s">
        <v>1163</v>
      </c>
      <c r="J224" s="140" t="s">
        <v>3231</v>
      </c>
      <c r="K224" s="140" t="s">
        <v>3678</v>
      </c>
      <c r="L224" s="89"/>
      <c r="M224" s="89"/>
      <c r="N224" s="89"/>
      <c r="O224" s="89"/>
    </row>
    <row r="225" ht="16.5" customHeight="1">
      <c r="A225" s="89">
        <f t="shared" si="3"/>
        <v>0</v>
      </c>
      <c r="B225" s="141">
        <v>0.0</v>
      </c>
      <c r="C225" s="141">
        <v>0.0</v>
      </c>
      <c r="D225" s="141">
        <v>0.0</v>
      </c>
      <c r="E225" s="141">
        <v>0.0</v>
      </c>
      <c r="F225" s="141">
        <v>0.0</v>
      </c>
      <c r="G225" s="240" t="s">
        <v>3679</v>
      </c>
      <c r="H225" s="286" t="s">
        <v>3680</v>
      </c>
      <c r="I225" s="240" t="s">
        <v>3681</v>
      </c>
      <c r="J225" s="240" t="s">
        <v>3365</v>
      </c>
      <c r="K225" s="240" t="s">
        <v>3682</v>
      </c>
      <c r="L225" s="89"/>
      <c r="M225" s="89"/>
      <c r="N225" s="89"/>
      <c r="O225" s="89"/>
    </row>
    <row r="226" ht="16.5" customHeight="1">
      <c r="A226" s="89">
        <f t="shared" si="3"/>
        <v>0</v>
      </c>
      <c r="B226" s="141">
        <v>0.0</v>
      </c>
      <c r="C226" s="141">
        <v>0.0</v>
      </c>
      <c r="D226" s="141">
        <v>0.0</v>
      </c>
      <c r="E226" s="141">
        <v>0.0</v>
      </c>
      <c r="F226" s="141">
        <v>0.0</v>
      </c>
      <c r="G226" s="140" t="s">
        <v>3683</v>
      </c>
      <c r="H226" s="285" t="s">
        <v>3684</v>
      </c>
      <c r="I226" s="140" t="s">
        <v>2486</v>
      </c>
      <c r="J226" s="140" t="s">
        <v>3197</v>
      </c>
      <c r="K226" s="140" t="s">
        <v>141</v>
      </c>
      <c r="L226" s="89"/>
      <c r="M226" s="89"/>
      <c r="N226" s="89"/>
      <c r="O226" s="89"/>
    </row>
    <row r="227" ht="16.5" customHeight="1">
      <c r="A227" s="89">
        <f t="shared" si="3"/>
        <v>0</v>
      </c>
      <c r="B227" s="141">
        <v>0.0</v>
      </c>
      <c r="C227" s="141">
        <v>0.0</v>
      </c>
      <c r="D227" s="141">
        <v>0.0</v>
      </c>
      <c r="E227" s="141">
        <v>0.0</v>
      </c>
      <c r="F227" s="141">
        <v>0.0</v>
      </c>
      <c r="G227" s="240" t="s">
        <v>3685</v>
      </c>
      <c r="H227" s="286" t="s">
        <v>3686</v>
      </c>
      <c r="I227" s="240" t="s">
        <v>3687</v>
      </c>
      <c r="J227" s="240" t="s">
        <v>3688</v>
      </c>
      <c r="K227" s="240" t="s">
        <v>884</v>
      </c>
      <c r="L227" s="89"/>
      <c r="M227" s="89"/>
      <c r="N227" s="89"/>
      <c r="O227" s="89"/>
    </row>
    <row r="228" ht="16.5" customHeight="1">
      <c r="A228" s="89">
        <f t="shared" si="3"/>
        <v>0</v>
      </c>
      <c r="B228" s="141">
        <v>0.0</v>
      </c>
      <c r="C228" s="141">
        <v>0.0</v>
      </c>
      <c r="D228" s="141">
        <v>0.0</v>
      </c>
      <c r="E228" s="141">
        <v>0.0</v>
      </c>
      <c r="F228" s="141">
        <v>0.0</v>
      </c>
      <c r="G228" s="333" t="s">
        <v>3689</v>
      </c>
      <c r="H228" s="285"/>
      <c r="I228" s="140"/>
      <c r="J228" s="140"/>
      <c r="K228" s="140"/>
      <c r="L228" s="89"/>
      <c r="M228" s="89"/>
      <c r="N228" s="89"/>
      <c r="O228" s="89"/>
    </row>
    <row r="229" ht="16.5" customHeight="1">
      <c r="A229" s="89">
        <f t="shared" si="3"/>
        <v>0</v>
      </c>
      <c r="B229" s="141">
        <v>0.0</v>
      </c>
      <c r="C229" s="141">
        <v>0.0</v>
      </c>
      <c r="D229" s="141">
        <v>0.0</v>
      </c>
      <c r="E229" s="141">
        <v>0.0</v>
      </c>
      <c r="F229" s="141">
        <v>0.0</v>
      </c>
      <c r="G229" s="140" t="s">
        <v>3690</v>
      </c>
      <c r="H229" s="285" t="s">
        <v>3691</v>
      </c>
      <c r="I229" s="140" t="s">
        <v>3692</v>
      </c>
      <c r="J229" s="140" t="s">
        <v>3636</v>
      </c>
      <c r="K229" s="140" t="s">
        <v>104</v>
      </c>
      <c r="L229" s="89"/>
      <c r="M229" s="89"/>
      <c r="N229" s="89"/>
      <c r="O229" s="89"/>
    </row>
    <row r="230" ht="16.5" customHeight="1">
      <c r="A230" s="89">
        <f t="shared" si="3"/>
        <v>0</v>
      </c>
      <c r="B230" s="141">
        <v>0.0</v>
      </c>
      <c r="C230" s="141">
        <v>0.0</v>
      </c>
      <c r="D230" s="141">
        <v>0.0</v>
      </c>
      <c r="E230" s="141">
        <v>0.0</v>
      </c>
      <c r="F230" s="141">
        <v>0.0</v>
      </c>
      <c r="G230" s="140" t="s">
        <v>3693</v>
      </c>
      <c r="H230" s="285" t="s">
        <v>3694</v>
      </c>
      <c r="I230" s="140" t="s">
        <v>775</v>
      </c>
      <c r="J230" s="140" t="s">
        <v>3695</v>
      </c>
      <c r="K230" s="140" t="s">
        <v>163</v>
      </c>
      <c r="L230" s="89"/>
      <c r="M230" s="89"/>
      <c r="N230" s="89"/>
      <c r="O230" s="89"/>
    </row>
    <row r="231" ht="16.5" customHeight="1">
      <c r="A231" s="89">
        <f t="shared" si="3"/>
        <v>0</v>
      </c>
      <c r="B231" s="141">
        <v>0.0</v>
      </c>
      <c r="C231" s="141">
        <v>0.0</v>
      </c>
      <c r="D231" s="141">
        <v>0.0</v>
      </c>
      <c r="E231" s="141">
        <v>0.0</v>
      </c>
      <c r="F231" s="141">
        <v>0.0</v>
      </c>
      <c r="G231" s="139" t="s">
        <v>3696</v>
      </c>
      <c r="H231" s="334" t="s">
        <v>3697</v>
      </c>
      <c r="I231" s="140" t="s">
        <v>3167</v>
      </c>
      <c r="J231" s="140" t="s">
        <v>3698</v>
      </c>
      <c r="K231" s="140" t="s">
        <v>859</v>
      </c>
      <c r="L231" s="89"/>
      <c r="M231" s="89"/>
      <c r="N231" s="89"/>
      <c r="O231" s="89"/>
    </row>
    <row r="232" ht="16.5" customHeight="1">
      <c r="A232" s="89">
        <f t="shared" si="3"/>
        <v>0</v>
      </c>
      <c r="B232" s="141">
        <v>0.0</v>
      </c>
      <c r="C232" s="141">
        <v>0.0</v>
      </c>
      <c r="D232" s="141">
        <v>0.0</v>
      </c>
      <c r="E232" s="141">
        <v>0.0</v>
      </c>
      <c r="F232" s="141">
        <v>0.0</v>
      </c>
      <c r="G232" s="240" t="s">
        <v>3699</v>
      </c>
      <c r="H232" s="286" t="s">
        <v>3700</v>
      </c>
      <c r="I232" s="240" t="s">
        <v>1096</v>
      </c>
      <c r="J232" s="240" t="s">
        <v>3365</v>
      </c>
      <c r="K232" s="240" t="s">
        <v>3701</v>
      </c>
      <c r="L232" s="89"/>
      <c r="M232" s="89"/>
      <c r="N232" s="89"/>
      <c r="O232" s="89"/>
    </row>
    <row r="233" ht="16.5" customHeight="1">
      <c r="A233" s="89">
        <f t="shared" si="3"/>
        <v>0</v>
      </c>
      <c r="B233" s="141">
        <v>0.0</v>
      </c>
      <c r="C233" s="141">
        <v>0.0</v>
      </c>
      <c r="D233" s="141">
        <v>0.0</v>
      </c>
      <c r="E233" s="141">
        <v>0.0</v>
      </c>
      <c r="F233" s="141">
        <v>0.0</v>
      </c>
      <c r="G233" s="240" t="s">
        <v>3702</v>
      </c>
      <c r="H233" s="286" t="s">
        <v>845</v>
      </c>
      <c r="I233" s="240" t="s">
        <v>1582</v>
      </c>
      <c r="J233" s="240" t="s">
        <v>3351</v>
      </c>
      <c r="K233" s="240" t="s">
        <v>1926</v>
      </c>
      <c r="L233" s="89"/>
      <c r="M233" s="89"/>
      <c r="N233" s="89"/>
      <c r="O233" s="89"/>
    </row>
    <row r="234" ht="16.5" customHeight="1">
      <c r="A234" s="89">
        <f t="shared" si="3"/>
        <v>0</v>
      </c>
      <c r="B234" s="141">
        <v>0.0</v>
      </c>
      <c r="C234" s="141">
        <v>0.0</v>
      </c>
      <c r="D234" s="141">
        <v>0.0</v>
      </c>
      <c r="E234" s="141">
        <v>0.0</v>
      </c>
      <c r="F234" s="141">
        <v>0.0</v>
      </c>
      <c r="G234" s="140" t="s">
        <v>3703</v>
      </c>
      <c r="H234" s="334" t="s">
        <v>3704</v>
      </c>
      <c r="I234" s="140" t="s">
        <v>130</v>
      </c>
      <c r="J234" s="140" t="s">
        <v>3197</v>
      </c>
      <c r="K234" s="140" t="s">
        <v>104</v>
      </c>
      <c r="L234" s="89"/>
      <c r="M234" s="89"/>
      <c r="N234" s="89"/>
      <c r="O234" s="89"/>
    </row>
    <row r="235" ht="16.5" customHeight="1">
      <c r="A235" s="89">
        <f t="shared" si="3"/>
        <v>0</v>
      </c>
      <c r="B235" s="141">
        <v>0.0</v>
      </c>
      <c r="C235" s="141">
        <v>0.0</v>
      </c>
      <c r="D235" s="141">
        <v>0.0</v>
      </c>
      <c r="E235" s="141">
        <v>0.0</v>
      </c>
      <c r="F235" s="141">
        <v>0.0</v>
      </c>
      <c r="G235" s="140" t="s">
        <v>3705</v>
      </c>
      <c r="H235" s="285" t="s">
        <v>3706</v>
      </c>
      <c r="I235" s="140" t="s">
        <v>104</v>
      </c>
      <c r="J235" s="140" t="s">
        <v>3194</v>
      </c>
      <c r="K235" s="140" t="s">
        <v>193</v>
      </c>
      <c r="L235" s="89"/>
      <c r="M235" s="89"/>
      <c r="N235" s="89"/>
      <c r="O235" s="89"/>
    </row>
    <row r="236" ht="16.5" customHeight="1">
      <c r="A236" s="89">
        <f t="shared" si="3"/>
        <v>0</v>
      </c>
      <c r="B236" s="141">
        <v>0.0</v>
      </c>
      <c r="C236" s="141">
        <v>0.0</v>
      </c>
      <c r="D236" s="141">
        <v>0.0</v>
      </c>
      <c r="E236" s="141">
        <v>0.0</v>
      </c>
      <c r="F236" s="141">
        <v>0.0</v>
      </c>
      <c r="G236" s="140" t="s">
        <v>3707</v>
      </c>
      <c r="H236" s="285" t="s">
        <v>3708</v>
      </c>
      <c r="I236" s="140" t="s">
        <v>3709</v>
      </c>
      <c r="J236" s="140" t="s">
        <v>3397</v>
      </c>
      <c r="K236" s="140" t="s">
        <v>163</v>
      </c>
      <c r="L236" s="89"/>
      <c r="M236" s="89"/>
      <c r="N236" s="89"/>
      <c r="O236" s="89"/>
    </row>
    <row r="237" ht="16.5" customHeight="1">
      <c r="A237" s="89">
        <f t="shared" si="3"/>
        <v>0</v>
      </c>
      <c r="B237" s="141">
        <v>0.0</v>
      </c>
      <c r="C237" s="141">
        <v>0.0</v>
      </c>
      <c r="D237" s="141">
        <v>0.0</v>
      </c>
      <c r="E237" s="141">
        <v>0.0</v>
      </c>
      <c r="F237" s="141">
        <v>0.0</v>
      </c>
      <c r="G237" s="333" t="s">
        <v>3710</v>
      </c>
      <c r="H237" s="285"/>
      <c r="I237" s="140"/>
      <c r="J237" s="140"/>
      <c r="K237" s="140"/>
      <c r="L237" s="89"/>
      <c r="M237" s="89"/>
      <c r="N237" s="89"/>
      <c r="O237" s="89"/>
    </row>
    <row r="238" ht="16.5" customHeight="1">
      <c r="A238" s="89">
        <f t="shared" si="3"/>
        <v>0</v>
      </c>
      <c r="B238" s="141">
        <v>0.0</v>
      </c>
      <c r="C238" s="141">
        <v>0.0</v>
      </c>
      <c r="D238" s="141">
        <v>0.0</v>
      </c>
      <c r="E238" s="141">
        <v>0.0</v>
      </c>
      <c r="F238" s="141">
        <v>0.0</v>
      </c>
      <c r="G238" s="139" t="s">
        <v>3711</v>
      </c>
      <c r="H238" s="334" t="s">
        <v>3712</v>
      </c>
      <c r="I238" s="140" t="s">
        <v>1954</v>
      </c>
      <c r="J238" s="140" t="s">
        <v>3462</v>
      </c>
      <c r="K238" s="140" t="s">
        <v>211</v>
      </c>
      <c r="L238" s="89"/>
      <c r="M238" s="89"/>
      <c r="N238" s="89"/>
      <c r="O238" s="89"/>
    </row>
    <row r="239" ht="16.5" customHeight="1">
      <c r="A239" s="89">
        <f t="shared" si="3"/>
        <v>0</v>
      </c>
      <c r="B239" s="141">
        <v>0.0</v>
      </c>
      <c r="C239" s="141">
        <v>0.0</v>
      </c>
      <c r="D239" s="141">
        <v>0.0</v>
      </c>
      <c r="E239" s="141">
        <v>0.0</v>
      </c>
      <c r="F239" s="141">
        <v>0.0</v>
      </c>
      <c r="G239" s="139" t="s">
        <v>3713</v>
      </c>
      <c r="H239" s="334" t="s">
        <v>3714</v>
      </c>
      <c r="I239" s="140" t="s">
        <v>443</v>
      </c>
      <c r="J239" s="140" t="s">
        <v>3715</v>
      </c>
      <c r="K239" s="140" t="s">
        <v>113</v>
      </c>
      <c r="L239" s="89"/>
      <c r="M239" s="89"/>
      <c r="N239" s="89"/>
      <c r="O239" s="89"/>
    </row>
    <row r="240" ht="16.5" customHeight="1">
      <c r="A240" s="89">
        <f t="shared" si="3"/>
        <v>0</v>
      </c>
      <c r="B240" s="141">
        <v>0.0</v>
      </c>
      <c r="C240" s="141">
        <v>0.0</v>
      </c>
      <c r="D240" s="141">
        <v>0.0</v>
      </c>
      <c r="E240" s="141">
        <v>0.0</v>
      </c>
      <c r="F240" s="141">
        <v>0.0</v>
      </c>
      <c r="G240" s="240" t="s">
        <v>3716</v>
      </c>
      <c r="H240" s="286" t="s">
        <v>3717</v>
      </c>
      <c r="I240" s="240" t="s">
        <v>894</v>
      </c>
      <c r="J240" s="240" t="s">
        <v>3326</v>
      </c>
      <c r="K240" s="240" t="s">
        <v>163</v>
      </c>
      <c r="L240" s="89"/>
      <c r="M240" s="89"/>
      <c r="N240" s="89"/>
      <c r="O240" s="89"/>
    </row>
    <row r="241" ht="16.5" customHeight="1">
      <c r="A241" s="89">
        <f t="shared" si="3"/>
        <v>0</v>
      </c>
      <c r="B241" s="141">
        <v>0.0</v>
      </c>
      <c r="C241" s="141">
        <v>0.0</v>
      </c>
      <c r="D241" s="141">
        <v>0.0</v>
      </c>
      <c r="E241" s="141">
        <v>0.0</v>
      </c>
      <c r="F241" s="141">
        <v>0.0</v>
      </c>
      <c r="G241" s="140" t="s">
        <v>3718</v>
      </c>
      <c r="H241" s="285" t="s">
        <v>3719</v>
      </c>
      <c r="I241" s="140" t="s">
        <v>3720</v>
      </c>
      <c r="J241" s="140" t="s">
        <v>3721</v>
      </c>
      <c r="K241" s="140" t="s">
        <v>859</v>
      </c>
      <c r="L241" s="89"/>
      <c r="M241" s="89"/>
      <c r="N241" s="89"/>
      <c r="O241" s="89"/>
    </row>
    <row r="242" ht="16.5" customHeight="1">
      <c r="A242" s="89">
        <f t="shared" si="3"/>
        <v>0</v>
      </c>
      <c r="B242" s="141">
        <v>0.0</v>
      </c>
      <c r="C242" s="141">
        <v>0.0</v>
      </c>
      <c r="D242" s="141">
        <v>0.0</v>
      </c>
      <c r="E242" s="141">
        <v>0.0</v>
      </c>
      <c r="F242" s="141">
        <v>0.0</v>
      </c>
      <c r="G242" s="140" t="s">
        <v>3722</v>
      </c>
      <c r="H242" s="285" t="s">
        <v>3723</v>
      </c>
      <c r="I242" s="140" t="s">
        <v>2346</v>
      </c>
      <c r="J242" s="140" t="s">
        <v>3197</v>
      </c>
      <c r="K242" s="140" t="s">
        <v>193</v>
      </c>
      <c r="L242" s="89"/>
      <c r="M242" s="89"/>
      <c r="N242" s="89"/>
      <c r="O242" s="89"/>
    </row>
    <row r="243" ht="16.5" customHeight="1">
      <c r="A243" s="89">
        <f t="shared" si="3"/>
        <v>0</v>
      </c>
      <c r="B243" s="141">
        <v>0.0</v>
      </c>
      <c r="C243" s="141">
        <v>0.0</v>
      </c>
      <c r="D243" s="141">
        <v>0.0</v>
      </c>
      <c r="E243" s="141">
        <v>0.0</v>
      </c>
      <c r="F243" s="141">
        <v>0.0</v>
      </c>
      <c r="G243" s="140" t="s">
        <v>3724</v>
      </c>
      <c r="H243" s="285" t="s">
        <v>3725</v>
      </c>
      <c r="I243" s="140" t="s">
        <v>1975</v>
      </c>
      <c r="J243" s="140" t="s">
        <v>3726</v>
      </c>
      <c r="K243" s="140" t="s">
        <v>948</v>
      </c>
      <c r="L243" s="89"/>
      <c r="M243" s="89"/>
      <c r="N243" s="89"/>
      <c r="O243" s="89"/>
    </row>
    <row r="244" ht="16.5" customHeight="1">
      <c r="A244" s="89">
        <f t="shared" si="3"/>
        <v>0</v>
      </c>
      <c r="B244" s="141">
        <v>0.0</v>
      </c>
      <c r="C244" s="141">
        <v>0.0</v>
      </c>
      <c r="D244" s="141">
        <v>0.0</v>
      </c>
      <c r="E244" s="141">
        <v>0.0</v>
      </c>
      <c r="F244" s="141">
        <v>0.0</v>
      </c>
      <c r="G244" s="140" t="s">
        <v>3727</v>
      </c>
      <c r="H244" s="285" t="s">
        <v>3727</v>
      </c>
      <c r="I244" s="140" t="s">
        <v>258</v>
      </c>
      <c r="J244" s="140" t="s">
        <v>3231</v>
      </c>
      <c r="K244" s="140" t="s">
        <v>96</v>
      </c>
      <c r="L244" s="89"/>
      <c r="M244" s="89"/>
      <c r="N244" s="89"/>
      <c r="O244" s="89"/>
    </row>
    <row r="245" ht="16.5" customHeight="1">
      <c r="A245" s="89">
        <f t="shared" si="3"/>
        <v>0</v>
      </c>
      <c r="B245" s="141">
        <v>0.0</v>
      </c>
      <c r="C245" s="141">
        <v>0.0</v>
      </c>
      <c r="D245" s="141">
        <v>0.0</v>
      </c>
      <c r="E245" s="141">
        <v>0.0</v>
      </c>
      <c r="F245" s="141">
        <v>0.0</v>
      </c>
      <c r="G245" s="140" t="s">
        <v>3728</v>
      </c>
      <c r="H245" s="285" t="s">
        <v>3728</v>
      </c>
      <c r="I245" s="140" t="s">
        <v>284</v>
      </c>
      <c r="J245" s="140" t="s">
        <v>3231</v>
      </c>
      <c r="K245" s="140" t="s">
        <v>250</v>
      </c>
      <c r="L245" s="89"/>
      <c r="M245" s="89"/>
      <c r="N245" s="89"/>
      <c r="O245" s="89"/>
    </row>
    <row r="246" ht="16.5" customHeight="1">
      <c r="A246" s="89">
        <f t="shared" si="3"/>
        <v>0</v>
      </c>
      <c r="B246" s="141">
        <v>0.0</v>
      </c>
      <c r="C246" s="141">
        <v>0.0</v>
      </c>
      <c r="D246" s="141">
        <v>0.0</v>
      </c>
      <c r="E246" s="141">
        <v>0.0</v>
      </c>
      <c r="F246" s="141">
        <v>0.0</v>
      </c>
      <c r="G246" s="140" t="s">
        <v>3729</v>
      </c>
      <c r="H246" s="334" t="s">
        <v>3730</v>
      </c>
      <c r="I246" s="140" t="s">
        <v>1592</v>
      </c>
      <c r="J246" s="140" t="s">
        <v>3731</v>
      </c>
      <c r="K246" s="140" t="s">
        <v>96</v>
      </c>
      <c r="L246" s="89"/>
      <c r="M246" s="89"/>
      <c r="N246" s="89"/>
      <c r="O246" s="89"/>
    </row>
    <row r="247" ht="16.5" customHeight="1">
      <c r="A247" s="89">
        <f t="shared" si="3"/>
        <v>0</v>
      </c>
      <c r="B247" s="141">
        <v>0.0</v>
      </c>
      <c r="C247" s="141">
        <v>0.0</v>
      </c>
      <c r="D247" s="141">
        <v>0.0</v>
      </c>
      <c r="E247" s="141">
        <v>0.0</v>
      </c>
      <c r="F247" s="141">
        <v>0.0</v>
      </c>
      <c r="G247" s="333" t="s">
        <v>3732</v>
      </c>
      <c r="H247" s="285"/>
      <c r="I247" s="140"/>
      <c r="J247" s="140"/>
      <c r="K247" s="140"/>
      <c r="L247" s="89"/>
      <c r="M247" s="89"/>
      <c r="N247" s="89"/>
      <c r="O247" s="89"/>
    </row>
    <row r="248" ht="16.5" customHeight="1">
      <c r="A248" s="89">
        <f t="shared" si="3"/>
        <v>0</v>
      </c>
      <c r="B248" s="141">
        <v>0.0</v>
      </c>
      <c r="C248" s="141">
        <v>0.0</v>
      </c>
      <c r="D248" s="141">
        <v>0.0</v>
      </c>
      <c r="E248" s="141">
        <v>0.0</v>
      </c>
      <c r="F248" s="141">
        <v>0.0</v>
      </c>
      <c r="G248" s="245" t="s">
        <v>3733</v>
      </c>
      <c r="H248" s="285"/>
      <c r="I248" s="140"/>
      <c r="J248" s="140"/>
      <c r="K248" s="140"/>
      <c r="L248" s="89"/>
      <c r="M248" s="89"/>
      <c r="N248" s="89"/>
      <c r="O248" s="89"/>
    </row>
    <row r="249" ht="16.5" customHeight="1">
      <c r="A249" s="89">
        <f t="shared" si="3"/>
        <v>0</v>
      </c>
      <c r="B249" s="141">
        <v>0.0</v>
      </c>
      <c r="C249" s="141">
        <v>0.0</v>
      </c>
      <c r="D249" s="141">
        <v>0.0</v>
      </c>
      <c r="E249" s="141">
        <v>0.0</v>
      </c>
      <c r="F249" s="141">
        <v>0.0</v>
      </c>
      <c r="G249" s="140" t="s">
        <v>3734</v>
      </c>
      <c r="H249" s="285" t="s">
        <v>3735</v>
      </c>
      <c r="I249" s="140" t="s">
        <v>554</v>
      </c>
      <c r="J249" s="140" t="s">
        <v>3736</v>
      </c>
      <c r="K249" s="140" t="s">
        <v>1934</v>
      </c>
      <c r="L249" s="89"/>
      <c r="M249" s="89"/>
      <c r="N249" s="89"/>
      <c r="O249" s="89"/>
    </row>
    <row r="250" ht="16.5" customHeight="1">
      <c r="A250" s="89">
        <f t="shared" si="3"/>
        <v>0</v>
      </c>
      <c r="B250" s="141">
        <v>0.0</v>
      </c>
      <c r="C250" s="141">
        <v>0.0</v>
      </c>
      <c r="D250" s="141">
        <v>0.0</v>
      </c>
      <c r="E250" s="141">
        <v>0.0</v>
      </c>
      <c r="F250" s="141">
        <v>0.0</v>
      </c>
      <c r="G250" s="333" t="s">
        <v>3737</v>
      </c>
      <c r="H250" s="335"/>
      <c r="I250" s="292"/>
      <c r="J250" s="292"/>
      <c r="K250" s="292"/>
      <c r="L250" s="89"/>
      <c r="M250" s="89"/>
      <c r="N250" s="89"/>
      <c r="O250" s="89"/>
    </row>
    <row r="251" ht="16.5" customHeight="1">
      <c r="A251" s="89">
        <f t="shared" si="3"/>
        <v>0</v>
      </c>
      <c r="B251" s="141">
        <v>0.0</v>
      </c>
      <c r="C251" s="141">
        <v>0.0</v>
      </c>
      <c r="D251" s="141">
        <v>0.0</v>
      </c>
      <c r="E251" s="141">
        <v>0.0</v>
      </c>
      <c r="F251" s="141">
        <v>0.0</v>
      </c>
      <c r="G251" s="238" t="s">
        <v>3738</v>
      </c>
      <c r="H251" s="284" t="s">
        <v>761</v>
      </c>
      <c r="I251" s="238" t="s">
        <v>3530</v>
      </c>
      <c r="J251" s="238" t="s">
        <v>3476</v>
      </c>
      <c r="K251" s="238"/>
      <c r="L251" s="89"/>
      <c r="M251" s="89"/>
      <c r="N251" s="89"/>
      <c r="O251" s="89"/>
    </row>
    <row r="252" ht="16.5" customHeight="1">
      <c r="A252" s="89">
        <f t="shared" si="3"/>
        <v>0</v>
      </c>
      <c r="B252" s="141">
        <v>0.0</v>
      </c>
      <c r="C252" s="141">
        <v>0.0</v>
      </c>
      <c r="D252" s="141">
        <v>0.0</v>
      </c>
      <c r="E252" s="141">
        <v>0.0</v>
      </c>
      <c r="F252" s="141">
        <v>0.0</v>
      </c>
      <c r="G252" s="140" t="s">
        <v>3739</v>
      </c>
      <c r="H252" s="285" t="s">
        <v>3740</v>
      </c>
      <c r="I252" s="140" t="s">
        <v>2121</v>
      </c>
      <c r="J252" s="140" t="s">
        <v>3741</v>
      </c>
      <c r="K252" s="140" t="s">
        <v>96</v>
      </c>
      <c r="L252" s="89"/>
      <c r="M252" s="89"/>
      <c r="N252" s="89"/>
      <c r="O252" s="89"/>
    </row>
    <row r="253" ht="16.5" customHeight="1">
      <c r="A253" s="89">
        <f t="shared" si="3"/>
        <v>0</v>
      </c>
      <c r="B253" s="141">
        <v>0.0</v>
      </c>
      <c r="C253" s="141">
        <v>0.0</v>
      </c>
      <c r="D253" s="141">
        <v>0.0</v>
      </c>
      <c r="E253" s="141">
        <v>0.0</v>
      </c>
      <c r="F253" s="141">
        <v>0.0</v>
      </c>
      <c r="G253" s="140" t="s">
        <v>3742</v>
      </c>
      <c r="H253" s="285" t="s">
        <v>3743</v>
      </c>
      <c r="I253" s="140" t="s">
        <v>3744</v>
      </c>
      <c r="J253" s="140" t="s">
        <v>3745</v>
      </c>
      <c r="K253" s="140" t="s">
        <v>96</v>
      </c>
      <c r="L253" s="89"/>
      <c r="M253" s="89"/>
      <c r="N253" s="89"/>
      <c r="O253" s="89"/>
    </row>
    <row r="254" ht="16.5" customHeight="1">
      <c r="A254" s="89">
        <f t="shared" si="3"/>
        <v>0</v>
      </c>
      <c r="B254" s="141">
        <v>0.0</v>
      </c>
      <c r="C254" s="141">
        <v>0.0</v>
      </c>
      <c r="D254" s="141">
        <v>0.0</v>
      </c>
      <c r="E254" s="141">
        <v>0.0</v>
      </c>
      <c r="F254" s="141">
        <v>0.0</v>
      </c>
      <c r="G254" s="140" t="s">
        <v>3746</v>
      </c>
      <c r="H254" s="285" t="s">
        <v>3747</v>
      </c>
      <c r="I254" s="140" t="s">
        <v>3748</v>
      </c>
      <c r="J254" s="140" t="s">
        <v>3185</v>
      </c>
      <c r="K254" s="140" t="s">
        <v>96</v>
      </c>
      <c r="L254" s="89"/>
      <c r="M254" s="89"/>
      <c r="N254" s="89"/>
      <c r="O254" s="89"/>
    </row>
    <row r="255" ht="16.5" customHeight="1">
      <c r="A255" s="89">
        <f t="shared" si="3"/>
        <v>0</v>
      </c>
      <c r="B255" s="141">
        <v>0.0</v>
      </c>
      <c r="C255" s="141">
        <v>0.0</v>
      </c>
      <c r="D255" s="141">
        <v>0.0</v>
      </c>
      <c r="E255" s="141">
        <v>0.0</v>
      </c>
      <c r="F255" s="141">
        <v>0.0</v>
      </c>
      <c r="G255" s="140" t="s">
        <v>3749</v>
      </c>
      <c r="H255" s="285" t="s">
        <v>3750</v>
      </c>
      <c r="I255" s="140" t="s">
        <v>1656</v>
      </c>
      <c r="J255" s="140" t="s">
        <v>3197</v>
      </c>
      <c r="K255" s="140" t="s">
        <v>156</v>
      </c>
      <c r="L255" s="89"/>
      <c r="M255" s="89"/>
      <c r="N255" s="89"/>
      <c r="O255" s="89"/>
    </row>
    <row r="256" ht="16.5" customHeight="1">
      <c r="A256" s="89">
        <f t="shared" si="3"/>
        <v>0</v>
      </c>
      <c r="B256" s="141">
        <v>0.0</v>
      </c>
      <c r="C256" s="141">
        <v>0.0</v>
      </c>
      <c r="D256" s="141">
        <v>0.0</v>
      </c>
      <c r="E256" s="141">
        <v>0.0</v>
      </c>
      <c r="F256" s="141">
        <v>0.0</v>
      </c>
      <c r="G256" s="240" t="s">
        <v>3751</v>
      </c>
      <c r="H256" s="332" t="s">
        <v>3752</v>
      </c>
      <c r="I256" s="240" t="s">
        <v>2566</v>
      </c>
      <c r="J256" s="240" t="s">
        <v>3208</v>
      </c>
      <c r="K256" s="240" t="s">
        <v>3539</v>
      </c>
      <c r="L256" s="89"/>
      <c r="M256" s="89"/>
      <c r="N256" s="89"/>
      <c r="O256" s="89"/>
    </row>
    <row r="257" ht="16.5" customHeight="1">
      <c r="A257" s="89">
        <f t="shared" si="3"/>
        <v>0</v>
      </c>
      <c r="B257" s="141">
        <v>0.0</v>
      </c>
      <c r="C257" s="141">
        <v>0.0</v>
      </c>
      <c r="D257" s="141">
        <v>0.0</v>
      </c>
      <c r="E257" s="141">
        <v>0.0</v>
      </c>
      <c r="F257" s="141">
        <v>0.0</v>
      </c>
      <c r="G257" s="170" t="s">
        <v>3753</v>
      </c>
      <c r="H257" s="285" t="s">
        <v>3754</v>
      </c>
      <c r="I257" s="140" t="s">
        <v>1592</v>
      </c>
      <c r="J257" s="140" t="s">
        <v>3755</v>
      </c>
      <c r="K257" s="140" t="s">
        <v>3756</v>
      </c>
      <c r="L257" s="89"/>
      <c r="M257" s="89"/>
      <c r="N257" s="89"/>
      <c r="O257" s="89"/>
    </row>
    <row r="258" ht="16.5" customHeight="1">
      <c r="A258" s="89">
        <f t="shared" si="3"/>
        <v>0</v>
      </c>
      <c r="B258" s="141">
        <v>0.0</v>
      </c>
      <c r="C258" s="141">
        <v>0.0</v>
      </c>
      <c r="D258" s="141">
        <v>0.0</v>
      </c>
      <c r="E258" s="141">
        <v>0.0</v>
      </c>
      <c r="F258" s="141">
        <v>0.0</v>
      </c>
      <c r="G258" s="140" t="s">
        <v>3757</v>
      </c>
      <c r="H258" s="285" t="s">
        <v>3758</v>
      </c>
      <c r="I258" s="140" t="s">
        <v>1930</v>
      </c>
      <c r="J258" s="140" t="s">
        <v>3194</v>
      </c>
      <c r="K258" s="140" t="s">
        <v>104</v>
      </c>
      <c r="L258" s="89"/>
      <c r="M258" s="89"/>
      <c r="N258" s="89"/>
      <c r="O258" s="89"/>
    </row>
    <row r="259" ht="16.5" customHeight="1">
      <c r="A259" s="89">
        <f t="shared" si="3"/>
        <v>0</v>
      </c>
      <c r="B259" s="141">
        <v>0.0</v>
      </c>
      <c r="C259" s="141">
        <v>0.0</v>
      </c>
      <c r="D259" s="141">
        <v>0.0</v>
      </c>
      <c r="E259" s="141">
        <v>0.0</v>
      </c>
      <c r="F259" s="141">
        <v>0.0</v>
      </c>
      <c r="G259" s="333" t="s">
        <v>3759</v>
      </c>
      <c r="H259" s="285"/>
      <c r="I259" s="140"/>
      <c r="J259" s="140"/>
      <c r="K259" s="140"/>
      <c r="L259" s="89"/>
      <c r="M259" s="89"/>
      <c r="N259" s="89"/>
      <c r="O259" s="89"/>
    </row>
    <row r="260" ht="16.5" customHeight="1">
      <c r="A260" s="89">
        <f t="shared" si="3"/>
        <v>0</v>
      </c>
      <c r="B260" s="141">
        <v>0.0</v>
      </c>
      <c r="C260" s="141">
        <v>0.0</v>
      </c>
      <c r="D260" s="141">
        <v>0.0</v>
      </c>
      <c r="E260" s="141">
        <v>0.0</v>
      </c>
      <c r="F260" s="141">
        <v>0.0</v>
      </c>
      <c r="G260" s="140" t="s">
        <v>3760</v>
      </c>
      <c r="H260" s="285" t="s">
        <v>3761</v>
      </c>
      <c r="I260" s="140" t="s">
        <v>3762</v>
      </c>
      <c r="J260" s="140" t="s">
        <v>3763</v>
      </c>
      <c r="K260" s="140" t="s">
        <v>113</v>
      </c>
      <c r="L260" s="89"/>
      <c r="M260" s="89"/>
      <c r="N260" s="89"/>
      <c r="O260" s="89"/>
    </row>
    <row r="261" ht="16.5" customHeight="1">
      <c r="A261" s="89">
        <f t="shared" si="3"/>
        <v>0</v>
      </c>
      <c r="B261" s="141">
        <v>0.0</v>
      </c>
      <c r="C261" s="141">
        <v>0.0</v>
      </c>
      <c r="D261" s="141">
        <v>0.0</v>
      </c>
      <c r="E261" s="141">
        <v>0.0</v>
      </c>
      <c r="F261" s="141">
        <v>0.0</v>
      </c>
      <c r="G261" s="140" t="s">
        <v>3764</v>
      </c>
      <c r="H261" s="285" t="s">
        <v>3765</v>
      </c>
      <c r="I261" s="166" t="s">
        <v>3766</v>
      </c>
      <c r="J261" s="140" t="s">
        <v>3767</v>
      </c>
      <c r="K261" s="140" t="s">
        <v>96</v>
      </c>
      <c r="L261" s="89"/>
      <c r="M261" s="89"/>
      <c r="N261" s="89"/>
      <c r="O261" s="89"/>
    </row>
    <row r="262" ht="16.5" customHeight="1">
      <c r="A262" s="89">
        <f t="shared" si="3"/>
        <v>0</v>
      </c>
      <c r="B262" s="141">
        <v>0.0</v>
      </c>
      <c r="C262" s="141">
        <v>0.0</v>
      </c>
      <c r="D262" s="141">
        <v>0.0</v>
      </c>
      <c r="E262" s="141">
        <v>0.0</v>
      </c>
      <c r="F262" s="141">
        <v>0.0</v>
      </c>
      <c r="G262" s="333" t="s">
        <v>3768</v>
      </c>
      <c r="H262" s="334"/>
      <c r="I262" s="140"/>
      <c r="J262" s="140"/>
      <c r="K262" s="140"/>
      <c r="L262" s="89"/>
      <c r="M262" s="89"/>
      <c r="N262" s="89"/>
      <c r="O262" s="89"/>
    </row>
    <row r="263" ht="16.5" customHeight="1">
      <c r="A263" s="89">
        <f t="shared" si="3"/>
        <v>0</v>
      </c>
      <c r="B263" s="141">
        <v>0.0</v>
      </c>
      <c r="C263" s="141">
        <v>0.0</v>
      </c>
      <c r="D263" s="141">
        <v>0.0</v>
      </c>
      <c r="E263" s="141">
        <v>0.0</v>
      </c>
      <c r="F263" s="141">
        <v>0.0</v>
      </c>
      <c r="G263" s="333" t="s">
        <v>3769</v>
      </c>
      <c r="H263" s="285"/>
      <c r="I263" s="140"/>
      <c r="J263" s="140"/>
      <c r="K263" s="140"/>
      <c r="L263" s="89"/>
      <c r="M263" s="89"/>
      <c r="N263" s="89"/>
      <c r="O263" s="89"/>
    </row>
    <row r="264" ht="16.5" customHeight="1">
      <c r="A264" s="89">
        <f t="shared" si="3"/>
        <v>0</v>
      </c>
      <c r="B264" s="141">
        <v>0.0</v>
      </c>
      <c r="C264" s="141">
        <v>0.0</v>
      </c>
      <c r="D264" s="141">
        <v>0.0</v>
      </c>
      <c r="E264" s="141">
        <v>0.0</v>
      </c>
      <c r="F264" s="141">
        <v>0.0</v>
      </c>
      <c r="G264" s="140" t="s">
        <v>3770</v>
      </c>
      <c r="H264" s="285" t="s">
        <v>3771</v>
      </c>
      <c r="I264" s="140" t="s">
        <v>1324</v>
      </c>
      <c r="J264" s="140" t="s">
        <v>3316</v>
      </c>
      <c r="K264" s="140" t="s">
        <v>445</v>
      </c>
      <c r="L264" s="89"/>
      <c r="M264" s="89"/>
      <c r="N264" s="89"/>
      <c r="O264" s="89"/>
    </row>
    <row r="265" ht="16.5" customHeight="1">
      <c r="A265" s="89">
        <f t="shared" si="3"/>
        <v>0</v>
      </c>
      <c r="B265" s="141">
        <v>0.0</v>
      </c>
      <c r="C265" s="141">
        <v>0.0</v>
      </c>
      <c r="D265" s="141">
        <v>0.0</v>
      </c>
      <c r="E265" s="141">
        <v>0.0</v>
      </c>
      <c r="F265" s="141">
        <v>0.0</v>
      </c>
      <c r="G265" s="333" t="s">
        <v>3772</v>
      </c>
      <c r="H265" s="285"/>
      <c r="I265" s="140"/>
      <c r="J265" s="140"/>
      <c r="K265" s="140"/>
      <c r="L265" s="89"/>
      <c r="M265" s="89"/>
      <c r="N265" s="89"/>
      <c r="O265" s="89"/>
    </row>
    <row r="266" ht="16.5" customHeight="1">
      <c r="A266" s="89">
        <f t="shared" si="3"/>
        <v>0</v>
      </c>
      <c r="B266" s="141">
        <v>0.0</v>
      </c>
      <c r="C266" s="141">
        <v>0.0</v>
      </c>
      <c r="D266" s="141">
        <v>0.0</v>
      </c>
      <c r="E266" s="141">
        <v>0.0</v>
      </c>
      <c r="F266" s="141">
        <v>0.0</v>
      </c>
      <c r="G266" s="333" t="s">
        <v>3773</v>
      </c>
      <c r="H266" s="285"/>
      <c r="I266" s="140"/>
      <c r="J266" s="140"/>
      <c r="K266" s="140"/>
      <c r="L266" s="89"/>
      <c r="M266" s="89"/>
      <c r="N266" s="89"/>
      <c r="O266" s="89"/>
    </row>
    <row r="267" ht="16.5" customHeight="1">
      <c r="A267" s="89">
        <f t="shared" si="3"/>
        <v>0</v>
      </c>
      <c r="B267" s="141">
        <v>0.0</v>
      </c>
      <c r="C267" s="141">
        <v>0.0</v>
      </c>
      <c r="D267" s="141">
        <v>0.0</v>
      </c>
      <c r="E267" s="141">
        <v>0.0</v>
      </c>
      <c r="F267" s="141">
        <v>0.0</v>
      </c>
      <c r="G267" s="140" t="s">
        <v>3774</v>
      </c>
      <c r="H267" s="285" t="s">
        <v>3775</v>
      </c>
      <c r="I267" s="140" t="s">
        <v>3070</v>
      </c>
      <c r="J267" s="140" t="s">
        <v>3671</v>
      </c>
      <c r="K267" s="140" t="s">
        <v>193</v>
      </c>
      <c r="L267" s="89"/>
      <c r="M267" s="89"/>
      <c r="N267" s="89"/>
      <c r="O267" s="89"/>
    </row>
    <row r="268" ht="16.5" customHeight="1">
      <c r="A268" s="89">
        <f t="shared" si="3"/>
        <v>0</v>
      </c>
      <c r="B268" s="141">
        <v>0.0</v>
      </c>
      <c r="C268" s="141">
        <v>0.0</v>
      </c>
      <c r="D268" s="141">
        <v>0.0</v>
      </c>
      <c r="E268" s="141">
        <v>0.0</v>
      </c>
      <c r="F268" s="141">
        <v>0.0</v>
      </c>
      <c r="G268" s="139" t="s">
        <v>3776</v>
      </c>
      <c r="H268" s="285" t="s">
        <v>3777</v>
      </c>
      <c r="I268" s="140" t="s">
        <v>3778</v>
      </c>
      <c r="J268" s="140" t="s">
        <v>3779</v>
      </c>
      <c r="K268" s="140" t="s">
        <v>211</v>
      </c>
      <c r="L268" s="89"/>
      <c r="M268" s="89"/>
      <c r="N268" s="89"/>
      <c r="O268" s="89"/>
    </row>
    <row r="269" ht="16.5" customHeight="1">
      <c r="A269" s="89">
        <f t="shared" si="3"/>
        <v>0</v>
      </c>
      <c r="B269" s="141">
        <v>0.0</v>
      </c>
      <c r="C269" s="141">
        <v>0.0</v>
      </c>
      <c r="D269" s="141">
        <v>0.0</v>
      </c>
      <c r="E269" s="141">
        <v>0.0</v>
      </c>
      <c r="F269" s="141">
        <v>0.0</v>
      </c>
      <c r="G269" s="140" t="s">
        <v>3780</v>
      </c>
      <c r="H269" s="285" t="s">
        <v>3781</v>
      </c>
      <c r="I269" s="140" t="s">
        <v>3782</v>
      </c>
      <c r="J269" s="140" t="s">
        <v>3783</v>
      </c>
      <c r="K269" s="140" t="s">
        <v>445</v>
      </c>
      <c r="L269" s="89"/>
      <c r="M269" s="89"/>
      <c r="N269" s="89"/>
      <c r="O269" s="89"/>
    </row>
    <row r="270" ht="16.5" customHeight="1">
      <c r="A270" s="89">
        <f t="shared" si="3"/>
        <v>0</v>
      </c>
      <c r="B270" s="141">
        <v>0.0</v>
      </c>
      <c r="C270" s="141">
        <v>0.0</v>
      </c>
      <c r="D270" s="141">
        <v>0.0</v>
      </c>
      <c r="E270" s="141">
        <v>0.0</v>
      </c>
      <c r="F270" s="141">
        <v>0.0</v>
      </c>
      <c r="G270" s="140" t="s">
        <v>3784</v>
      </c>
      <c r="H270" s="285" t="s">
        <v>3785</v>
      </c>
      <c r="I270" s="140" t="s">
        <v>3786</v>
      </c>
      <c r="J270" s="140" t="s">
        <v>3188</v>
      </c>
      <c r="K270" s="140" t="s">
        <v>1607</v>
      </c>
      <c r="L270" s="89"/>
      <c r="M270" s="89"/>
      <c r="N270" s="89"/>
      <c r="O270" s="89"/>
    </row>
    <row r="271" ht="16.5" customHeight="1">
      <c r="A271" s="89">
        <f t="shared" si="3"/>
        <v>0</v>
      </c>
      <c r="B271" s="141">
        <v>0.0</v>
      </c>
      <c r="C271" s="141">
        <v>0.0</v>
      </c>
      <c r="D271" s="141">
        <v>0.0</v>
      </c>
      <c r="E271" s="141">
        <v>0.0</v>
      </c>
      <c r="F271" s="141">
        <v>0.0</v>
      </c>
      <c r="G271" s="140" t="s">
        <v>3787</v>
      </c>
      <c r="H271" s="285" t="s">
        <v>3788</v>
      </c>
      <c r="I271" s="140" t="s">
        <v>996</v>
      </c>
      <c r="J271" s="140" t="s">
        <v>3316</v>
      </c>
      <c r="K271" s="140" t="s">
        <v>101</v>
      </c>
      <c r="L271" s="89"/>
      <c r="M271" s="89"/>
      <c r="N271" s="89"/>
      <c r="O271" s="89"/>
    </row>
    <row r="272" ht="16.5" customHeight="1">
      <c r="A272" s="89">
        <f t="shared" si="3"/>
        <v>0</v>
      </c>
      <c r="B272" s="141">
        <v>0.0</v>
      </c>
      <c r="C272" s="141">
        <v>0.0</v>
      </c>
      <c r="D272" s="141">
        <v>0.0</v>
      </c>
      <c r="E272" s="141">
        <v>0.0</v>
      </c>
      <c r="F272" s="141">
        <v>0.0</v>
      </c>
      <c r="G272" s="240" t="s">
        <v>3789</v>
      </c>
      <c r="H272" s="286" t="s">
        <v>3548</v>
      </c>
      <c r="I272" s="240" t="s">
        <v>310</v>
      </c>
      <c r="J272" s="240" t="s">
        <v>3365</v>
      </c>
      <c r="K272" s="240" t="s">
        <v>1926</v>
      </c>
      <c r="L272" s="89"/>
      <c r="M272" s="89"/>
      <c r="N272" s="89"/>
      <c r="O272" s="89"/>
    </row>
    <row r="273" ht="16.5" customHeight="1">
      <c r="A273" s="89">
        <f t="shared" si="3"/>
        <v>0</v>
      </c>
      <c r="B273" s="141">
        <v>0.0</v>
      </c>
      <c r="C273" s="141">
        <v>0.0</v>
      </c>
      <c r="D273" s="141">
        <v>0.0</v>
      </c>
      <c r="E273" s="141">
        <v>0.0</v>
      </c>
      <c r="F273" s="141">
        <v>0.0</v>
      </c>
      <c r="G273" s="139" t="s">
        <v>3790</v>
      </c>
      <c r="H273" s="285" t="s">
        <v>3790</v>
      </c>
      <c r="I273" s="140" t="s">
        <v>1996</v>
      </c>
      <c r="J273" s="140" t="s">
        <v>3406</v>
      </c>
      <c r="K273" s="140" t="s">
        <v>163</v>
      </c>
      <c r="L273" s="89"/>
      <c r="M273" s="89"/>
      <c r="N273" s="89"/>
      <c r="O273" s="89"/>
    </row>
    <row r="274" ht="16.5" customHeight="1">
      <c r="A274" s="89">
        <f t="shared" si="3"/>
        <v>0</v>
      </c>
      <c r="B274" s="141">
        <v>0.0</v>
      </c>
      <c r="C274" s="141">
        <v>0.0</v>
      </c>
      <c r="D274" s="141">
        <v>0.0</v>
      </c>
      <c r="E274" s="141">
        <v>0.0</v>
      </c>
      <c r="F274" s="141">
        <v>0.0</v>
      </c>
      <c r="G274" s="333" t="s">
        <v>3791</v>
      </c>
      <c r="H274" s="285"/>
      <c r="I274" s="140"/>
      <c r="J274" s="140"/>
      <c r="K274" s="140"/>
      <c r="L274" s="89"/>
      <c r="M274" s="89"/>
      <c r="N274" s="89"/>
      <c r="O274" s="89"/>
    </row>
    <row r="275" ht="16.5" customHeight="1">
      <c r="A275" s="89">
        <f t="shared" si="3"/>
        <v>0</v>
      </c>
      <c r="B275" s="141">
        <v>0.0</v>
      </c>
      <c r="C275" s="141">
        <v>0.0</v>
      </c>
      <c r="D275" s="141">
        <v>0.0</v>
      </c>
      <c r="E275" s="141">
        <v>0.0</v>
      </c>
      <c r="F275" s="141">
        <v>0.0</v>
      </c>
      <c r="G275" s="140" t="s">
        <v>3792</v>
      </c>
      <c r="H275" s="285" t="s">
        <v>3793</v>
      </c>
      <c r="I275" s="140" t="s">
        <v>2977</v>
      </c>
      <c r="J275" s="140" t="s">
        <v>3794</v>
      </c>
      <c r="K275" s="140" t="s">
        <v>859</v>
      </c>
      <c r="L275" s="89"/>
      <c r="M275" s="89"/>
      <c r="N275" s="89"/>
      <c r="O275" s="89"/>
    </row>
    <row r="276" ht="16.5" customHeight="1">
      <c r="A276" s="89">
        <f t="shared" si="3"/>
        <v>0</v>
      </c>
      <c r="B276" s="141">
        <v>0.0</v>
      </c>
      <c r="C276" s="141">
        <v>0.0</v>
      </c>
      <c r="D276" s="141">
        <v>0.0</v>
      </c>
      <c r="E276" s="141">
        <v>0.0</v>
      </c>
      <c r="F276" s="141">
        <v>0.0</v>
      </c>
      <c r="G276" s="140" t="s">
        <v>3795</v>
      </c>
      <c r="H276" s="285" t="s">
        <v>3796</v>
      </c>
      <c r="I276" s="140" t="s">
        <v>528</v>
      </c>
      <c r="J276" s="140" t="s">
        <v>3797</v>
      </c>
      <c r="K276" s="140" t="s">
        <v>163</v>
      </c>
      <c r="L276" s="89"/>
      <c r="M276" s="89"/>
      <c r="N276" s="89"/>
      <c r="O276" s="89"/>
    </row>
    <row r="277" ht="16.5" customHeight="1">
      <c r="A277" s="89">
        <f t="shared" si="3"/>
        <v>0</v>
      </c>
      <c r="B277" s="141">
        <v>0.0</v>
      </c>
      <c r="C277" s="141">
        <v>0.0</v>
      </c>
      <c r="D277" s="141">
        <v>0.0</v>
      </c>
      <c r="E277" s="141">
        <v>0.0</v>
      </c>
      <c r="F277" s="141">
        <v>0.0</v>
      </c>
      <c r="G277" s="170" t="s">
        <v>3798</v>
      </c>
      <c r="H277" s="285" t="s">
        <v>3798</v>
      </c>
      <c r="I277" s="140" t="s">
        <v>1954</v>
      </c>
      <c r="J277" s="140" t="s">
        <v>3329</v>
      </c>
      <c r="K277" s="140" t="s">
        <v>113</v>
      </c>
      <c r="L277" s="89"/>
      <c r="M277" s="89"/>
      <c r="N277" s="89"/>
      <c r="O277" s="89"/>
    </row>
    <row r="278" ht="16.5" customHeight="1">
      <c r="A278" s="89">
        <f t="shared" si="3"/>
        <v>0</v>
      </c>
      <c r="B278" s="141">
        <v>0.0</v>
      </c>
      <c r="C278" s="141">
        <v>0.0</v>
      </c>
      <c r="D278" s="141">
        <v>0.0</v>
      </c>
      <c r="E278" s="141">
        <v>0.0</v>
      </c>
      <c r="F278" s="141">
        <v>0.0</v>
      </c>
      <c r="G278" s="333" t="s">
        <v>3799</v>
      </c>
      <c r="H278" s="285"/>
      <c r="I278" s="140"/>
      <c r="J278" s="140"/>
      <c r="K278" s="140"/>
      <c r="L278" s="89"/>
      <c r="M278" s="89"/>
      <c r="N278" s="89"/>
      <c r="O278" s="89"/>
    </row>
    <row r="279" ht="16.5" customHeight="1">
      <c r="A279" s="89">
        <f t="shared" si="3"/>
        <v>0</v>
      </c>
      <c r="B279" s="141">
        <v>0.0</v>
      </c>
      <c r="C279" s="141">
        <v>0.0</v>
      </c>
      <c r="D279" s="141">
        <v>0.0</v>
      </c>
      <c r="E279" s="141">
        <v>0.0</v>
      </c>
      <c r="F279" s="141">
        <v>0.0</v>
      </c>
      <c r="G279" s="140" t="s">
        <v>3800</v>
      </c>
      <c r="H279" s="334" t="s">
        <v>3801</v>
      </c>
      <c r="I279" s="140" t="s">
        <v>390</v>
      </c>
      <c r="J279" s="140" t="s">
        <v>3188</v>
      </c>
      <c r="K279" s="140" t="s">
        <v>3137</v>
      </c>
      <c r="L279" s="89"/>
      <c r="M279" s="89"/>
      <c r="N279" s="89"/>
      <c r="O279" s="89"/>
    </row>
    <row r="280" ht="16.5" customHeight="1">
      <c r="A280" s="89">
        <f t="shared" si="3"/>
        <v>0</v>
      </c>
      <c r="B280" s="141">
        <v>0.0</v>
      </c>
      <c r="C280" s="141">
        <v>0.0</v>
      </c>
      <c r="D280" s="141">
        <v>0.0</v>
      </c>
      <c r="E280" s="141">
        <v>0.0</v>
      </c>
      <c r="F280" s="141">
        <v>0.0</v>
      </c>
      <c r="G280" s="140" t="s">
        <v>3802</v>
      </c>
      <c r="H280" s="285" t="s">
        <v>3803</v>
      </c>
      <c r="I280" s="140" t="s">
        <v>2350</v>
      </c>
      <c r="J280" s="140" t="s">
        <v>3438</v>
      </c>
      <c r="K280" s="140" t="s">
        <v>104</v>
      </c>
      <c r="L280" s="89"/>
      <c r="M280" s="89"/>
      <c r="N280" s="89"/>
      <c r="O280" s="89"/>
    </row>
    <row r="281" ht="16.5" customHeight="1">
      <c r="A281" s="89">
        <f t="shared" si="3"/>
        <v>0</v>
      </c>
      <c r="B281" s="141">
        <v>0.0</v>
      </c>
      <c r="C281" s="141">
        <v>0.0</v>
      </c>
      <c r="D281" s="141">
        <v>0.0</v>
      </c>
      <c r="E281" s="141">
        <v>0.0</v>
      </c>
      <c r="F281" s="141">
        <v>0.0</v>
      </c>
      <c r="G281" s="140" t="s">
        <v>3804</v>
      </c>
      <c r="H281" s="285" t="s">
        <v>3805</v>
      </c>
      <c r="I281" s="140" t="s">
        <v>1209</v>
      </c>
      <c r="J281" s="140" t="s">
        <v>3806</v>
      </c>
      <c r="K281" s="140" t="s">
        <v>104</v>
      </c>
      <c r="L281" s="89"/>
      <c r="M281" s="89"/>
      <c r="N281" s="89"/>
      <c r="O281" s="89"/>
    </row>
    <row r="282" ht="16.5" customHeight="1">
      <c r="A282" s="89">
        <f t="shared" si="3"/>
        <v>0</v>
      </c>
      <c r="B282" s="141">
        <v>0.0</v>
      </c>
      <c r="C282" s="141">
        <v>0.0</v>
      </c>
      <c r="D282" s="141">
        <v>0.0</v>
      </c>
      <c r="E282" s="141">
        <v>0.0</v>
      </c>
      <c r="F282" s="141">
        <v>0.0</v>
      </c>
      <c r="G282" s="333" t="s">
        <v>3807</v>
      </c>
      <c r="H282" s="335"/>
      <c r="I282" s="292"/>
      <c r="J282" s="292"/>
      <c r="K282" s="292"/>
      <c r="L282" s="89"/>
      <c r="M282" s="89"/>
      <c r="N282" s="89"/>
      <c r="O282" s="89"/>
    </row>
    <row r="283" ht="16.5" customHeight="1">
      <c r="A283" s="89">
        <f t="shared" si="3"/>
        <v>0</v>
      </c>
      <c r="B283" s="141">
        <v>0.0</v>
      </c>
      <c r="C283" s="141">
        <v>0.0</v>
      </c>
      <c r="D283" s="141">
        <v>0.0</v>
      </c>
      <c r="E283" s="141">
        <v>0.0</v>
      </c>
      <c r="F283" s="141">
        <v>0.0</v>
      </c>
      <c r="G283" s="240" t="s">
        <v>3808</v>
      </c>
      <c r="H283" s="286" t="s">
        <v>3809</v>
      </c>
      <c r="I283" s="240" t="s">
        <v>745</v>
      </c>
      <c r="J283" s="240" t="s">
        <v>3810</v>
      </c>
      <c r="K283" s="240" t="s">
        <v>163</v>
      </c>
      <c r="L283" s="89"/>
      <c r="M283" s="89"/>
      <c r="N283" s="89"/>
      <c r="O283" s="89"/>
    </row>
    <row r="284" ht="16.5" customHeight="1">
      <c r="A284" s="89">
        <f t="shared" si="3"/>
        <v>0</v>
      </c>
      <c r="B284" s="141">
        <v>0.0</v>
      </c>
      <c r="C284" s="141">
        <v>0.0</v>
      </c>
      <c r="D284" s="141">
        <v>0.0</v>
      </c>
      <c r="E284" s="141">
        <v>0.0</v>
      </c>
      <c r="F284" s="141">
        <v>0.0</v>
      </c>
      <c r="G284" s="140" t="s">
        <v>3811</v>
      </c>
      <c r="H284" s="285" t="s">
        <v>3812</v>
      </c>
      <c r="I284" s="140" t="s">
        <v>632</v>
      </c>
      <c r="J284" s="140" t="s">
        <v>3813</v>
      </c>
      <c r="K284" s="140" t="s">
        <v>163</v>
      </c>
      <c r="L284" s="89"/>
      <c r="M284" s="89"/>
      <c r="N284" s="89"/>
      <c r="O284" s="89"/>
    </row>
    <row r="285" ht="16.5" customHeight="1">
      <c r="A285" s="89">
        <f t="shared" si="3"/>
        <v>0</v>
      </c>
      <c r="B285" s="141">
        <v>0.0</v>
      </c>
      <c r="C285" s="141">
        <v>0.0</v>
      </c>
      <c r="D285" s="141">
        <v>0.0</v>
      </c>
      <c r="E285" s="141">
        <v>0.0</v>
      </c>
      <c r="F285" s="141">
        <v>0.0</v>
      </c>
      <c r="G285" s="139" t="s">
        <v>3814</v>
      </c>
      <c r="H285" s="285" t="s">
        <v>3815</v>
      </c>
      <c r="I285" s="140" t="s">
        <v>1025</v>
      </c>
      <c r="J285" s="140" t="s">
        <v>3267</v>
      </c>
      <c r="K285" s="140" t="s">
        <v>271</v>
      </c>
      <c r="L285" s="89"/>
      <c r="M285" s="89"/>
      <c r="N285" s="89"/>
      <c r="O285" s="89"/>
    </row>
    <row r="286" ht="16.5" customHeight="1">
      <c r="A286" s="89">
        <f t="shared" si="3"/>
        <v>0</v>
      </c>
      <c r="B286" s="141">
        <v>0.0</v>
      </c>
      <c r="C286" s="141">
        <v>0.0</v>
      </c>
      <c r="D286" s="141">
        <v>0.0</v>
      </c>
      <c r="E286" s="141">
        <v>0.0</v>
      </c>
      <c r="F286" s="141">
        <v>0.0</v>
      </c>
      <c r="G286" s="240" t="s">
        <v>3816</v>
      </c>
      <c r="H286" s="286" t="s">
        <v>3817</v>
      </c>
      <c r="I286" s="240" t="s">
        <v>1209</v>
      </c>
      <c r="J286" s="240" t="s">
        <v>3299</v>
      </c>
      <c r="K286" s="240" t="s">
        <v>1926</v>
      </c>
      <c r="L286" s="89"/>
      <c r="M286" s="89"/>
      <c r="N286" s="89"/>
      <c r="O286" s="89"/>
    </row>
    <row r="287" ht="16.5" customHeight="1">
      <c r="A287" s="89">
        <f t="shared" si="3"/>
        <v>0</v>
      </c>
      <c r="B287" s="141">
        <v>0.0</v>
      </c>
      <c r="C287" s="141">
        <v>0.0</v>
      </c>
      <c r="D287" s="141">
        <v>0.0</v>
      </c>
      <c r="E287" s="141">
        <v>0.0</v>
      </c>
      <c r="F287" s="141">
        <v>0.0</v>
      </c>
      <c r="G287" s="139" t="s">
        <v>3818</v>
      </c>
      <c r="H287" s="285" t="s">
        <v>3819</v>
      </c>
      <c r="I287" s="140" t="s">
        <v>111</v>
      </c>
      <c r="J287" s="140" t="s">
        <v>3636</v>
      </c>
      <c r="K287" s="140" t="s">
        <v>163</v>
      </c>
      <c r="L287" s="89"/>
      <c r="M287" s="89"/>
      <c r="N287" s="89"/>
      <c r="O287" s="89"/>
    </row>
    <row r="288" ht="16.5" customHeight="1">
      <c r="A288" s="89">
        <f t="shared" si="3"/>
        <v>0</v>
      </c>
      <c r="B288" s="141">
        <v>0.0</v>
      </c>
      <c r="C288" s="141">
        <v>0.0</v>
      </c>
      <c r="D288" s="141">
        <v>0.0</v>
      </c>
      <c r="E288" s="141">
        <v>0.0</v>
      </c>
      <c r="F288" s="141">
        <v>0.0</v>
      </c>
      <c r="G288" s="139" t="s">
        <v>3820</v>
      </c>
      <c r="H288" s="285" t="s">
        <v>3821</v>
      </c>
      <c r="I288" s="140" t="s">
        <v>2876</v>
      </c>
      <c r="J288" s="140" t="s">
        <v>3822</v>
      </c>
      <c r="K288" s="140" t="s">
        <v>1419</v>
      </c>
      <c r="L288" s="89"/>
      <c r="M288" s="89"/>
      <c r="N288" s="89"/>
      <c r="O288" s="89"/>
    </row>
    <row r="289" ht="16.5" customHeight="1">
      <c r="A289" s="89">
        <f t="shared" si="3"/>
        <v>0</v>
      </c>
      <c r="B289" s="141">
        <v>0.0</v>
      </c>
      <c r="C289" s="141">
        <v>0.0</v>
      </c>
      <c r="D289" s="141">
        <v>0.0</v>
      </c>
      <c r="E289" s="141">
        <v>0.0</v>
      </c>
      <c r="F289" s="141">
        <v>0.0</v>
      </c>
      <c r="G289" s="333" t="s">
        <v>3823</v>
      </c>
      <c r="H289" s="285"/>
      <c r="I289" s="140"/>
      <c r="J289" s="140"/>
      <c r="K289" s="140"/>
      <c r="L289" s="89"/>
      <c r="M289" s="89"/>
      <c r="N289" s="89"/>
      <c r="O289" s="89"/>
    </row>
    <row r="290" ht="16.5" customHeight="1">
      <c r="A290" s="89">
        <f t="shared" si="3"/>
        <v>0</v>
      </c>
      <c r="B290" s="141">
        <v>0.0</v>
      </c>
      <c r="C290" s="141">
        <v>0.0</v>
      </c>
      <c r="D290" s="141">
        <v>0.0</v>
      </c>
      <c r="E290" s="141">
        <v>0.0</v>
      </c>
      <c r="F290" s="141">
        <v>0.0</v>
      </c>
      <c r="G290" s="140" t="s">
        <v>3824</v>
      </c>
      <c r="H290" s="283" t="s">
        <v>3824</v>
      </c>
      <c r="I290" s="140" t="s">
        <v>240</v>
      </c>
      <c r="J290" s="140" t="s">
        <v>3188</v>
      </c>
      <c r="K290" s="140" t="s">
        <v>96</v>
      </c>
      <c r="L290" s="89"/>
      <c r="M290" s="89"/>
      <c r="N290" s="89"/>
      <c r="O290" s="89"/>
    </row>
    <row r="291" ht="16.5" customHeight="1">
      <c r="A291" s="89">
        <f t="shared" si="3"/>
        <v>0</v>
      </c>
      <c r="B291" s="141">
        <v>0.0</v>
      </c>
      <c r="C291" s="141">
        <v>0.0</v>
      </c>
      <c r="D291" s="141">
        <v>0.0</v>
      </c>
      <c r="E291" s="141">
        <v>0.0</v>
      </c>
      <c r="F291" s="141">
        <v>0.0</v>
      </c>
      <c r="G291" s="140" t="s">
        <v>3825</v>
      </c>
      <c r="H291" s="285" t="s">
        <v>3826</v>
      </c>
      <c r="I291" s="140" t="s">
        <v>113</v>
      </c>
      <c r="J291" s="140" t="s">
        <v>3827</v>
      </c>
      <c r="K291" s="140" t="s">
        <v>96</v>
      </c>
      <c r="L291" s="89"/>
      <c r="M291" s="89"/>
      <c r="N291" s="89"/>
      <c r="O291" s="89"/>
    </row>
    <row r="292" ht="16.5" customHeight="1">
      <c r="A292" s="89">
        <f t="shared" si="3"/>
        <v>0</v>
      </c>
      <c r="B292" s="141">
        <v>0.0</v>
      </c>
      <c r="C292" s="141">
        <v>0.0</v>
      </c>
      <c r="D292" s="141">
        <v>0.0</v>
      </c>
      <c r="E292" s="141">
        <v>0.0</v>
      </c>
      <c r="F292" s="141">
        <v>0.0</v>
      </c>
      <c r="G292" s="139" t="s">
        <v>3828</v>
      </c>
      <c r="H292" s="285" t="s">
        <v>3829</v>
      </c>
      <c r="I292" s="140" t="s">
        <v>248</v>
      </c>
      <c r="J292" s="140" t="s">
        <v>3609</v>
      </c>
      <c r="K292" s="140" t="s">
        <v>3830</v>
      </c>
      <c r="L292" s="89"/>
      <c r="M292" s="89"/>
      <c r="N292" s="89"/>
      <c r="O292" s="89"/>
    </row>
    <row r="293" ht="16.5" customHeight="1">
      <c r="A293" s="89">
        <f t="shared" si="3"/>
        <v>0</v>
      </c>
      <c r="B293" s="141">
        <v>0.0</v>
      </c>
      <c r="C293" s="141">
        <v>0.0</v>
      </c>
      <c r="D293" s="141">
        <v>0.0</v>
      </c>
      <c r="E293" s="141">
        <v>0.0</v>
      </c>
      <c r="F293" s="141">
        <v>0.0</v>
      </c>
      <c r="G293" s="140" t="s">
        <v>3831</v>
      </c>
      <c r="H293" s="283" t="s">
        <v>3831</v>
      </c>
      <c r="I293" s="140" t="s">
        <v>1163</v>
      </c>
      <c r="J293" s="140" t="s">
        <v>3302</v>
      </c>
      <c r="K293" s="140" t="s">
        <v>101</v>
      </c>
      <c r="L293" s="89"/>
      <c r="M293" s="89"/>
      <c r="N293" s="89"/>
      <c r="O293" s="89"/>
    </row>
    <row r="294" ht="16.5" customHeight="1">
      <c r="A294" s="89">
        <f t="shared" si="3"/>
        <v>0</v>
      </c>
      <c r="B294" s="141">
        <v>0.0</v>
      </c>
      <c r="C294" s="141">
        <v>0.0</v>
      </c>
      <c r="D294" s="141">
        <v>0.0</v>
      </c>
      <c r="E294" s="141">
        <v>0.0</v>
      </c>
      <c r="F294" s="141">
        <v>0.0</v>
      </c>
      <c r="G294" s="240" t="s">
        <v>3832</v>
      </c>
      <c r="H294" s="286" t="s">
        <v>3833</v>
      </c>
      <c r="I294" s="240" t="s">
        <v>3834</v>
      </c>
      <c r="J294" s="240" t="s">
        <v>3835</v>
      </c>
      <c r="K294" s="240" t="s">
        <v>219</v>
      </c>
      <c r="L294" s="89"/>
      <c r="M294" s="89"/>
      <c r="N294" s="89"/>
      <c r="O294" s="89"/>
    </row>
    <row r="295" ht="16.5" customHeight="1">
      <c r="A295" s="89">
        <f t="shared" si="3"/>
        <v>0</v>
      </c>
      <c r="B295" s="141">
        <v>0.0</v>
      </c>
      <c r="C295" s="141">
        <v>0.0</v>
      </c>
      <c r="D295" s="141">
        <v>0.0</v>
      </c>
      <c r="E295" s="141">
        <v>0.0</v>
      </c>
      <c r="F295" s="141">
        <v>0.0</v>
      </c>
      <c r="G295" s="140" t="s">
        <v>3836</v>
      </c>
      <c r="H295" s="285" t="s">
        <v>3837</v>
      </c>
      <c r="I295" s="140" t="s">
        <v>354</v>
      </c>
      <c r="J295" s="140" t="s">
        <v>3236</v>
      </c>
      <c r="K295" s="166" t="s">
        <v>182</v>
      </c>
      <c r="L295" s="89"/>
      <c r="M295" s="89"/>
      <c r="N295" s="89"/>
      <c r="O295" s="89"/>
    </row>
    <row r="296" ht="16.5" customHeight="1">
      <c r="A296" s="89">
        <f t="shared" si="3"/>
        <v>0</v>
      </c>
      <c r="B296" s="141">
        <v>0.0</v>
      </c>
      <c r="C296" s="141">
        <v>0.0</v>
      </c>
      <c r="D296" s="141">
        <v>0.0</v>
      </c>
      <c r="E296" s="141">
        <v>0.0</v>
      </c>
      <c r="F296" s="141">
        <v>0.0</v>
      </c>
      <c r="G296" s="139" t="s">
        <v>3838</v>
      </c>
      <c r="H296" s="285" t="s">
        <v>3839</v>
      </c>
      <c r="I296" s="140" t="s">
        <v>1025</v>
      </c>
      <c r="J296" s="140" t="s">
        <v>3223</v>
      </c>
      <c r="K296" s="140" t="s">
        <v>1633</v>
      </c>
      <c r="L296" s="89"/>
      <c r="M296" s="89"/>
      <c r="N296" s="89"/>
      <c r="O296" s="89"/>
    </row>
    <row r="297" ht="16.5" customHeight="1">
      <c r="A297" s="89">
        <f t="shared" si="3"/>
        <v>0</v>
      </c>
      <c r="B297" s="141">
        <v>0.0</v>
      </c>
      <c r="C297" s="141">
        <v>0.0</v>
      </c>
      <c r="D297" s="141">
        <v>0.0</v>
      </c>
      <c r="E297" s="141">
        <v>0.0</v>
      </c>
      <c r="F297" s="141">
        <v>0.0</v>
      </c>
      <c r="G297" s="140" t="s">
        <v>3840</v>
      </c>
      <c r="H297" s="285" t="s">
        <v>3841</v>
      </c>
      <c r="I297" s="140" t="s">
        <v>2145</v>
      </c>
      <c r="J297" s="140" t="s">
        <v>3842</v>
      </c>
      <c r="K297" s="140" t="s">
        <v>193</v>
      </c>
      <c r="L297" s="89"/>
      <c r="M297" s="89"/>
      <c r="N297" s="89"/>
      <c r="O297" s="89"/>
    </row>
    <row r="298" ht="16.5" customHeight="1">
      <c r="A298" s="89">
        <f t="shared" si="3"/>
        <v>0</v>
      </c>
      <c r="B298" s="141">
        <v>0.0</v>
      </c>
      <c r="C298" s="141">
        <v>0.0</v>
      </c>
      <c r="D298" s="141">
        <v>0.0</v>
      </c>
      <c r="E298" s="141">
        <v>0.0</v>
      </c>
      <c r="F298" s="141">
        <v>0.0</v>
      </c>
      <c r="G298" s="140" t="s">
        <v>3843</v>
      </c>
      <c r="H298" s="285" t="s">
        <v>3844</v>
      </c>
      <c r="I298" s="140" t="s">
        <v>1582</v>
      </c>
      <c r="J298" s="140" t="s">
        <v>3277</v>
      </c>
      <c r="K298" s="140" t="s">
        <v>193</v>
      </c>
      <c r="L298" s="89"/>
      <c r="M298" s="89"/>
      <c r="N298" s="89"/>
      <c r="O298" s="89"/>
    </row>
    <row r="299" ht="16.5" customHeight="1">
      <c r="A299" s="89">
        <f t="shared" si="3"/>
        <v>0</v>
      </c>
      <c r="B299" s="141">
        <v>0.0</v>
      </c>
      <c r="C299" s="141">
        <v>0.0</v>
      </c>
      <c r="D299" s="141">
        <v>0.0</v>
      </c>
      <c r="E299" s="141">
        <v>0.0</v>
      </c>
      <c r="F299" s="141">
        <v>0.0</v>
      </c>
      <c r="G299" s="140" t="s">
        <v>3845</v>
      </c>
      <c r="H299" s="285" t="s">
        <v>3846</v>
      </c>
      <c r="I299" s="140" t="s">
        <v>528</v>
      </c>
      <c r="J299" s="140" t="s">
        <v>3316</v>
      </c>
      <c r="K299" s="140" t="s">
        <v>193</v>
      </c>
      <c r="L299" s="89"/>
      <c r="M299" s="89"/>
      <c r="N299" s="89"/>
      <c r="O299" s="89"/>
    </row>
    <row r="300" ht="16.5" customHeight="1">
      <c r="A300" s="89">
        <f t="shared" si="3"/>
        <v>0</v>
      </c>
      <c r="B300" s="141">
        <v>0.0</v>
      </c>
      <c r="C300" s="141">
        <v>0.0</v>
      </c>
      <c r="D300" s="141">
        <v>0.0</v>
      </c>
      <c r="E300" s="141">
        <v>0.0</v>
      </c>
      <c r="F300" s="141">
        <v>0.0</v>
      </c>
      <c r="G300" s="140" t="s">
        <v>3847</v>
      </c>
      <c r="H300" s="285" t="s">
        <v>3848</v>
      </c>
      <c r="I300" s="140" t="s">
        <v>996</v>
      </c>
      <c r="J300" s="140" t="s">
        <v>3185</v>
      </c>
      <c r="K300" s="140" t="s">
        <v>228</v>
      </c>
      <c r="L300" s="89"/>
      <c r="M300" s="89"/>
      <c r="N300" s="89"/>
      <c r="O300" s="89"/>
    </row>
    <row r="301" ht="16.5" customHeight="1">
      <c r="A301" s="89">
        <f t="shared" si="3"/>
        <v>0</v>
      </c>
      <c r="B301" s="141">
        <v>0.0</v>
      </c>
      <c r="C301" s="141">
        <v>0.0</v>
      </c>
      <c r="D301" s="141">
        <v>0.0</v>
      </c>
      <c r="E301" s="141">
        <v>0.0</v>
      </c>
      <c r="F301" s="141">
        <v>0.0</v>
      </c>
      <c r="G301" s="333" t="s">
        <v>3849</v>
      </c>
      <c r="H301" s="334"/>
      <c r="I301" s="140"/>
      <c r="J301" s="140"/>
      <c r="K301" s="140"/>
      <c r="L301" s="89"/>
      <c r="M301" s="89"/>
      <c r="N301" s="89"/>
      <c r="O301" s="89"/>
    </row>
    <row r="302" ht="16.5" customHeight="1">
      <c r="A302" s="89">
        <f t="shared" si="3"/>
        <v>0</v>
      </c>
      <c r="B302" s="141">
        <v>0.0</v>
      </c>
      <c r="C302" s="141">
        <v>0.0</v>
      </c>
      <c r="D302" s="141">
        <v>0.0</v>
      </c>
      <c r="E302" s="141">
        <v>0.0</v>
      </c>
      <c r="F302" s="141">
        <v>0.0</v>
      </c>
      <c r="G302" s="140" t="s">
        <v>3850</v>
      </c>
      <c r="H302" s="285" t="s">
        <v>3851</v>
      </c>
      <c r="I302" s="140" t="s">
        <v>1321</v>
      </c>
      <c r="J302" s="140" t="s">
        <v>3852</v>
      </c>
      <c r="K302" s="140" t="s">
        <v>104</v>
      </c>
      <c r="L302" s="89"/>
      <c r="M302" s="89"/>
      <c r="N302" s="89"/>
      <c r="O302" s="89"/>
    </row>
    <row r="303" ht="16.5" customHeight="1">
      <c r="A303" s="89">
        <f t="shared" si="3"/>
        <v>0</v>
      </c>
      <c r="B303" s="141">
        <v>0.0</v>
      </c>
      <c r="C303" s="141">
        <v>0.0</v>
      </c>
      <c r="D303" s="141">
        <v>0.0</v>
      </c>
      <c r="E303" s="141">
        <v>0.0</v>
      </c>
      <c r="F303" s="141">
        <v>0.0</v>
      </c>
      <c r="G303" s="140" t="s">
        <v>3853</v>
      </c>
      <c r="H303" s="285" t="s">
        <v>3854</v>
      </c>
      <c r="I303" s="140" t="s">
        <v>1627</v>
      </c>
      <c r="J303" s="140" t="s">
        <v>3277</v>
      </c>
      <c r="K303" s="140" t="s">
        <v>445</v>
      </c>
      <c r="L303" s="89"/>
      <c r="M303" s="89"/>
      <c r="N303" s="89"/>
      <c r="O303" s="89"/>
    </row>
    <row r="304" ht="16.5" customHeight="1">
      <c r="A304" s="89">
        <f t="shared" si="3"/>
        <v>0</v>
      </c>
      <c r="B304" s="141">
        <v>0.0</v>
      </c>
      <c r="C304" s="141">
        <v>0.0</v>
      </c>
      <c r="D304" s="141">
        <v>0.0</v>
      </c>
      <c r="E304" s="141">
        <v>0.0</v>
      </c>
      <c r="F304" s="141">
        <v>0.0</v>
      </c>
      <c r="G304" s="140" t="s">
        <v>3855</v>
      </c>
      <c r="H304" s="285" t="s">
        <v>3856</v>
      </c>
      <c r="I304" s="140" t="s">
        <v>130</v>
      </c>
      <c r="J304" s="140" t="s">
        <v>3470</v>
      </c>
      <c r="K304" s="140" t="s">
        <v>104</v>
      </c>
      <c r="L304" s="89"/>
      <c r="M304" s="89"/>
      <c r="N304" s="89"/>
      <c r="O304" s="89"/>
    </row>
    <row r="305" ht="16.5" customHeight="1">
      <c r="A305" s="89">
        <f t="shared" si="3"/>
        <v>0</v>
      </c>
      <c r="B305" s="141">
        <v>0.0</v>
      </c>
      <c r="C305" s="141">
        <v>0.0</v>
      </c>
      <c r="D305" s="141">
        <v>0.0</v>
      </c>
      <c r="E305" s="141">
        <v>0.0</v>
      </c>
      <c r="F305" s="141">
        <v>0.0</v>
      </c>
      <c r="G305" s="140" t="s">
        <v>3857</v>
      </c>
      <c r="H305" s="285" t="s">
        <v>3858</v>
      </c>
      <c r="I305" s="140" t="s">
        <v>3670</v>
      </c>
      <c r="J305" s="140" t="s">
        <v>3277</v>
      </c>
      <c r="K305" s="140" t="s">
        <v>859</v>
      </c>
      <c r="L305" s="89"/>
      <c r="M305" s="89"/>
      <c r="N305" s="89"/>
      <c r="O305" s="89"/>
    </row>
    <row r="306" ht="16.5" customHeight="1">
      <c r="A306" s="89">
        <f t="shared" si="3"/>
        <v>0</v>
      </c>
      <c r="B306" s="141">
        <v>0.0</v>
      </c>
      <c r="C306" s="141">
        <v>0.0</v>
      </c>
      <c r="D306" s="141">
        <v>0.0</v>
      </c>
      <c r="E306" s="141">
        <v>0.0</v>
      </c>
      <c r="F306" s="141">
        <v>0.0</v>
      </c>
      <c r="G306" s="240" t="s">
        <v>3859</v>
      </c>
      <c r="H306" s="286" t="s">
        <v>3717</v>
      </c>
      <c r="I306" s="240" t="s">
        <v>1623</v>
      </c>
      <c r="J306" s="240" t="s">
        <v>3299</v>
      </c>
      <c r="K306" s="240" t="s">
        <v>271</v>
      </c>
      <c r="L306" s="89"/>
      <c r="M306" s="89"/>
      <c r="N306" s="89"/>
      <c r="O306" s="89"/>
    </row>
    <row r="307" ht="16.5" customHeight="1">
      <c r="A307" s="89">
        <f t="shared" si="3"/>
        <v>0</v>
      </c>
      <c r="B307" s="141">
        <v>0.0</v>
      </c>
      <c r="C307" s="141">
        <v>0.0</v>
      </c>
      <c r="D307" s="141">
        <v>0.0</v>
      </c>
      <c r="E307" s="141">
        <v>0.0</v>
      </c>
      <c r="F307" s="141">
        <v>0.0</v>
      </c>
      <c r="G307" s="140" t="s">
        <v>3860</v>
      </c>
      <c r="H307" s="285" t="s">
        <v>3861</v>
      </c>
      <c r="I307" s="140" t="s">
        <v>3453</v>
      </c>
      <c r="J307" s="140" t="s">
        <v>3329</v>
      </c>
      <c r="K307" s="140" t="s">
        <v>179</v>
      </c>
      <c r="L307" s="89"/>
      <c r="M307" s="89"/>
      <c r="N307" s="89"/>
      <c r="O307" s="89"/>
    </row>
    <row r="308" ht="16.5" customHeight="1">
      <c r="A308" s="89">
        <f t="shared" si="3"/>
        <v>0</v>
      </c>
      <c r="B308" s="141">
        <v>0.0</v>
      </c>
      <c r="C308" s="141">
        <v>0.0</v>
      </c>
      <c r="D308" s="141">
        <v>0.0</v>
      </c>
      <c r="E308" s="141">
        <v>0.0</v>
      </c>
      <c r="F308" s="141">
        <v>0.0</v>
      </c>
      <c r="G308" s="139" t="s">
        <v>3862</v>
      </c>
      <c r="H308" s="285" t="s">
        <v>3863</v>
      </c>
      <c r="I308" s="140" t="s">
        <v>1025</v>
      </c>
      <c r="J308" s="140" t="s">
        <v>3329</v>
      </c>
      <c r="K308" s="140" t="s">
        <v>924</v>
      </c>
      <c r="L308" s="89"/>
      <c r="M308" s="89"/>
      <c r="N308" s="89"/>
      <c r="O308" s="89"/>
    </row>
    <row r="309" ht="16.5" customHeight="1">
      <c r="A309" s="89">
        <f t="shared" si="3"/>
        <v>0</v>
      </c>
      <c r="B309" s="141">
        <v>0.0</v>
      </c>
      <c r="C309" s="141">
        <v>0.0</v>
      </c>
      <c r="D309" s="141">
        <v>0.0</v>
      </c>
      <c r="E309" s="141">
        <v>0.0</v>
      </c>
      <c r="F309" s="141">
        <v>0.0</v>
      </c>
      <c r="G309" s="242" t="s">
        <v>3864</v>
      </c>
      <c r="H309" s="286" t="s">
        <v>3865</v>
      </c>
      <c r="I309" s="240" t="s">
        <v>258</v>
      </c>
      <c r="J309" s="240" t="s">
        <v>3299</v>
      </c>
      <c r="K309" s="240" t="s">
        <v>250</v>
      </c>
      <c r="L309" s="89"/>
      <c r="M309" s="89"/>
      <c r="N309" s="89"/>
      <c r="O309" s="89"/>
    </row>
    <row r="310" ht="16.5" customHeight="1">
      <c r="A310" s="89">
        <f t="shared" si="3"/>
        <v>0</v>
      </c>
      <c r="B310" s="141">
        <v>0.0</v>
      </c>
      <c r="C310" s="141">
        <v>0.0</v>
      </c>
      <c r="D310" s="141">
        <v>0.0</v>
      </c>
      <c r="E310" s="141">
        <v>0.0</v>
      </c>
      <c r="F310" s="141">
        <v>0.0</v>
      </c>
      <c r="G310" s="242" t="s">
        <v>3866</v>
      </c>
      <c r="H310" s="286" t="s">
        <v>3304</v>
      </c>
      <c r="I310" s="240" t="s">
        <v>1025</v>
      </c>
      <c r="J310" s="240" t="s">
        <v>3299</v>
      </c>
      <c r="K310" s="240" t="s">
        <v>96</v>
      </c>
      <c r="L310" s="89"/>
      <c r="M310" s="89"/>
      <c r="N310" s="89"/>
      <c r="O310" s="89"/>
    </row>
    <row r="311" ht="16.5" customHeight="1">
      <c r="A311" s="89">
        <f t="shared" si="3"/>
        <v>0</v>
      </c>
      <c r="B311" s="141">
        <v>0.0</v>
      </c>
      <c r="C311" s="141">
        <v>0.0</v>
      </c>
      <c r="D311" s="141">
        <v>0.0</v>
      </c>
      <c r="E311" s="141">
        <v>0.0</v>
      </c>
      <c r="F311" s="141">
        <v>0.0</v>
      </c>
      <c r="G311" s="140" t="s">
        <v>3867</v>
      </c>
      <c r="H311" s="285" t="s">
        <v>3868</v>
      </c>
      <c r="I311" s="140" t="s">
        <v>1799</v>
      </c>
      <c r="J311" s="140" t="s">
        <v>3609</v>
      </c>
      <c r="K311" s="140" t="s">
        <v>584</v>
      </c>
      <c r="L311" s="89"/>
      <c r="M311" s="89"/>
      <c r="N311" s="89"/>
      <c r="O311" s="89"/>
    </row>
    <row r="312" ht="16.5" customHeight="1">
      <c r="A312" s="89">
        <f t="shared" si="3"/>
        <v>0</v>
      </c>
      <c r="B312" s="141">
        <v>0.0</v>
      </c>
      <c r="C312" s="141">
        <v>0.0</v>
      </c>
      <c r="D312" s="141">
        <v>0.0</v>
      </c>
      <c r="E312" s="141">
        <v>0.0</v>
      </c>
      <c r="F312" s="141">
        <v>0.0</v>
      </c>
      <c r="G312" s="140" t="s">
        <v>3869</v>
      </c>
      <c r="H312" s="285" t="s">
        <v>3870</v>
      </c>
      <c r="I312" s="140" t="s">
        <v>943</v>
      </c>
      <c r="J312" s="140" t="s">
        <v>3316</v>
      </c>
      <c r="K312" s="140" t="s">
        <v>156</v>
      </c>
      <c r="L312" s="89"/>
      <c r="M312" s="89"/>
      <c r="N312" s="89"/>
      <c r="O312" s="89"/>
    </row>
    <row r="313" ht="16.5" customHeight="1">
      <c r="A313" s="89">
        <f t="shared" si="3"/>
        <v>0</v>
      </c>
      <c r="B313" s="141">
        <v>0.0</v>
      </c>
      <c r="C313" s="141">
        <v>0.0</v>
      </c>
      <c r="D313" s="141">
        <v>0.0</v>
      </c>
      <c r="E313" s="141">
        <v>0.0</v>
      </c>
      <c r="F313" s="141">
        <v>0.0</v>
      </c>
      <c r="G313" s="140" t="s">
        <v>3871</v>
      </c>
      <c r="H313" s="334" t="s">
        <v>3872</v>
      </c>
      <c r="I313" s="140" t="s">
        <v>495</v>
      </c>
      <c r="J313" s="140" t="s">
        <v>3873</v>
      </c>
      <c r="K313" s="140" t="s">
        <v>113</v>
      </c>
      <c r="L313" s="89"/>
      <c r="M313" s="89"/>
      <c r="N313" s="89"/>
      <c r="O313" s="89"/>
    </row>
    <row r="314" ht="16.5" customHeight="1">
      <c r="A314" s="89">
        <f t="shared" si="3"/>
        <v>0</v>
      </c>
      <c r="B314" s="141">
        <v>0.0</v>
      </c>
      <c r="C314" s="141">
        <v>0.0</v>
      </c>
      <c r="D314" s="141">
        <v>0.0</v>
      </c>
      <c r="E314" s="141">
        <v>0.0</v>
      </c>
      <c r="F314" s="141">
        <v>0.0</v>
      </c>
      <c r="G314" s="333" t="s">
        <v>3874</v>
      </c>
      <c r="H314" s="285"/>
      <c r="I314" s="140"/>
      <c r="J314" s="140"/>
      <c r="K314" s="140"/>
      <c r="L314" s="89"/>
      <c r="M314" s="89"/>
      <c r="N314" s="89"/>
      <c r="O314" s="89"/>
    </row>
    <row r="315" ht="16.5" customHeight="1">
      <c r="A315" s="89">
        <f t="shared" si="3"/>
        <v>0</v>
      </c>
      <c r="B315" s="141">
        <v>0.0</v>
      </c>
      <c r="C315" s="141">
        <v>0.0</v>
      </c>
      <c r="D315" s="141">
        <v>0.0</v>
      </c>
      <c r="E315" s="141">
        <v>0.0</v>
      </c>
      <c r="F315" s="141">
        <v>0.0</v>
      </c>
      <c r="G315" s="333" t="s">
        <v>3875</v>
      </c>
      <c r="H315" s="285"/>
      <c r="I315" s="140"/>
      <c r="J315" s="140"/>
      <c r="K315" s="140"/>
      <c r="L315" s="89"/>
      <c r="M315" s="89"/>
      <c r="N315" s="89"/>
      <c r="O315" s="89"/>
    </row>
    <row r="316" ht="16.5" customHeight="1">
      <c r="A316" s="89">
        <f t="shared" si="3"/>
        <v>0</v>
      </c>
      <c r="B316" s="141">
        <v>0.0</v>
      </c>
      <c r="C316" s="141">
        <v>0.0</v>
      </c>
      <c r="D316" s="141">
        <v>0.0</v>
      </c>
      <c r="E316" s="141">
        <v>0.0</v>
      </c>
      <c r="F316" s="141">
        <v>0.0</v>
      </c>
      <c r="G316" s="140" t="s">
        <v>3876</v>
      </c>
      <c r="H316" s="334" t="s">
        <v>3877</v>
      </c>
      <c r="I316" s="140" t="s">
        <v>1041</v>
      </c>
      <c r="J316" s="140" t="s">
        <v>3188</v>
      </c>
      <c r="K316" s="140" t="s">
        <v>182</v>
      </c>
      <c r="L316" s="89"/>
      <c r="M316" s="89"/>
      <c r="N316" s="89"/>
      <c r="O316" s="89"/>
    </row>
    <row r="317" ht="16.5" customHeight="1">
      <c r="A317" s="89">
        <f t="shared" si="3"/>
        <v>0</v>
      </c>
      <c r="B317" s="141">
        <v>0.0</v>
      </c>
      <c r="C317" s="141">
        <v>0.0</v>
      </c>
      <c r="D317" s="141">
        <v>0.0</v>
      </c>
      <c r="E317" s="141">
        <v>0.0</v>
      </c>
      <c r="F317" s="141">
        <v>0.0</v>
      </c>
      <c r="G317" s="238" t="s">
        <v>3878</v>
      </c>
      <c r="H317" s="336" t="s">
        <v>761</v>
      </c>
      <c r="I317" s="238" t="s">
        <v>3341</v>
      </c>
      <c r="J317" s="238" t="s">
        <v>3213</v>
      </c>
      <c r="K317" s="238"/>
      <c r="L317" s="89"/>
      <c r="M317" s="89"/>
      <c r="N317" s="89"/>
      <c r="O317" s="89"/>
    </row>
    <row r="318" ht="16.5" customHeight="1">
      <c r="A318" s="89">
        <f t="shared" si="3"/>
        <v>0</v>
      </c>
      <c r="B318" s="141">
        <v>0.0</v>
      </c>
      <c r="C318" s="141">
        <v>0.0</v>
      </c>
      <c r="D318" s="141">
        <v>0.0</v>
      </c>
      <c r="E318" s="141">
        <v>0.0</v>
      </c>
      <c r="F318" s="141">
        <v>0.0</v>
      </c>
      <c r="G318" s="242" t="s">
        <v>3879</v>
      </c>
      <c r="H318" s="286" t="s">
        <v>3880</v>
      </c>
      <c r="I318" s="240" t="s">
        <v>1321</v>
      </c>
      <c r="J318" s="240" t="s">
        <v>3201</v>
      </c>
      <c r="K318" s="240" t="s">
        <v>101</v>
      </c>
      <c r="L318" s="89"/>
      <c r="M318" s="89"/>
      <c r="N318" s="89"/>
      <c r="O318" s="89"/>
    </row>
    <row r="319" ht="16.5" customHeight="1">
      <c r="A319" s="89">
        <f t="shared" si="3"/>
        <v>0</v>
      </c>
      <c r="B319" s="141">
        <v>0.0</v>
      </c>
      <c r="C319" s="141">
        <v>0.0</v>
      </c>
      <c r="D319" s="141">
        <v>0.0</v>
      </c>
      <c r="E319" s="141">
        <v>0.0</v>
      </c>
      <c r="F319" s="141">
        <v>0.0</v>
      </c>
      <c r="G319" s="140" t="s">
        <v>3881</v>
      </c>
      <c r="H319" s="285" t="s">
        <v>3881</v>
      </c>
      <c r="I319" s="140" t="s">
        <v>1627</v>
      </c>
      <c r="J319" s="140" t="s">
        <v>3267</v>
      </c>
      <c r="K319" s="140" t="s">
        <v>445</v>
      </c>
      <c r="L319" s="89"/>
      <c r="M319" s="89"/>
      <c r="N319" s="89"/>
      <c r="O319" s="89"/>
    </row>
    <row r="320" ht="16.5" customHeight="1">
      <c r="A320" s="89">
        <f t="shared" si="3"/>
        <v>0</v>
      </c>
      <c r="B320" s="141">
        <v>0.0</v>
      </c>
      <c r="C320" s="141">
        <v>0.0</v>
      </c>
      <c r="D320" s="141">
        <v>0.0</v>
      </c>
      <c r="E320" s="141">
        <v>0.0</v>
      </c>
      <c r="F320" s="141">
        <v>0.0</v>
      </c>
      <c r="G320" s="140" t="s">
        <v>3882</v>
      </c>
      <c r="H320" s="285" t="s">
        <v>3883</v>
      </c>
      <c r="I320" s="140" t="s">
        <v>2981</v>
      </c>
      <c r="J320" s="140" t="s">
        <v>3517</v>
      </c>
      <c r="K320" s="140" t="s">
        <v>724</v>
      </c>
      <c r="L320" s="89"/>
      <c r="M320" s="89"/>
      <c r="N320" s="89"/>
      <c r="O320" s="89"/>
    </row>
    <row r="321" ht="16.5" customHeight="1">
      <c r="A321" s="89">
        <f t="shared" si="3"/>
        <v>0</v>
      </c>
      <c r="B321" s="141">
        <v>0.0</v>
      </c>
      <c r="C321" s="141">
        <v>0.0</v>
      </c>
      <c r="D321" s="141">
        <v>0.0</v>
      </c>
      <c r="E321" s="141">
        <v>0.0</v>
      </c>
      <c r="F321" s="141">
        <v>0.0</v>
      </c>
      <c r="G321" s="140" t="s">
        <v>3884</v>
      </c>
      <c r="H321" s="285" t="s">
        <v>3885</v>
      </c>
      <c r="I321" s="140" t="s">
        <v>186</v>
      </c>
      <c r="J321" s="140" t="s">
        <v>3316</v>
      </c>
      <c r="K321" s="140" t="s">
        <v>1633</v>
      </c>
      <c r="L321" s="89"/>
      <c r="M321" s="89"/>
      <c r="N321" s="89"/>
      <c r="O321" s="89"/>
    </row>
    <row r="322" ht="16.5" customHeight="1">
      <c r="A322" s="89">
        <f t="shared" si="3"/>
        <v>0</v>
      </c>
      <c r="B322" s="141">
        <v>0.0</v>
      </c>
      <c r="C322" s="141">
        <v>0.0</v>
      </c>
      <c r="D322" s="141">
        <v>0.0</v>
      </c>
      <c r="E322" s="141">
        <v>0.0</v>
      </c>
      <c r="F322" s="141">
        <v>0.0</v>
      </c>
      <c r="G322" s="170" t="s">
        <v>3886</v>
      </c>
      <c r="H322" s="285" t="s">
        <v>3887</v>
      </c>
      <c r="I322" s="140" t="s">
        <v>693</v>
      </c>
      <c r="J322" s="140" t="s">
        <v>3316</v>
      </c>
      <c r="K322" s="140" t="s">
        <v>163</v>
      </c>
      <c r="L322" s="89"/>
      <c r="M322" s="89"/>
      <c r="N322" s="89"/>
      <c r="O322" s="89"/>
    </row>
    <row r="323" ht="16.5" customHeight="1">
      <c r="A323" s="89">
        <f t="shared" si="3"/>
        <v>0</v>
      </c>
      <c r="B323" s="141">
        <v>0.0</v>
      </c>
      <c r="C323" s="141">
        <v>0.0</v>
      </c>
      <c r="D323" s="141">
        <v>0.0</v>
      </c>
      <c r="E323" s="141">
        <v>0.0</v>
      </c>
      <c r="F323" s="141">
        <v>0.0</v>
      </c>
      <c r="G323" s="240" t="s">
        <v>3888</v>
      </c>
      <c r="H323" s="286" t="s">
        <v>3293</v>
      </c>
      <c r="I323" s="240" t="s">
        <v>894</v>
      </c>
      <c r="J323" s="240" t="s">
        <v>3281</v>
      </c>
      <c r="K323" s="240" t="s">
        <v>3889</v>
      </c>
      <c r="L323" s="89"/>
      <c r="M323" s="89"/>
      <c r="N323" s="89"/>
      <c r="O323" s="89"/>
    </row>
    <row r="324" ht="16.5" customHeight="1">
      <c r="A324" s="89">
        <f t="shared" si="3"/>
        <v>0</v>
      </c>
      <c r="B324" s="141">
        <v>0.0</v>
      </c>
      <c r="C324" s="141">
        <v>0.0</v>
      </c>
      <c r="D324" s="141">
        <v>0.0</v>
      </c>
      <c r="E324" s="141">
        <v>0.0</v>
      </c>
      <c r="F324" s="141">
        <v>0.0</v>
      </c>
      <c r="G324" s="170" t="s">
        <v>3890</v>
      </c>
      <c r="H324" s="334" t="s">
        <v>3891</v>
      </c>
      <c r="I324" s="140" t="s">
        <v>3892</v>
      </c>
      <c r="J324" s="140" t="s">
        <v>3893</v>
      </c>
      <c r="K324" s="140" t="s">
        <v>96</v>
      </c>
      <c r="L324" s="89"/>
      <c r="M324" s="89"/>
      <c r="N324" s="89"/>
      <c r="O324" s="89"/>
    </row>
    <row r="325" ht="16.5" customHeight="1">
      <c r="A325" s="89">
        <f t="shared" si="3"/>
        <v>0</v>
      </c>
      <c r="B325" s="141">
        <v>0.0</v>
      </c>
      <c r="C325" s="141">
        <v>0.0</v>
      </c>
      <c r="D325" s="141">
        <v>0.0</v>
      </c>
      <c r="E325" s="141">
        <v>0.0</v>
      </c>
      <c r="F325" s="141">
        <v>0.0</v>
      </c>
      <c r="G325" s="139" t="s">
        <v>3894</v>
      </c>
      <c r="H325" s="334" t="s">
        <v>3895</v>
      </c>
      <c r="I325" s="140" t="s">
        <v>1578</v>
      </c>
      <c r="J325" s="140" t="s">
        <v>3344</v>
      </c>
      <c r="K325" s="140" t="s">
        <v>104</v>
      </c>
      <c r="L325" s="89"/>
      <c r="M325" s="89"/>
      <c r="N325" s="89"/>
      <c r="O325" s="89"/>
    </row>
    <row r="326" ht="16.5" customHeight="1">
      <c r="A326" s="89">
        <f t="shared" si="3"/>
        <v>0</v>
      </c>
      <c r="B326" s="141">
        <v>0.0</v>
      </c>
      <c r="C326" s="141">
        <v>0.0</v>
      </c>
      <c r="D326" s="141">
        <v>0.0</v>
      </c>
      <c r="E326" s="141">
        <v>0.0</v>
      </c>
      <c r="F326" s="141">
        <v>0.0</v>
      </c>
      <c r="G326" s="139" t="s">
        <v>3896</v>
      </c>
      <c r="H326" s="285" t="s">
        <v>3896</v>
      </c>
      <c r="I326" s="140" t="s">
        <v>3543</v>
      </c>
      <c r="J326" s="140" t="s">
        <v>3671</v>
      </c>
      <c r="K326" s="140" t="s">
        <v>113</v>
      </c>
      <c r="L326" s="89"/>
      <c r="M326" s="89"/>
      <c r="N326" s="89"/>
      <c r="O326" s="89"/>
    </row>
    <row r="327" ht="16.5" customHeight="1">
      <c r="A327" s="89">
        <f t="shared" si="3"/>
        <v>0</v>
      </c>
      <c r="B327" s="141">
        <v>0.0</v>
      </c>
      <c r="C327" s="141">
        <v>0.0</v>
      </c>
      <c r="D327" s="141">
        <v>0.0</v>
      </c>
      <c r="E327" s="141">
        <v>0.0</v>
      </c>
      <c r="F327" s="141">
        <v>0.0</v>
      </c>
      <c r="G327" s="140" t="s">
        <v>3897</v>
      </c>
      <c r="H327" s="285" t="s">
        <v>3898</v>
      </c>
      <c r="I327" s="140" t="s">
        <v>3321</v>
      </c>
      <c r="J327" s="140" t="s">
        <v>3267</v>
      </c>
      <c r="K327" s="140" t="s">
        <v>1975</v>
      </c>
      <c r="L327" s="89"/>
      <c r="M327" s="89"/>
      <c r="N327" s="89"/>
      <c r="O327" s="89"/>
    </row>
    <row r="328" ht="16.5" customHeight="1">
      <c r="A328" s="89">
        <f t="shared" si="3"/>
        <v>0</v>
      </c>
      <c r="B328" s="141">
        <v>0.0</v>
      </c>
      <c r="C328" s="141">
        <v>0.0</v>
      </c>
      <c r="D328" s="141">
        <v>0.0</v>
      </c>
      <c r="E328" s="141">
        <v>0.0</v>
      </c>
      <c r="F328" s="141">
        <v>0.0</v>
      </c>
      <c r="G328" s="240" t="s">
        <v>3899</v>
      </c>
      <c r="H328" s="286" t="s">
        <v>3900</v>
      </c>
      <c r="I328" s="240" t="s">
        <v>2346</v>
      </c>
      <c r="J328" s="240" t="s">
        <v>3617</v>
      </c>
      <c r="K328" s="240" t="s">
        <v>884</v>
      </c>
      <c r="L328" s="89"/>
      <c r="M328" s="89"/>
      <c r="N328" s="89"/>
      <c r="O328" s="89"/>
    </row>
    <row r="329" ht="16.5" customHeight="1">
      <c r="A329" s="89">
        <f t="shared" si="3"/>
        <v>0</v>
      </c>
      <c r="B329" s="141">
        <v>0.0</v>
      </c>
      <c r="C329" s="141">
        <v>0.0</v>
      </c>
      <c r="D329" s="141">
        <v>0.0</v>
      </c>
      <c r="E329" s="141">
        <v>0.0</v>
      </c>
      <c r="F329" s="141">
        <v>0.0</v>
      </c>
      <c r="G329" s="140" t="s">
        <v>3901</v>
      </c>
      <c r="H329" s="285" t="s">
        <v>3902</v>
      </c>
      <c r="I329" s="166" t="s">
        <v>848</v>
      </c>
      <c r="J329" s="140" t="s">
        <v>3406</v>
      </c>
      <c r="K329" s="140" t="s">
        <v>163</v>
      </c>
      <c r="L329" s="89"/>
      <c r="M329" s="89"/>
      <c r="N329" s="89"/>
      <c r="O329" s="89"/>
    </row>
    <row r="330" ht="16.5" customHeight="1">
      <c r="A330" s="89">
        <f t="shared" si="3"/>
        <v>0</v>
      </c>
      <c r="B330" s="141">
        <v>0.0</v>
      </c>
      <c r="C330" s="141">
        <v>0.0</v>
      </c>
      <c r="D330" s="141">
        <v>0.0</v>
      </c>
      <c r="E330" s="141">
        <v>0.0</v>
      </c>
      <c r="F330" s="141">
        <v>0.0</v>
      </c>
      <c r="G330" s="139" t="s">
        <v>3903</v>
      </c>
      <c r="H330" s="334" t="s">
        <v>3904</v>
      </c>
      <c r="I330" s="140" t="s">
        <v>3347</v>
      </c>
      <c r="J330" s="140" t="s">
        <v>3197</v>
      </c>
      <c r="K330" s="140" t="s">
        <v>193</v>
      </c>
      <c r="L330" s="89"/>
      <c r="M330" s="89"/>
      <c r="N330" s="89"/>
      <c r="O330" s="89"/>
    </row>
    <row r="331" ht="16.5" customHeight="1">
      <c r="A331" s="89">
        <f t="shared" si="3"/>
        <v>0</v>
      </c>
      <c r="B331" s="141">
        <v>0.0</v>
      </c>
      <c r="C331" s="141">
        <v>0.0</v>
      </c>
      <c r="D331" s="141">
        <v>0.0</v>
      </c>
      <c r="E331" s="141">
        <v>0.0</v>
      </c>
      <c r="F331" s="141">
        <v>0.0</v>
      </c>
      <c r="G331" s="140" t="s">
        <v>3905</v>
      </c>
      <c r="H331" s="285" t="s">
        <v>3906</v>
      </c>
      <c r="I331" s="140" t="s">
        <v>3907</v>
      </c>
      <c r="J331" s="140" t="s">
        <v>3470</v>
      </c>
      <c r="K331" s="140" t="s">
        <v>296</v>
      </c>
      <c r="L331" s="89"/>
      <c r="M331" s="89"/>
      <c r="N331" s="89"/>
      <c r="O331" s="89"/>
    </row>
    <row r="332" ht="16.5" customHeight="1">
      <c r="A332" s="89">
        <f t="shared" si="3"/>
        <v>0</v>
      </c>
      <c r="B332" s="141">
        <v>0.0</v>
      </c>
      <c r="C332" s="141">
        <v>0.0</v>
      </c>
      <c r="D332" s="141">
        <v>0.0</v>
      </c>
      <c r="E332" s="141">
        <v>0.0</v>
      </c>
      <c r="F332" s="141">
        <v>0.0</v>
      </c>
      <c r="G332" s="240" t="s">
        <v>3908</v>
      </c>
      <c r="H332" s="286" t="s">
        <v>3325</v>
      </c>
      <c r="I332" s="240" t="s">
        <v>240</v>
      </c>
      <c r="J332" s="240" t="s">
        <v>3299</v>
      </c>
      <c r="K332" s="240" t="s">
        <v>101</v>
      </c>
      <c r="L332" s="89"/>
      <c r="M332" s="89"/>
      <c r="N332" s="89"/>
      <c r="O332" s="89"/>
    </row>
    <row r="333" ht="16.5" customHeight="1">
      <c r="A333" s="89">
        <f t="shared" si="3"/>
        <v>0</v>
      </c>
      <c r="B333" s="141">
        <v>0.0</v>
      </c>
      <c r="C333" s="141">
        <v>0.0</v>
      </c>
      <c r="D333" s="141">
        <v>0.0</v>
      </c>
      <c r="E333" s="141">
        <v>0.0</v>
      </c>
      <c r="F333" s="141">
        <v>0.0</v>
      </c>
      <c r="G333" s="139" t="s">
        <v>3909</v>
      </c>
      <c r="H333" s="285" t="s">
        <v>3910</v>
      </c>
      <c r="I333" s="140" t="s">
        <v>3911</v>
      </c>
      <c r="J333" s="140" t="s">
        <v>3726</v>
      </c>
      <c r="K333" s="140" t="s">
        <v>141</v>
      </c>
      <c r="L333" s="89"/>
      <c r="M333" s="89"/>
      <c r="N333" s="89"/>
      <c r="O333" s="89"/>
    </row>
    <row r="334" ht="16.5" customHeight="1">
      <c r="A334" s="89">
        <f t="shared" si="3"/>
        <v>0</v>
      </c>
      <c r="B334" s="141">
        <v>0.0</v>
      </c>
      <c r="C334" s="141">
        <v>0.0</v>
      </c>
      <c r="D334" s="141">
        <v>0.0</v>
      </c>
      <c r="E334" s="141">
        <v>0.0</v>
      </c>
      <c r="F334" s="141">
        <v>0.0</v>
      </c>
      <c r="G334" s="139" t="s">
        <v>3912</v>
      </c>
      <c r="H334" s="285" t="s">
        <v>3913</v>
      </c>
      <c r="I334" s="140" t="s">
        <v>1025</v>
      </c>
      <c r="J334" s="140" t="s">
        <v>3188</v>
      </c>
      <c r="K334" s="140" t="s">
        <v>271</v>
      </c>
      <c r="L334" s="89"/>
      <c r="M334" s="89"/>
      <c r="N334" s="89"/>
      <c r="O334" s="89"/>
    </row>
    <row r="335" ht="16.5" customHeight="1">
      <c r="A335" s="89">
        <f t="shared" si="3"/>
        <v>0</v>
      </c>
      <c r="B335" s="141">
        <v>0.0</v>
      </c>
      <c r="C335" s="141">
        <v>0.0</v>
      </c>
      <c r="D335" s="141">
        <v>0.0</v>
      </c>
      <c r="E335" s="141">
        <v>0.0</v>
      </c>
      <c r="F335" s="141">
        <v>0.0</v>
      </c>
      <c r="G335" s="240" t="s">
        <v>3914</v>
      </c>
      <c r="H335" s="332" t="s">
        <v>3548</v>
      </c>
      <c r="I335" s="240" t="s">
        <v>2756</v>
      </c>
      <c r="J335" s="240" t="s">
        <v>3688</v>
      </c>
      <c r="K335" s="240" t="s">
        <v>884</v>
      </c>
      <c r="L335" s="89"/>
      <c r="M335" s="89"/>
      <c r="N335" s="89"/>
      <c r="O335" s="89"/>
    </row>
    <row r="336" ht="16.5" customHeight="1">
      <c r="A336" s="89">
        <f t="shared" si="3"/>
        <v>0</v>
      </c>
      <c r="B336" s="141">
        <v>0.0</v>
      </c>
      <c r="C336" s="141">
        <v>0.0</v>
      </c>
      <c r="D336" s="141">
        <v>0.0</v>
      </c>
      <c r="E336" s="141">
        <v>0.0</v>
      </c>
      <c r="F336" s="141">
        <v>0.0</v>
      </c>
      <c r="G336" s="333" t="s">
        <v>3915</v>
      </c>
      <c r="H336" s="285"/>
      <c r="I336" s="140"/>
      <c r="J336" s="140"/>
      <c r="K336" s="140"/>
      <c r="L336" s="89"/>
      <c r="M336" s="89"/>
      <c r="N336" s="89"/>
      <c r="O336" s="89"/>
    </row>
    <row r="337" ht="16.5" customHeight="1">
      <c r="A337" s="89">
        <f t="shared" si="3"/>
        <v>0</v>
      </c>
      <c r="B337" s="141">
        <v>0.0</v>
      </c>
      <c r="C337" s="141">
        <v>0.0</v>
      </c>
      <c r="D337" s="141">
        <v>0.0</v>
      </c>
      <c r="E337" s="141">
        <v>0.0</v>
      </c>
      <c r="F337" s="141">
        <v>0.0</v>
      </c>
      <c r="G337" s="140" t="s">
        <v>3916</v>
      </c>
      <c r="H337" s="285" t="s">
        <v>3917</v>
      </c>
      <c r="I337" s="140" t="s">
        <v>3918</v>
      </c>
      <c r="J337" s="140" t="s">
        <v>3636</v>
      </c>
      <c r="K337" s="140" t="s">
        <v>141</v>
      </c>
      <c r="L337" s="89"/>
      <c r="M337" s="89"/>
      <c r="N337" s="89"/>
      <c r="O337" s="89"/>
    </row>
    <row r="338" ht="16.5" customHeight="1">
      <c r="A338" s="89">
        <f t="shared" si="3"/>
        <v>0</v>
      </c>
      <c r="B338" s="141">
        <v>0.0</v>
      </c>
      <c r="C338" s="141">
        <v>0.0</v>
      </c>
      <c r="D338" s="141">
        <v>0.0</v>
      </c>
      <c r="E338" s="141">
        <v>0.0</v>
      </c>
      <c r="F338" s="141">
        <v>0.0</v>
      </c>
      <c r="G338" s="240" t="s">
        <v>3919</v>
      </c>
      <c r="H338" s="286" t="s">
        <v>3920</v>
      </c>
      <c r="I338" s="240" t="s">
        <v>381</v>
      </c>
      <c r="J338" s="240" t="s">
        <v>3248</v>
      </c>
      <c r="K338" s="240" t="s">
        <v>2878</v>
      </c>
      <c r="L338" s="89"/>
      <c r="M338" s="89"/>
      <c r="N338" s="89"/>
      <c r="O338" s="89"/>
    </row>
    <row r="339" ht="16.5" customHeight="1">
      <c r="A339" s="89">
        <f t="shared" si="3"/>
        <v>0</v>
      </c>
      <c r="B339" s="141">
        <v>0.0</v>
      </c>
      <c r="C339" s="141">
        <v>0.0</v>
      </c>
      <c r="D339" s="141">
        <v>0.0</v>
      </c>
      <c r="E339" s="141">
        <v>0.0</v>
      </c>
      <c r="F339" s="141">
        <v>0.0</v>
      </c>
      <c r="G339" s="240" t="s">
        <v>3921</v>
      </c>
      <c r="H339" s="332" t="s">
        <v>845</v>
      </c>
      <c r="I339" s="240" t="s">
        <v>3584</v>
      </c>
      <c r="J339" s="240" t="s">
        <v>3688</v>
      </c>
      <c r="K339" s="240" t="s">
        <v>1926</v>
      </c>
      <c r="L339" s="89"/>
      <c r="M339" s="89"/>
      <c r="N339" s="89"/>
      <c r="O339" s="89"/>
    </row>
    <row r="340" ht="16.5" customHeight="1">
      <c r="A340" s="89">
        <f t="shared" si="3"/>
        <v>0</v>
      </c>
      <c r="B340" s="141">
        <v>0.0</v>
      </c>
      <c r="C340" s="141">
        <v>0.0</v>
      </c>
      <c r="D340" s="141">
        <v>0.0</v>
      </c>
      <c r="E340" s="141">
        <v>0.0</v>
      </c>
      <c r="F340" s="141">
        <v>0.0</v>
      </c>
      <c r="G340" s="333" t="s">
        <v>3922</v>
      </c>
      <c r="H340" s="335"/>
      <c r="I340" s="292"/>
      <c r="J340" s="292"/>
      <c r="K340" s="292"/>
      <c r="L340" s="89"/>
      <c r="M340" s="89"/>
      <c r="N340" s="89"/>
      <c r="O340" s="89"/>
    </row>
    <row r="341" ht="16.5" customHeight="1">
      <c r="A341" s="89">
        <f t="shared" si="3"/>
        <v>0</v>
      </c>
      <c r="B341" s="141">
        <v>0.0</v>
      </c>
      <c r="C341" s="141">
        <v>0.0</v>
      </c>
      <c r="D341" s="141">
        <v>0.0</v>
      </c>
      <c r="E341" s="141">
        <v>0.0</v>
      </c>
      <c r="F341" s="141">
        <v>0.0</v>
      </c>
      <c r="G341" s="331" t="s">
        <v>3923</v>
      </c>
      <c r="H341" s="286"/>
      <c r="I341" s="240"/>
      <c r="J341" s="240"/>
      <c r="K341" s="240"/>
      <c r="L341" s="89"/>
      <c r="M341" s="89"/>
      <c r="N341" s="89"/>
      <c r="O341" s="89"/>
    </row>
    <row r="342" ht="16.5" customHeight="1">
      <c r="A342" s="89">
        <f t="shared" si="3"/>
        <v>0</v>
      </c>
      <c r="B342" s="141">
        <v>0.0</v>
      </c>
      <c r="C342" s="141">
        <v>0.0</v>
      </c>
      <c r="D342" s="141">
        <v>0.0</v>
      </c>
      <c r="E342" s="141">
        <v>0.0</v>
      </c>
      <c r="F342" s="141">
        <v>0.0</v>
      </c>
      <c r="G342" s="240" t="s">
        <v>3924</v>
      </c>
      <c r="H342" s="286" t="s">
        <v>3925</v>
      </c>
      <c r="I342" s="240" t="s">
        <v>3200</v>
      </c>
      <c r="J342" s="240" t="s">
        <v>3322</v>
      </c>
      <c r="K342" s="240" t="s">
        <v>3926</v>
      </c>
      <c r="L342" s="89"/>
      <c r="M342" s="89"/>
      <c r="N342" s="89"/>
      <c r="O342" s="89"/>
    </row>
    <row r="343" ht="16.5" customHeight="1">
      <c r="A343" s="89">
        <f t="shared" si="3"/>
        <v>0</v>
      </c>
      <c r="B343" s="141">
        <v>0.0</v>
      </c>
      <c r="C343" s="141">
        <v>0.0</v>
      </c>
      <c r="D343" s="141">
        <v>0.0</v>
      </c>
      <c r="E343" s="141">
        <v>0.0</v>
      </c>
      <c r="F343" s="141">
        <v>0.0</v>
      </c>
      <c r="G343" s="338" t="s">
        <v>3927</v>
      </c>
      <c r="H343" s="334"/>
      <c r="I343" s="140"/>
      <c r="J343" s="140"/>
      <c r="K343" s="140"/>
      <c r="L343" s="89"/>
      <c r="M343" s="89"/>
      <c r="N343" s="89"/>
      <c r="O343" s="89"/>
    </row>
    <row r="344" ht="16.5" customHeight="1">
      <c r="A344" s="89">
        <f t="shared" si="3"/>
        <v>0</v>
      </c>
      <c r="B344" s="141">
        <v>0.0</v>
      </c>
      <c r="C344" s="141">
        <v>0.0</v>
      </c>
      <c r="D344" s="141">
        <v>0.0</v>
      </c>
      <c r="E344" s="141">
        <v>0.0</v>
      </c>
      <c r="F344" s="141">
        <v>0.0</v>
      </c>
      <c r="G344" s="240" t="s">
        <v>3928</v>
      </c>
      <c r="H344" s="286" t="s">
        <v>3929</v>
      </c>
      <c r="I344" s="240" t="s">
        <v>434</v>
      </c>
      <c r="J344" s="240" t="s">
        <v>3930</v>
      </c>
      <c r="K344" s="240" t="s">
        <v>932</v>
      </c>
      <c r="L344" s="89"/>
      <c r="M344" s="89"/>
      <c r="N344" s="89"/>
      <c r="O344" s="89"/>
    </row>
    <row r="345" ht="16.5" customHeight="1">
      <c r="A345" s="89">
        <f t="shared" si="3"/>
        <v>0</v>
      </c>
      <c r="B345" s="141">
        <v>0.0</v>
      </c>
      <c r="C345" s="141">
        <v>0.0</v>
      </c>
      <c r="D345" s="141">
        <v>0.0</v>
      </c>
      <c r="E345" s="141">
        <v>0.0</v>
      </c>
      <c r="F345" s="141">
        <v>0.0</v>
      </c>
      <c r="G345" s="245" t="s">
        <v>3931</v>
      </c>
      <c r="H345" s="334"/>
      <c r="I345" s="140"/>
      <c r="J345" s="140"/>
      <c r="K345" s="140"/>
      <c r="L345" s="89"/>
      <c r="M345" s="89"/>
      <c r="N345" s="89"/>
      <c r="O345" s="89"/>
    </row>
    <row r="346" ht="16.5" customHeight="1">
      <c r="A346" s="89">
        <f t="shared" si="3"/>
        <v>0</v>
      </c>
      <c r="B346" s="141">
        <v>0.0</v>
      </c>
      <c r="C346" s="141">
        <v>0.0</v>
      </c>
      <c r="D346" s="141">
        <v>0.0</v>
      </c>
      <c r="E346" s="141">
        <v>0.0</v>
      </c>
      <c r="F346" s="141">
        <v>0.0</v>
      </c>
      <c r="G346" s="333" t="s">
        <v>3932</v>
      </c>
      <c r="H346" s="337"/>
      <c r="I346" s="292"/>
      <c r="J346" s="292"/>
      <c r="K346" s="292"/>
      <c r="L346" s="89"/>
      <c r="M346" s="89"/>
      <c r="N346" s="89"/>
      <c r="O346" s="89"/>
    </row>
    <row r="347" ht="16.5" customHeight="1">
      <c r="A347" s="89">
        <f t="shared" si="3"/>
        <v>0</v>
      </c>
      <c r="B347" s="141">
        <v>0.0</v>
      </c>
      <c r="C347" s="141">
        <v>0.0</v>
      </c>
      <c r="D347" s="141">
        <v>0.0</v>
      </c>
      <c r="E347" s="141">
        <v>0.0</v>
      </c>
      <c r="F347" s="141">
        <v>0.0</v>
      </c>
      <c r="G347" s="238" t="s">
        <v>3933</v>
      </c>
      <c r="H347" s="336" t="s">
        <v>761</v>
      </c>
      <c r="I347" s="238" t="s">
        <v>3530</v>
      </c>
      <c r="J347" s="238" t="s">
        <v>3270</v>
      </c>
      <c r="K347" s="238"/>
      <c r="L347" s="89"/>
      <c r="M347" s="89"/>
      <c r="N347" s="89"/>
      <c r="O347" s="89"/>
    </row>
    <row r="348" ht="16.5" customHeight="1">
      <c r="A348" s="89">
        <f t="shared" si="3"/>
        <v>0</v>
      </c>
      <c r="B348" s="141">
        <v>0.0</v>
      </c>
      <c r="C348" s="141">
        <v>0.0</v>
      </c>
      <c r="D348" s="141">
        <v>0.0</v>
      </c>
      <c r="E348" s="141">
        <v>0.0</v>
      </c>
      <c r="F348" s="141">
        <v>0.0</v>
      </c>
      <c r="G348" s="240" t="s">
        <v>3934</v>
      </c>
      <c r="H348" s="332" t="s">
        <v>3935</v>
      </c>
      <c r="I348" s="240" t="s">
        <v>438</v>
      </c>
      <c r="J348" s="240" t="s">
        <v>3289</v>
      </c>
      <c r="K348" s="240" t="s">
        <v>141</v>
      </c>
      <c r="L348" s="89"/>
      <c r="M348" s="89"/>
      <c r="N348" s="89"/>
      <c r="O348" s="89"/>
    </row>
    <row r="349" ht="16.5" customHeight="1">
      <c r="A349" s="89">
        <f t="shared" si="3"/>
        <v>0</v>
      </c>
      <c r="B349" s="141">
        <v>0.0</v>
      </c>
      <c r="C349" s="141">
        <v>0.0</v>
      </c>
      <c r="D349" s="141">
        <v>0.0</v>
      </c>
      <c r="E349" s="141">
        <v>0.0</v>
      </c>
      <c r="F349" s="141">
        <v>0.0</v>
      </c>
      <c r="G349" s="242" t="s">
        <v>3936</v>
      </c>
      <c r="H349" s="332" t="s">
        <v>3937</v>
      </c>
      <c r="I349" s="240" t="s">
        <v>438</v>
      </c>
      <c r="J349" s="240" t="s">
        <v>3289</v>
      </c>
      <c r="K349" s="240" t="s">
        <v>250</v>
      </c>
      <c r="L349" s="89"/>
      <c r="M349" s="89"/>
      <c r="N349" s="89"/>
      <c r="O349" s="89"/>
    </row>
    <row r="350" ht="16.5" customHeight="1">
      <c r="A350" s="89">
        <f t="shared" si="3"/>
        <v>0</v>
      </c>
      <c r="B350" s="141">
        <v>0.0</v>
      </c>
      <c r="C350" s="141">
        <v>0.0</v>
      </c>
      <c r="D350" s="141">
        <v>0.0</v>
      </c>
      <c r="E350" s="141">
        <v>0.0</v>
      </c>
      <c r="F350" s="141">
        <v>0.0</v>
      </c>
      <c r="G350" s="139" t="s">
        <v>3938</v>
      </c>
      <c r="H350" s="334" t="s">
        <v>3939</v>
      </c>
      <c r="I350" s="140" t="s">
        <v>1582</v>
      </c>
      <c r="J350" s="140" t="s">
        <v>3406</v>
      </c>
      <c r="K350" s="140" t="s">
        <v>96</v>
      </c>
      <c r="L350" s="89"/>
      <c r="M350" s="89"/>
      <c r="N350" s="89"/>
      <c r="O350" s="89"/>
    </row>
    <row r="351" ht="16.5" customHeight="1">
      <c r="A351" s="89">
        <f t="shared" si="3"/>
        <v>0</v>
      </c>
      <c r="B351" s="141">
        <v>0.0</v>
      </c>
      <c r="C351" s="141">
        <v>0.0</v>
      </c>
      <c r="D351" s="141">
        <v>0.0</v>
      </c>
      <c r="E351" s="141">
        <v>0.0</v>
      </c>
      <c r="F351" s="141">
        <v>0.0</v>
      </c>
      <c r="G351" s="244" t="s">
        <v>3940</v>
      </c>
      <c r="H351" s="336" t="s">
        <v>761</v>
      </c>
      <c r="I351" s="238" t="s">
        <v>3528</v>
      </c>
      <c r="J351" s="238"/>
      <c r="K351" s="238"/>
      <c r="L351" s="89"/>
      <c r="M351" s="89"/>
      <c r="N351" s="89"/>
      <c r="O351" s="89"/>
    </row>
    <row r="352" ht="16.5" customHeight="1">
      <c r="A352" s="89">
        <f t="shared" si="3"/>
        <v>0</v>
      </c>
      <c r="B352" s="141">
        <v>0.0</v>
      </c>
      <c r="C352" s="141">
        <v>0.0</v>
      </c>
      <c r="D352" s="141">
        <v>0.0</v>
      </c>
      <c r="E352" s="141">
        <v>0.0</v>
      </c>
      <c r="F352" s="141">
        <v>0.0</v>
      </c>
      <c r="G352" s="139" t="s">
        <v>3941</v>
      </c>
      <c r="H352" s="334" t="s">
        <v>3942</v>
      </c>
      <c r="I352" s="140" t="s">
        <v>459</v>
      </c>
      <c r="J352" s="140" t="s">
        <v>3197</v>
      </c>
      <c r="K352" s="140" t="s">
        <v>1633</v>
      </c>
      <c r="L352" s="89"/>
      <c r="M352" s="89"/>
      <c r="N352" s="89"/>
      <c r="O352" s="89"/>
    </row>
    <row r="353" ht="16.5" customHeight="1">
      <c r="A353" s="89">
        <f t="shared" si="3"/>
        <v>0</v>
      </c>
      <c r="B353" s="141">
        <v>0.0</v>
      </c>
      <c r="C353" s="141">
        <v>0.0</v>
      </c>
      <c r="D353" s="141">
        <v>0.0</v>
      </c>
      <c r="E353" s="141">
        <v>0.0</v>
      </c>
      <c r="F353" s="141">
        <v>0.0</v>
      </c>
      <c r="G353" s="89" t="s">
        <v>3943</v>
      </c>
      <c r="H353" s="334" t="s">
        <v>3944</v>
      </c>
      <c r="I353" s="140" t="s">
        <v>943</v>
      </c>
      <c r="J353" s="140" t="s">
        <v>3945</v>
      </c>
      <c r="K353" s="140" t="s">
        <v>101</v>
      </c>
      <c r="L353" s="89"/>
      <c r="M353" s="89"/>
      <c r="N353" s="89"/>
      <c r="O353" s="89"/>
    </row>
    <row r="354" ht="16.5" customHeight="1">
      <c r="A354" s="89">
        <f t="shared" si="3"/>
        <v>0</v>
      </c>
      <c r="B354" s="141">
        <v>0.0</v>
      </c>
      <c r="C354" s="141">
        <v>0.0</v>
      </c>
      <c r="D354" s="141">
        <v>0.0</v>
      </c>
      <c r="E354" s="141">
        <v>0.0</v>
      </c>
      <c r="F354" s="141">
        <v>0.0</v>
      </c>
      <c r="G354" s="140" t="s">
        <v>3946</v>
      </c>
      <c r="H354" s="334" t="s">
        <v>3947</v>
      </c>
      <c r="I354" s="140" t="s">
        <v>3948</v>
      </c>
      <c r="J354" s="140" t="s">
        <v>3197</v>
      </c>
      <c r="K354" s="140" t="s">
        <v>271</v>
      </c>
      <c r="L354" s="89"/>
      <c r="M354" s="89"/>
      <c r="N354" s="89"/>
      <c r="O354" s="89"/>
    </row>
    <row r="355" ht="16.5" customHeight="1">
      <c r="A355" s="89">
        <f t="shared" si="3"/>
        <v>0</v>
      </c>
      <c r="B355" s="141">
        <v>0.0</v>
      </c>
      <c r="C355" s="141">
        <v>0.0</v>
      </c>
      <c r="D355" s="141">
        <v>0.0</v>
      </c>
      <c r="E355" s="141">
        <v>0.0</v>
      </c>
      <c r="F355" s="141">
        <v>0.0</v>
      </c>
      <c r="G355" s="333" t="s">
        <v>3949</v>
      </c>
      <c r="H355" s="334"/>
      <c r="I355" s="140"/>
      <c r="J355" s="140"/>
      <c r="K355" s="140"/>
      <c r="L355" s="89"/>
      <c r="M355" s="89"/>
      <c r="N355" s="89"/>
      <c r="O355" s="89"/>
    </row>
    <row r="356" ht="16.5" customHeight="1">
      <c r="A356" s="89">
        <f t="shared" si="3"/>
        <v>0</v>
      </c>
      <c r="B356" s="141">
        <v>0.0</v>
      </c>
      <c r="C356" s="141">
        <v>0.0</v>
      </c>
      <c r="D356" s="141">
        <v>0.0</v>
      </c>
      <c r="E356" s="141">
        <v>0.0</v>
      </c>
      <c r="F356" s="141">
        <v>0.0</v>
      </c>
      <c r="G356" s="333" t="s">
        <v>3950</v>
      </c>
      <c r="H356" s="285"/>
      <c r="I356" s="140"/>
      <c r="J356" s="140"/>
      <c r="K356" s="140"/>
      <c r="L356" s="89"/>
      <c r="M356" s="89"/>
      <c r="N356" s="89"/>
      <c r="O356" s="89"/>
    </row>
    <row r="357" ht="16.5" customHeight="1">
      <c r="A357" s="89">
        <f t="shared" si="3"/>
        <v>0</v>
      </c>
      <c r="B357" s="141">
        <v>0.0</v>
      </c>
      <c r="C357" s="141">
        <v>0.0</v>
      </c>
      <c r="D357" s="141">
        <v>0.0</v>
      </c>
      <c r="E357" s="141">
        <v>0.0</v>
      </c>
      <c r="F357" s="141">
        <v>0.0</v>
      </c>
      <c r="G357" s="333" t="s">
        <v>3951</v>
      </c>
      <c r="H357" s="334"/>
      <c r="I357" s="140"/>
      <c r="J357" s="140"/>
      <c r="K357" s="140"/>
      <c r="L357" s="89"/>
      <c r="M357" s="89"/>
      <c r="N357" s="89"/>
      <c r="O357" s="89"/>
    </row>
    <row r="358" ht="16.5" customHeight="1">
      <c r="A358" s="89">
        <f t="shared" si="3"/>
        <v>0</v>
      </c>
      <c r="B358" s="141">
        <v>0.0</v>
      </c>
      <c r="C358" s="141">
        <v>0.0</v>
      </c>
      <c r="D358" s="141">
        <v>0.0</v>
      </c>
      <c r="E358" s="141">
        <v>0.0</v>
      </c>
      <c r="F358" s="141">
        <v>0.0</v>
      </c>
      <c r="G358" s="140" t="s">
        <v>3952</v>
      </c>
      <c r="H358" s="285" t="s">
        <v>3953</v>
      </c>
      <c r="I358" s="140" t="s">
        <v>2922</v>
      </c>
      <c r="J358" s="140" t="s">
        <v>3954</v>
      </c>
      <c r="K358" s="140" t="s">
        <v>2954</v>
      </c>
      <c r="L358" s="89"/>
      <c r="M358" s="89"/>
      <c r="N358" s="89"/>
      <c r="O358" s="89"/>
    </row>
    <row r="359" ht="16.5" customHeight="1">
      <c r="A359" s="89">
        <f t="shared" si="3"/>
        <v>0</v>
      </c>
      <c r="B359" s="141">
        <v>0.0</v>
      </c>
      <c r="C359" s="141">
        <v>0.0</v>
      </c>
      <c r="D359" s="141">
        <v>0.0</v>
      </c>
      <c r="E359" s="141">
        <v>0.0</v>
      </c>
      <c r="F359" s="141">
        <v>0.0</v>
      </c>
      <c r="G359" s="240" t="s">
        <v>3955</v>
      </c>
      <c r="H359" s="286" t="s">
        <v>3956</v>
      </c>
      <c r="I359" s="240" t="s">
        <v>3957</v>
      </c>
      <c r="J359" s="240" t="s">
        <v>3835</v>
      </c>
      <c r="K359" s="240" t="s">
        <v>182</v>
      </c>
      <c r="L359" s="89"/>
      <c r="M359" s="89"/>
      <c r="N359" s="89"/>
      <c r="O359" s="89"/>
    </row>
    <row r="360" ht="16.5" customHeight="1">
      <c r="A360" s="89">
        <f t="shared" si="3"/>
        <v>0</v>
      </c>
      <c r="B360" s="141">
        <v>0.0</v>
      </c>
      <c r="C360" s="141">
        <v>0.0</v>
      </c>
      <c r="D360" s="141">
        <v>0.0</v>
      </c>
      <c r="E360" s="141">
        <v>0.0</v>
      </c>
      <c r="F360" s="141">
        <v>0.0</v>
      </c>
      <c r="G360" s="140" t="s">
        <v>3958</v>
      </c>
      <c r="H360" s="285" t="s">
        <v>3959</v>
      </c>
      <c r="I360" s="140" t="s">
        <v>3960</v>
      </c>
      <c r="J360" s="140" t="s">
        <v>3961</v>
      </c>
      <c r="K360" s="140" t="s">
        <v>113</v>
      </c>
      <c r="L360" s="89"/>
      <c r="M360" s="89"/>
      <c r="N360" s="89"/>
      <c r="O360" s="89"/>
    </row>
    <row r="361" ht="16.5" customHeight="1">
      <c r="A361" s="89">
        <f t="shared" si="3"/>
        <v>0</v>
      </c>
      <c r="B361" s="141">
        <v>0.0</v>
      </c>
      <c r="C361" s="141">
        <v>0.0</v>
      </c>
      <c r="D361" s="141">
        <v>0.0</v>
      </c>
      <c r="E361" s="141">
        <v>0.0</v>
      </c>
      <c r="F361" s="141">
        <v>0.0</v>
      </c>
      <c r="G361" s="333" t="s">
        <v>3962</v>
      </c>
      <c r="H361" s="285"/>
      <c r="I361" s="140"/>
      <c r="J361" s="140"/>
      <c r="K361" s="140"/>
      <c r="L361" s="89"/>
      <c r="M361" s="89"/>
      <c r="N361" s="89"/>
      <c r="O361" s="89"/>
    </row>
    <row r="362" ht="16.5" customHeight="1">
      <c r="A362" s="89">
        <f t="shared" si="3"/>
        <v>0</v>
      </c>
      <c r="B362" s="141">
        <v>0.0</v>
      </c>
      <c r="C362" s="141">
        <v>0.0</v>
      </c>
      <c r="D362" s="141">
        <v>0.0</v>
      </c>
      <c r="E362" s="141">
        <v>0.0</v>
      </c>
      <c r="F362" s="141">
        <v>0.0</v>
      </c>
      <c r="G362" s="333" t="s">
        <v>3963</v>
      </c>
      <c r="H362" s="285"/>
      <c r="I362" s="140"/>
      <c r="J362" s="140"/>
      <c r="K362" s="140"/>
      <c r="L362" s="89"/>
      <c r="M362" s="89"/>
      <c r="N362" s="89"/>
      <c r="O362" s="89"/>
    </row>
    <row r="363" ht="16.5" customHeight="1">
      <c r="A363" s="89">
        <f t="shared" si="3"/>
        <v>0</v>
      </c>
      <c r="B363" s="141">
        <v>0.0</v>
      </c>
      <c r="C363" s="141">
        <v>0.0</v>
      </c>
      <c r="D363" s="141">
        <v>0.0</v>
      </c>
      <c r="E363" s="141">
        <v>0.0</v>
      </c>
      <c r="F363" s="141">
        <v>0.0</v>
      </c>
      <c r="G363" s="140" t="s">
        <v>3964</v>
      </c>
      <c r="H363" s="285" t="s">
        <v>3965</v>
      </c>
      <c r="I363" s="140" t="s">
        <v>434</v>
      </c>
      <c r="J363" s="140" t="s">
        <v>3966</v>
      </c>
      <c r="K363" s="140" t="s">
        <v>211</v>
      </c>
      <c r="L363" s="89"/>
      <c r="M363" s="89"/>
      <c r="N363" s="89"/>
      <c r="O363" s="89"/>
    </row>
    <row r="364" ht="16.5" customHeight="1">
      <c r="A364" s="89">
        <f t="shared" si="3"/>
        <v>0</v>
      </c>
      <c r="B364" s="141">
        <v>0.0</v>
      </c>
      <c r="C364" s="141">
        <v>0.0</v>
      </c>
      <c r="D364" s="141">
        <v>0.0</v>
      </c>
      <c r="E364" s="141">
        <v>0.0</v>
      </c>
      <c r="F364" s="141">
        <v>0.0</v>
      </c>
      <c r="G364" s="333" t="s">
        <v>3967</v>
      </c>
      <c r="H364" s="285"/>
      <c r="I364" s="140"/>
      <c r="J364" s="140"/>
      <c r="K364" s="140"/>
      <c r="L364" s="89"/>
      <c r="M364" s="89"/>
      <c r="N364" s="89"/>
      <c r="O364" s="89"/>
    </row>
    <row r="365" ht="16.5" customHeight="1">
      <c r="A365" s="89">
        <f t="shared" si="3"/>
        <v>0</v>
      </c>
      <c r="B365" s="141">
        <v>0.0</v>
      </c>
      <c r="C365" s="141">
        <v>0.0</v>
      </c>
      <c r="D365" s="141">
        <v>0.0</v>
      </c>
      <c r="E365" s="141">
        <v>0.0</v>
      </c>
      <c r="F365" s="141">
        <v>0.0</v>
      </c>
      <c r="G365" s="333" t="s">
        <v>3968</v>
      </c>
      <c r="H365" s="334"/>
      <c r="I365" s="140"/>
      <c r="J365" s="140"/>
      <c r="K365" s="140"/>
      <c r="L365" s="89"/>
      <c r="M365" s="89"/>
      <c r="N365" s="89"/>
      <c r="O365" s="89"/>
    </row>
    <row r="366" ht="16.5" customHeight="1">
      <c r="A366" s="89">
        <f t="shared" si="3"/>
        <v>0</v>
      </c>
      <c r="B366" s="141">
        <v>0.0</v>
      </c>
      <c r="C366" s="141">
        <v>0.0</v>
      </c>
      <c r="D366" s="141">
        <v>0.0</v>
      </c>
      <c r="E366" s="141">
        <v>0.0</v>
      </c>
      <c r="F366" s="141">
        <v>0.0</v>
      </c>
      <c r="G366" s="139" t="s">
        <v>3969</v>
      </c>
      <c r="H366" s="285" t="s">
        <v>3970</v>
      </c>
      <c r="I366" s="140" t="s">
        <v>3364</v>
      </c>
      <c r="J366" s="140" t="s">
        <v>3329</v>
      </c>
      <c r="K366" s="140" t="s">
        <v>169</v>
      </c>
      <c r="L366" s="89"/>
      <c r="M366" s="89"/>
      <c r="N366" s="89"/>
      <c r="O366" s="89"/>
    </row>
    <row r="367" ht="16.5" customHeight="1">
      <c r="A367" s="89">
        <f t="shared" si="3"/>
        <v>0</v>
      </c>
      <c r="B367" s="141">
        <v>0.0</v>
      </c>
      <c r="C367" s="141">
        <v>0.0</v>
      </c>
      <c r="D367" s="141">
        <v>0.0</v>
      </c>
      <c r="E367" s="141">
        <v>0.0</v>
      </c>
      <c r="F367" s="141">
        <v>0.0</v>
      </c>
      <c r="G367" s="333" t="s">
        <v>3971</v>
      </c>
      <c r="H367" s="285"/>
      <c r="I367" s="140"/>
      <c r="J367" s="140"/>
      <c r="K367" s="140"/>
      <c r="L367" s="89"/>
      <c r="M367" s="89"/>
      <c r="N367" s="89"/>
      <c r="O367" s="89"/>
    </row>
    <row r="368" ht="16.5" customHeight="1">
      <c r="A368" s="89">
        <f t="shared" si="3"/>
        <v>0</v>
      </c>
      <c r="B368" s="141">
        <v>0.0</v>
      </c>
      <c r="C368" s="141">
        <v>0.0</v>
      </c>
      <c r="D368" s="141">
        <v>0.0</v>
      </c>
      <c r="E368" s="141">
        <v>0.0</v>
      </c>
      <c r="F368" s="141">
        <v>0.0</v>
      </c>
      <c r="G368" s="139" t="s">
        <v>3972</v>
      </c>
      <c r="H368" s="285" t="s">
        <v>3973</v>
      </c>
      <c r="I368" s="140" t="s">
        <v>3974</v>
      </c>
      <c r="J368" s="140" t="s">
        <v>3329</v>
      </c>
      <c r="K368" s="140" t="s">
        <v>809</v>
      </c>
      <c r="L368" s="89"/>
      <c r="M368" s="89"/>
      <c r="N368" s="89"/>
      <c r="O368" s="89"/>
    </row>
    <row r="369" ht="16.5" customHeight="1">
      <c r="A369" s="89">
        <f t="shared" si="3"/>
        <v>0</v>
      </c>
      <c r="B369" s="141">
        <v>0.0</v>
      </c>
      <c r="C369" s="141">
        <v>0.0</v>
      </c>
      <c r="D369" s="141">
        <v>0.0</v>
      </c>
      <c r="E369" s="141">
        <v>0.0</v>
      </c>
      <c r="F369" s="141">
        <v>0.0</v>
      </c>
      <c r="G369" s="140" t="s">
        <v>3975</v>
      </c>
      <c r="H369" s="285" t="s">
        <v>3976</v>
      </c>
      <c r="I369" s="140" t="s">
        <v>3453</v>
      </c>
      <c r="J369" s="140" t="s">
        <v>3977</v>
      </c>
      <c r="K369" s="140" t="s">
        <v>487</v>
      </c>
      <c r="L369" s="89"/>
      <c r="M369" s="89"/>
      <c r="N369" s="89"/>
      <c r="O369" s="89"/>
    </row>
    <row r="370" ht="16.5" customHeight="1">
      <c r="A370" s="89">
        <f t="shared" si="3"/>
        <v>0</v>
      </c>
      <c r="B370" s="141">
        <v>0.0</v>
      </c>
      <c r="C370" s="141">
        <v>0.0</v>
      </c>
      <c r="D370" s="141">
        <v>0.0</v>
      </c>
      <c r="E370" s="141">
        <v>0.0</v>
      </c>
      <c r="F370" s="141">
        <v>0.0</v>
      </c>
      <c r="G370" s="140" t="s">
        <v>3978</v>
      </c>
      <c r="H370" s="285" t="s">
        <v>3979</v>
      </c>
      <c r="I370" s="140" t="s">
        <v>722</v>
      </c>
      <c r="J370" s="140" t="s">
        <v>3406</v>
      </c>
      <c r="K370" s="140" t="s">
        <v>163</v>
      </c>
      <c r="L370" s="89"/>
      <c r="M370" s="89"/>
      <c r="N370" s="89"/>
      <c r="O370" s="89"/>
    </row>
    <row r="371" ht="16.5" customHeight="1">
      <c r="A371" s="89">
        <f t="shared" si="3"/>
        <v>0</v>
      </c>
      <c r="B371" s="141">
        <v>0.0</v>
      </c>
      <c r="C371" s="141">
        <v>0.0</v>
      </c>
      <c r="D371" s="141">
        <v>0.0</v>
      </c>
      <c r="E371" s="141">
        <v>0.0</v>
      </c>
      <c r="F371" s="141">
        <v>0.0</v>
      </c>
      <c r="G371" s="240" t="s">
        <v>3980</v>
      </c>
      <c r="H371" s="286" t="s">
        <v>3554</v>
      </c>
      <c r="I371" s="240" t="s">
        <v>197</v>
      </c>
      <c r="J371" s="240" t="s">
        <v>3981</v>
      </c>
      <c r="K371" s="240" t="s">
        <v>1419</v>
      </c>
      <c r="L371" s="89"/>
      <c r="M371" s="89"/>
      <c r="N371" s="89"/>
      <c r="O371" s="89"/>
    </row>
    <row r="372" ht="16.5" customHeight="1">
      <c r="A372" s="89">
        <f t="shared" si="3"/>
        <v>0</v>
      </c>
      <c r="B372" s="141">
        <v>0.0</v>
      </c>
      <c r="C372" s="141">
        <v>0.0</v>
      </c>
      <c r="D372" s="141">
        <v>0.0</v>
      </c>
      <c r="E372" s="141">
        <v>0.0</v>
      </c>
      <c r="F372" s="141">
        <v>0.0</v>
      </c>
      <c r="G372" s="331" t="s">
        <v>3982</v>
      </c>
      <c r="H372" s="286"/>
      <c r="I372" s="240"/>
      <c r="J372" s="240"/>
      <c r="K372" s="240"/>
      <c r="L372" s="89"/>
      <c r="M372" s="89"/>
      <c r="N372" s="89"/>
      <c r="O372" s="89"/>
    </row>
    <row r="373" ht="16.5" customHeight="1">
      <c r="A373" s="89">
        <f t="shared" si="3"/>
        <v>0</v>
      </c>
      <c r="B373" s="141">
        <v>0.0</v>
      </c>
      <c r="C373" s="141">
        <v>0.0</v>
      </c>
      <c r="D373" s="141">
        <v>0.0</v>
      </c>
      <c r="E373" s="141">
        <v>0.0</v>
      </c>
      <c r="F373" s="141">
        <v>0.0</v>
      </c>
      <c r="G373" s="140" t="s">
        <v>3983</v>
      </c>
      <c r="H373" s="285" t="s">
        <v>3984</v>
      </c>
      <c r="I373" s="140" t="s">
        <v>3569</v>
      </c>
      <c r="J373" s="140" t="s">
        <v>3985</v>
      </c>
      <c r="K373" s="140" t="s">
        <v>1975</v>
      </c>
      <c r="L373" s="89"/>
      <c r="M373" s="89"/>
      <c r="N373" s="89"/>
      <c r="O373" s="89"/>
    </row>
    <row r="374" ht="16.5" customHeight="1">
      <c r="A374" s="89">
        <f t="shared" si="3"/>
        <v>0</v>
      </c>
      <c r="B374" s="141">
        <v>0.0</v>
      </c>
      <c r="C374" s="141">
        <v>0.0</v>
      </c>
      <c r="D374" s="141">
        <v>0.0</v>
      </c>
      <c r="E374" s="141">
        <v>0.0</v>
      </c>
      <c r="F374" s="141">
        <v>0.0</v>
      </c>
      <c r="G374" s="240" t="s">
        <v>3986</v>
      </c>
      <c r="H374" s="286" t="s">
        <v>3987</v>
      </c>
      <c r="I374" s="240" t="s">
        <v>459</v>
      </c>
      <c r="J374" s="240" t="s">
        <v>3617</v>
      </c>
      <c r="K374" s="240" t="s">
        <v>163</v>
      </c>
      <c r="L374" s="89"/>
      <c r="M374" s="89"/>
      <c r="N374" s="89"/>
      <c r="O374" s="89"/>
    </row>
    <row r="375" ht="16.5" customHeight="1">
      <c r="A375" s="89">
        <f t="shared" si="3"/>
        <v>0</v>
      </c>
      <c r="B375" s="141">
        <v>0.0</v>
      </c>
      <c r="C375" s="141">
        <v>0.0</v>
      </c>
      <c r="D375" s="141">
        <v>0.0</v>
      </c>
      <c r="E375" s="141">
        <v>0.0</v>
      </c>
      <c r="F375" s="141">
        <v>0.0</v>
      </c>
      <c r="G375" s="289" t="s">
        <v>3988</v>
      </c>
      <c r="H375" s="285"/>
      <c r="I375" s="140"/>
      <c r="J375" s="140"/>
      <c r="K375" s="140"/>
      <c r="L375" s="89"/>
      <c r="M375" s="89"/>
      <c r="N375" s="89"/>
      <c r="O375" s="89"/>
    </row>
    <row r="376" ht="16.5" customHeight="1">
      <c r="A376" s="89">
        <f t="shared" si="3"/>
        <v>0</v>
      </c>
      <c r="B376" s="141">
        <v>0.0</v>
      </c>
      <c r="C376" s="141">
        <v>0.0</v>
      </c>
      <c r="D376" s="141">
        <v>0.0</v>
      </c>
      <c r="E376" s="141">
        <v>0.0</v>
      </c>
      <c r="F376" s="141">
        <v>0.0</v>
      </c>
      <c r="G376" s="240" t="s">
        <v>3989</v>
      </c>
      <c r="H376" s="286" t="s">
        <v>3990</v>
      </c>
      <c r="I376" s="240" t="s">
        <v>217</v>
      </c>
      <c r="J376" s="240" t="s">
        <v>3991</v>
      </c>
      <c r="K376" s="254" t="s">
        <v>1637</v>
      </c>
      <c r="L376" s="89"/>
      <c r="M376" s="89"/>
      <c r="N376" s="89"/>
      <c r="O376" s="89"/>
    </row>
    <row r="377" ht="16.5" customHeight="1">
      <c r="A377" s="89">
        <f t="shared" si="3"/>
        <v>0</v>
      </c>
      <c r="B377" s="141">
        <v>0.0</v>
      </c>
      <c r="C377" s="141">
        <v>0.0</v>
      </c>
      <c r="D377" s="141">
        <v>0.0</v>
      </c>
      <c r="E377" s="141">
        <v>0.0</v>
      </c>
      <c r="F377" s="141">
        <v>0.0</v>
      </c>
      <c r="G377" s="140" t="s">
        <v>3992</v>
      </c>
      <c r="H377" s="285" t="s">
        <v>3993</v>
      </c>
      <c r="I377" s="140" t="s">
        <v>478</v>
      </c>
      <c r="J377" s="140" t="s">
        <v>3197</v>
      </c>
      <c r="K377" s="140" t="s">
        <v>859</v>
      </c>
      <c r="L377" s="89"/>
      <c r="M377" s="89"/>
      <c r="N377" s="89"/>
      <c r="O377" s="89"/>
    </row>
    <row r="378" ht="16.5" customHeight="1">
      <c r="A378" s="89">
        <f t="shared" si="3"/>
        <v>0</v>
      </c>
      <c r="B378" s="141">
        <v>0.0</v>
      </c>
      <c r="C378" s="141">
        <v>0.0</v>
      </c>
      <c r="D378" s="141">
        <v>0.0</v>
      </c>
      <c r="E378" s="141">
        <v>0.0</v>
      </c>
      <c r="F378" s="141">
        <v>0.0</v>
      </c>
      <c r="G378" s="333" t="s">
        <v>3994</v>
      </c>
      <c r="H378" s="285"/>
      <c r="I378" s="140"/>
      <c r="J378" s="140"/>
      <c r="K378" s="140"/>
      <c r="L378" s="89"/>
      <c r="M378" s="89"/>
      <c r="N378" s="89"/>
      <c r="O378" s="89"/>
    </row>
    <row r="379" ht="16.5" customHeight="1">
      <c r="A379" s="89">
        <f t="shared" si="3"/>
        <v>0</v>
      </c>
      <c r="B379" s="141">
        <v>0.0</v>
      </c>
      <c r="C379" s="141">
        <v>0.0</v>
      </c>
      <c r="D379" s="141">
        <v>0.0</v>
      </c>
      <c r="E379" s="141">
        <v>0.0</v>
      </c>
      <c r="F379" s="141">
        <v>0.0</v>
      </c>
      <c r="G379" s="140" t="s">
        <v>3995</v>
      </c>
      <c r="H379" s="334" t="s">
        <v>3996</v>
      </c>
      <c r="I379" s="140" t="s">
        <v>223</v>
      </c>
      <c r="J379" s="140" t="s">
        <v>3997</v>
      </c>
      <c r="K379" s="140" t="s">
        <v>96</v>
      </c>
      <c r="L379" s="89"/>
      <c r="M379" s="89"/>
      <c r="N379" s="89"/>
      <c r="O379" s="89"/>
    </row>
    <row r="380" ht="16.5" customHeight="1">
      <c r="A380" s="89">
        <f t="shared" si="3"/>
        <v>0</v>
      </c>
      <c r="B380" s="141">
        <v>0.0</v>
      </c>
      <c r="C380" s="141">
        <v>0.0</v>
      </c>
      <c r="D380" s="141">
        <v>0.0</v>
      </c>
      <c r="E380" s="141">
        <v>0.0</v>
      </c>
      <c r="F380" s="141">
        <v>0.0</v>
      </c>
      <c r="G380" s="240" t="s">
        <v>3998</v>
      </c>
      <c r="H380" s="286" t="s">
        <v>3999</v>
      </c>
      <c r="I380" s="240" t="s">
        <v>1996</v>
      </c>
      <c r="J380" s="240" t="s">
        <v>3351</v>
      </c>
      <c r="K380" s="240" t="s">
        <v>884</v>
      </c>
      <c r="L380" s="89"/>
      <c r="M380" s="89"/>
      <c r="N380" s="89"/>
      <c r="O380" s="89"/>
    </row>
    <row r="381" ht="16.5" customHeight="1">
      <c r="A381" s="89">
        <f t="shared" si="3"/>
        <v>0</v>
      </c>
      <c r="B381" s="141">
        <v>0.0</v>
      </c>
      <c r="C381" s="141">
        <v>0.0</v>
      </c>
      <c r="D381" s="141">
        <v>0.0</v>
      </c>
      <c r="E381" s="141">
        <v>0.0</v>
      </c>
      <c r="F381" s="141">
        <v>0.0</v>
      </c>
      <c r="G381" s="140" t="s">
        <v>4000</v>
      </c>
      <c r="H381" s="334" t="s">
        <v>4001</v>
      </c>
      <c r="I381" s="140" t="s">
        <v>1633</v>
      </c>
      <c r="J381" s="140" t="s">
        <v>3329</v>
      </c>
      <c r="K381" s="140" t="s">
        <v>113</v>
      </c>
      <c r="L381" s="89"/>
      <c r="M381" s="89"/>
      <c r="N381" s="89"/>
      <c r="O381" s="89"/>
    </row>
    <row r="382" ht="16.5" customHeight="1">
      <c r="A382" s="89">
        <f t="shared" si="3"/>
        <v>0</v>
      </c>
      <c r="B382" s="141">
        <v>0.0</v>
      </c>
      <c r="C382" s="141">
        <v>0.0</v>
      </c>
      <c r="D382" s="141">
        <v>0.0</v>
      </c>
      <c r="E382" s="141">
        <v>0.0</v>
      </c>
      <c r="F382" s="141">
        <v>0.0</v>
      </c>
      <c r="G382" s="140" t="s">
        <v>4002</v>
      </c>
      <c r="H382" s="334" t="s">
        <v>4003</v>
      </c>
      <c r="I382" s="140" t="s">
        <v>2241</v>
      </c>
      <c r="J382" s="140" t="s">
        <v>3339</v>
      </c>
      <c r="K382" s="140" t="s">
        <v>193</v>
      </c>
      <c r="L382" s="89"/>
      <c r="M382" s="89"/>
      <c r="N382" s="89"/>
      <c r="O382" s="89"/>
    </row>
    <row r="383" ht="16.5" customHeight="1">
      <c r="A383" s="89">
        <f t="shared" si="3"/>
        <v>0</v>
      </c>
      <c r="B383" s="141">
        <v>0.0</v>
      </c>
      <c r="C383" s="141">
        <v>0.0</v>
      </c>
      <c r="D383" s="141">
        <v>0.0</v>
      </c>
      <c r="E383" s="141">
        <v>0.0</v>
      </c>
      <c r="F383" s="141">
        <v>0.0</v>
      </c>
      <c r="G383" s="140" t="s">
        <v>4004</v>
      </c>
      <c r="H383" s="285" t="s">
        <v>4005</v>
      </c>
      <c r="I383" s="140" t="s">
        <v>3948</v>
      </c>
      <c r="J383" s="140" t="s">
        <v>3267</v>
      </c>
      <c r="K383" s="140" t="s">
        <v>113</v>
      </c>
      <c r="L383" s="89"/>
      <c r="M383" s="89"/>
      <c r="N383" s="89"/>
      <c r="O383" s="89"/>
    </row>
    <row r="384" ht="16.5" customHeight="1">
      <c r="A384" s="89">
        <f t="shared" si="3"/>
        <v>0</v>
      </c>
      <c r="B384" s="141">
        <v>0.0</v>
      </c>
      <c r="C384" s="141">
        <v>0.0</v>
      </c>
      <c r="D384" s="141">
        <v>0.0</v>
      </c>
      <c r="E384" s="141">
        <v>0.0</v>
      </c>
      <c r="F384" s="141">
        <v>0.0</v>
      </c>
      <c r="G384" s="140" t="s">
        <v>4006</v>
      </c>
      <c r="H384" s="285" t="s">
        <v>4007</v>
      </c>
      <c r="I384" s="140" t="s">
        <v>1221</v>
      </c>
      <c r="J384" s="140" t="s">
        <v>3671</v>
      </c>
      <c r="K384" s="140" t="s">
        <v>193</v>
      </c>
      <c r="L384" s="89"/>
      <c r="M384" s="89"/>
      <c r="N384" s="89"/>
      <c r="O384" s="89"/>
    </row>
    <row r="385" ht="16.5" customHeight="1">
      <c r="A385" s="89">
        <f t="shared" si="3"/>
        <v>0</v>
      </c>
      <c r="B385" s="141">
        <v>0.0</v>
      </c>
      <c r="C385" s="141">
        <v>0.0</v>
      </c>
      <c r="D385" s="141">
        <v>0.0</v>
      </c>
      <c r="E385" s="141">
        <v>0.0</v>
      </c>
      <c r="F385" s="141">
        <v>0.0</v>
      </c>
      <c r="G385" s="139" t="s">
        <v>4008</v>
      </c>
      <c r="H385" s="285" t="s">
        <v>4009</v>
      </c>
      <c r="I385" s="140" t="s">
        <v>3001</v>
      </c>
      <c r="J385" s="140" t="s">
        <v>3581</v>
      </c>
      <c r="K385" s="140" t="s">
        <v>104</v>
      </c>
      <c r="L385" s="89"/>
      <c r="M385" s="89"/>
      <c r="N385" s="89"/>
      <c r="O385" s="89"/>
    </row>
    <row r="386" ht="16.5" customHeight="1">
      <c r="A386" s="89">
        <f t="shared" si="3"/>
        <v>0</v>
      </c>
      <c r="B386" s="141">
        <v>0.0</v>
      </c>
      <c r="C386" s="141">
        <v>0.0</v>
      </c>
      <c r="D386" s="141">
        <v>0.0</v>
      </c>
      <c r="E386" s="141">
        <v>0.0</v>
      </c>
      <c r="F386" s="141">
        <v>0.0</v>
      </c>
      <c r="G386" s="333" t="s">
        <v>4010</v>
      </c>
      <c r="H386" s="337"/>
      <c r="I386" s="292"/>
      <c r="J386" s="292"/>
      <c r="K386" s="345"/>
      <c r="L386" s="89"/>
      <c r="M386" s="89"/>
      <c r="N386" s="89"/>
      <c r="O386" s="89"/>
    </row>
    <row r="387" ht="16.5" customHeight="1">
      <c r="A387" s="89">
        <f t="shared" si="3"/>
        <v>0</v>
      </c>
      <c r="B387" s="141">
        <v>0.0</v>
      </c>
      <c r="C387" s="141">
        <v>0.0</v>
      </c>
      <c r="D387" s="141">
        <v>0.0</v>
      </c>
      <c r="E387" s="141">
        <v>0.0</v>
      </c>
      <c r="F387" s="141">
        <v>0.0</v>
      </c>
      <c r="G387" s="346" t="s">
        <v>4011</v>
      </c>
      <c r="H387" s="339" t="s">
        <v>4012</v>
      </c>
      <c r="I387" s="140"/>
      <c r="J387" s="347" t="s">
        <v>4013</v>
      </c>
      <c r="K387" s="348" t="s">
        <v>4014</v>
      </c>
      <c r="L387" s="89"/>
      <c r="M387" s="89"/>
      <c r="N387" s="89"/>
      <c r="O387" s="89"/>
    </row>
    <row r="388" ht="16.5" customHeight="1">
      <c r="A388" s="89">
        <f t="shared" si="3"/>
        <v>0</v>
      </c>
      <c r="B388" s="141">
        <v>0.0</v>
      </c>
      <c r="C388" s="141">
        <v>0.0</v>
      </c>
      <c r="D388" s="141">
        <v>0.0</v>
      </c>
      <c r="E388" s="141">
        <v>0.0</v>
      </c>
      <c r="F388" s="141">
        <v>0.0</v>
      </c>
      <c r="G388" s="242" t="s">
        <v>4015</v>
      </c>
      <c r="H388" s="286" t="s">
        <v>4016</v>
      </c>
      <c r="I388" s="240" t="s">
        <v>4017</v>
      </c>
      <c r="J388" s="240" t="s">
        <v>3930</v>
      </c>
      <c r="K388" s="254" t="s">
        <v>219</v>
      </c>
      <c r="L388" s="89"/>
      <c r="M388" s="89"/>
      <c r="N388" s="89"/>
      <c r="O388" s="89"/>
    </row>
    <row r="389" ht="16.5" customHeight="1">
      <c r="A389" s="89">
        <f t="shared" si="3"/>
        <v>0</v>
      </c>
      <c r="B389" s="141">
        <v>0.0</v>
      </c>
      <c r="C389" s="141">
        <v>0.0</v>
      </c>
      <c r="D389" s="141">
        <v>0.0</v>
      </c>
      <c r="E389" s="141">
        <v>0.0</v>
      </c>
      <c r="F389" s="141">
        <v>0.0</v>
      </c>
      <c r="G389" s="240" t="s">
        <v>4018</v>
      </c>
      <c r="H389" s="286" t="s">
        <v>3293</v>
      </c>
      <c r="I389" s="240" t="s">
        <v>99</v>
      </c>
      <c r="J389" s="240" t="s">
        <v>3284</v>
      </c>
      <c r="K389" s="240" t="s">
        <v>2338</v>
      </c>
      <c r="L389" s="89"/>
      <c r="M389" s="89"/>
      <c r="N389" s="89"/>
      <c r="O389" s="89"/>
    </row>
    <row r="390" ht="16.5" customHeight="1">
      <c r="A390" s="89">
        <f t="shared" si="3"/>
        <v>0</v>
      </c>
      <c r="B390" s="141">
        <v>0.0</v>
      </c>
      <c r="C390" s="141">
        <v>0.0</v>
      </c>
      <c r="D390" s="141">
        <v>0.0</v>
      </c>
      <c r="E390" s="141">
        <v>0.0</v>
      </c>
      <c r="F390" s="141">
        <v>0.0</v>
      </c>
      <c r="G390" s="188" t="s">
        <v>4019</v>
      </c>
      <c r="H390" s="339" t="s">
        <v>4020</v>
      </c>
      <c r="I390" s="140" t="s">
        <v>516</v>
      </c>
      <c r="J390" s="140" t="s">
        <v>4021</v>
      </c>
      <c r="K390" s="140" t="s">
        <v>156</v>
      </c>
      <c r="L390" s="89"/>
      <c r="M390" s="89"/>
      <c r="N390" s="89"/>
    </row>
    <row r="391" ht="16.5" customHeight="1">
      <c r="A391" s="89">
        <f t="shared" si="3"/>
        <v>0</v>
      </c>
      <c r="B391" s="141">
        <v>0.0</v>
      </c>
      <c r="C391" s="141">
        <v>0.0</v>
      </c>
      <c r="D391" s="141">
        <v>0.0</v>
      </c>
      <c r="E391" s="141">
        <v>0.0</v>
      </c>
      <c r="F391" s="141">
        <v>0.0</v>
      </c>
      <c r="G391" s="140" t="s">
        <v>4022</v>
      </c>
      <c r="H391" s="285" t="s">
        <v>4023</v>
      </c>
      <c r="I391" s="140" t="s">
        <v>223</v>
      </c>
      <c r="J391" s="140" t="s">
        <v>4024</v>
      </c>
      <c r="K391" s="140" t="s">
        <v>179</v>
      </c>
      <c r="L391" s="89"/>
      <c r="M391" s="89"/>
      <c r="N391" s="89"/>
      <c r="O391" s="89"/>
    </row>
    <row r="392" ht="16.5" customHeight="1">
      <c r="A392" s="89">
        <f t="shared" si="3"/>
        <v>0</v>
      </c>
      <c r="B392" s="141">
        <v>0.0</v>
      </c>
      <c r="C392" s="141">
        <v>0.0</v>
      </c>
      <c r="D392" s="141">
        <v>0.0</v>
      </c>
      <c r="E392" s="141">
        <v>0.0</v>
      </c>
      <c r="F392" s="141">
        <v>0.0</v>
      </c>
      <c r="G392" s="140" t="s">
        <v>4025</v>
      </c>
      <c r="H392" s="285" t="s">
        <v>4026</v>
      </c>
      <c r="I392" s="140" t="s">
        <v>223</v>
      </c>
      <c r="J392" s="140" t="s">
        <v>3267</v>
      </c>
      <c r="K392" s="140" t="s">
        <v>141</v>
      </c>
      <c r="L392" s="89"/>
      <c r="M392" s="89"/>
      <c r="N392" s="89"/>
      <c r="O392" s="89"/>
    </row>
    <row r="393" ht="16.5" customHeight="1">
      <c r="A393" s="89">
        <f t="shared" si="3"/>
        <v>0</v>
      </c>
      <c r="B393" s="141">
        <v>0.0</v>
      </c>
      <c r="C393" s="141">
        <v>0.0</v>
      </c>
      <c r="D393" s="141">
        <v>0.0</v>
      </c>
      <c r="E393" s="141">
        <v>0.0</v>
      </c>
      <c r="F393" s="141">
        <v>0.0</v>
      </c>
      <c r="G393" s="140" t="s">
        <v>4027</v>
      </c>
      <c r="H393" s="334" t="s">
        <v>4028</v>
      </c>
      <c r="I393" s="140" t="s">
        <v>290</v>
      </c>
      <c r="J393" s="140" t="s">
        <v>3636</v>
      </c>
      <c r="K393" s="140" t="s">
        <v>193</v>
      </c>
      <c r="L393" s="89"/>
      <c r="M393" s="89"/>
      <c r="N393" s="89"/>
      <c r="O393" s="89"/>
    </row>
    <row r="394" ht="16.5" customHeight="1">
      <c r="A394" s="89">
        <f t="shared" si="3"/>
        <v>0</v>
      </c>
      <c r="B394" s="141">
        <v>0.0</v>
      </c>
      <c r="C394" s="141">
        <v>0.0</v>
      </c>
      <c r="D394" s="141">
        <v>0.0</v>
      </c>
      <c r="E394" s="141">
        <v>0.0</v>
      </c>
      <c r="F394" s="141">
        <v>0.0</v>
      </c>
      <c r="G394" s="333" t="s">
        <v>4029</v>
      </c>
      <c r="H394" s="334"/>
      <c r="I394" s="140"/>
      <c r="J394" s="140"/>
      <c r="K394" s="140"/>
      <c r="L394" s="89"/>
      <c r="M394" s="89"/>
      <c r="N394" s="89"/>
      <c r="O394" s="89"/>
    </row>
    <row r="395" ht="16.5" customHeight="1">
      <c r="A395" s="89">
        <f t="shared" si="3"/>
        <v>0</v>
      </c>
      <c r="B395" s="141">
        <v>0.0</v>
      </c>
      <c r="C395" s="141">
        <v>0.0</v>
      </c>
      <c r="D395" s="141">
        <v>0.0</v>
      </c>
      <c r="E395" s="141">
        <v>0.0</v>
      </c>
      <c r="F395" s="141">
        <v>0.0</v>
      </c>
      <c r="G395" s="333" t="s">
        <v>4030</v>
      </c>
      <c r="H395" s="285"/>
      <c r="I395" s="140"/>
      <c r="J395" s="140"/>
      <c r="K395" s="140"/>
      <c r="L395" s="89"/>
      <c r="M395" s="89"/>
      <c r="N395" s="89"/>
      <c r="O395" s="89"/>
    </row>
    <row r="396" ht="16.5" customHeight="1">
      <c r="A396" s="89">
        <f t="shared" si="3"/>
        <v>0</v>
      </c>
      <c r="B396" s="141">
        <v>0.0</v>
      </c>
      <c r="C396" s="141">
        <v>0.0</v>
      </c>
      <c r="D396" s="141">
        <v>0.0</v>
      </c>
      <c r="E396" s="141">
        <v>0.0</v>
      </c>
      <c r="F396" s="141">
        <v>0.0</v>
      </c>
      <c r="G396" s="140" t="s">
        <v>4031</v>
      </c>
      <c r="H396" s="285" t="s">
        <v>4032</v>
      </c>
      <c r="I396" s="140" t="s">
        <v>3489</v>
      </c>
      <c r="J396" s="140" t="s">
        <v>4033</v>
      </c>
      <c r="K396" s="140" t="s">
        <v>211</v>
      </c>
      <c r="L396" s="89"/>
      <c r="M396" s="89"/>
      <c r="N396" s="89"/>
      <c r="O396" s="89"/>
    </row>
    <row r="397" ht="16.5" customHeight="1">
      <c r="A397" s="89">
        <f t="shared" si="3"/>
        <v>0</v>
      </c>
      <c r="B397" s="141">
        <v>0.0</v>
      </c>
      <c r="C397" s="141">
        <v>0.0</v>
      </c>
      <c r="D397" s="141">
        <v>0.0</v>
      </c>
      <c r="E397" s="141">
        <v>0.0</v>
      </c>
      <c r="F397" s="141">
        <v>0.0</v>
      </c>
      <c r="G397" s="245" t="s">
        <v>4034</v>
      </c>
      <c r="H397" s="285"/>
      <c r="I397" s="140"/>
      <c r="J397" s="140"/>
      <c r="K397" s="140"/>
      <c r="L397" s="89"/>
      <c r="M397" s="89"/>
      <c r="N397" s="89"/>
      <c r="O397" s="89"/>
    </row>
    <row r="398" ht="16.5" customHeight="1">
      <c r="A398" s="89">
        <f t="shared" si="3"/>
        <v>0</v>
      </c>
      <c r="B398" s="141">
        <v>0.0</v>
      </c>
      <c r="C398" s="141">
        <v>0.0</v>
      </c>
      <c r="D398" s="141">
        <v>0.0</v>
      </c>
      <c r="E398" s="141">
        <v>0.0</v>
      </c>
      <c r="F398" s="141">
        <v>0.0</v>
      </c>
      <c r="G398" s="139" t="s">
        <v>4035</v>
      </c>
      <c r="H398" s="285" t="s">
        <v>4036</v>
      </c>
      <c r="I398" s="140" t="s">
        <v>1637</v>
      </c>
      <c r="J398" s="140" t="s">
        <v>3636</v>
      </c>
      <c r="K398" s="140" t="s">
        <v>193</v>
      </c>
      <c r="L398" s="89"/>
      <c r="M398" s="89"/>
      <c r="N398" s="89"/>
      <c r="O398" s="89"/>
    </row>
    <row r="399" ht="16.5" customHeight="1">
      <c r="A399" s="89">
        <f t="shared" si="3"/>
        <v>0</v>
      </c>
      <c r="B399" s="141">
        <v>0.0</v>
      </c>
      <c r="C399" s="141">
        <v>0.0</v>
      </c>
      <c r="D399" s="141">
        <v>0.0</v>
      </c>
      <c r="E399" s="141">
        <v>0.0</v>
      </c>
      <c r="F399" s="141">
        <v>0.0</v>
      </c>
      <c r="G399" s="140" t="s">
        <v>4037</v>
      </c>
      <c r="H399" s="285" t="s">
        <v>4038</v>
      </c>
      <c r="I399" s="140" t="s">
        <v>4039</v>
      </c>
      <c r="J399" s="140" t="s">
        <v>3223</v>
      </c>
      <c r="K399" s="140" t="s">
        <v>163</v>
      </c>
      <c r="L399" s="89"/>
      <c r="M399" s="89"/>
      <c r="N399" s="89"/>
      <c r="O399" s="89"/>
    </row>
    <row r="400" ht="16.5" customHeight="1">
      <c r="A400" s="89">
        <f t="shared" si="3"/>
        <v>0</v>
      </c>
      <c r="B400" s="141">
        <v>0.0</v>
      </c>
      <c r="C400" s="141">
        <v>0.0</v>
      </c>
      <c r="D400" s="141">
        <v>0.0</v>
      </c>
      <c r="E400" s="141">
        <v>0.0</v>
      </c>
      <c r="F400" s="141">
        <v>0.0</v>
      </c>
      <c r="G400" s="140" t="s">
        <v>4040</v>
      </c>
      <c r="H400" s="285" t="s">
        <v>4041</v>
      </c>
      <c r="I400" s="140" t="s">
        <v>2977</v>
      </c>
      <c r="J400" s="140" t="s">
        <v>3231</v>
      </c>
      <c r="K400" s="140" t="s">
        <v>387</v>
      </c>
      <c r="L400" s="89"/>
      <c r="M400" s="89"/>
      <c r="N400" s="89"/>
      <c r="O400" s="89"/>
    </row>
    <row r="401" ht="16.5" customHeight="1">
      <c r="A401" s="89">
        <f t="shared" si="3"/>
        <v>0</v>
      </c>
      <c r="B401" s="141">
        <v>0.0</v>
      </c>
      <c r="C401" s="141">
        <v>0.0</v>
      </c>
      <c r="D401" s="141">
        <v>0.0</v>
      </c>
      <c r="E401" s="141">
        <v>0.0</v>
      </c>
      <c r="F401" s="141">
        <v>0.0</v>
      </c>
      <c r="G401" s="333" t="s">
        <v>4042</v>
      </c>
      <c r="H401" s="335"/>
      <c r="I401" s="292"/>
      <c r="J401" s="292"/>
      <c r="K401" s="292"/>
      <c r="L401" s="89"/>
      <c r="M401" s="89"/>
      <c r="N401" s="89"/>
      <c r="O401" s="89"/>
    </row>
    <row r="402" ht="16.5" customHeight="1">
      <c r="A402" s="89">
        <f t="shared" si="3"/>
        <v>0</v>
      </c>
      <c r="B402" s="141">
        <v>0.0</v>
      </c>
      <c r="C402" s="141">
        <v>0.0</v>
      </c>
      <c r="D402" s="141">
        <v>0.0</v>
      </c>
      <c r="E402" s="141">
        <v>0.0</v>
      </c>
      <c r="F402" s="141">
        <v>0.0</v>
      </c>
      <c r="G402" s="240" t="s">
        <v>4043</v>
      </c>
      <c r="H402" s="286" t="s">
        <v>3280</v>
      </c>
      <c r="I402" s="240" t="s">
        <v>872</v>
      </c>
      <c r="J402" s="240" t="s">
        <v>3248</v>
      </c>
      <c r="K402" s="240" t="s">
        <v>4044</v>
      </c>
      <c r="L402" s="89"/>
      <c r="M402" s="89"/>
      <c r="N402" s="89"/>
      <c r="O402" s="89"/>
    </row>
    <row r="403" ht="16.5" customHeight="1">
      <c r="A403" s="89">
        <f t="shared" si="3"/>
        <v>0</v>
      </c>
      <c r="B403" s="141">
        <v>0.0</v>
      </c>
      <c r="C403" s="141">
        <v>0.0</v>
      </c>
      <c r="D403" s="141">
        <v>0.0</v>
      </c>
      <c r="E403" s="141">
        <v>0.0</v>
      </c>
      <c r="F403" s="141">
        <v>0.0</v>
      </c>
      <c r="G403" s="333" t="s">
        <v>4045</v>
      </c>
      <c r="H403" s="285"/>
      <c r="I403" s="140"/>
      <c r="J403" s="140"/>
      <c r="K403" s="140"/>
      <c r="L403" s="89"/>
      <c r="M403" s="89"/>
      <c r="N403" s="89"/>
      <c r="O403" s="89"/>
    </row>
    <row r="404" ht="16.5" customHeight="1">
      <c r="A404" s="89">
        <f t="shared" si="3"/>
        <v>0</v>
      </c>
      <c r="B404" s="141">
        <v>0.0</v>
      </c>
      <c r="C404" s="141">
        <v>0.0</v>
      </c>
      <c r="D404" s="141">
        <v>0.0</v>
      </c>
      <c r="E404" s="141">
        <v>0.0</v>
      </c>
      <c r="F404" s="141">
        <v>0.0</v>
      </c>
      <c r="G404" s="245" t="s">
        <v>4046</v>
      </c>
      <c r="H404" s="285"/>
      <c r="I404" s="140"/>
      <c r="J404" s="140"/>
      <c r="K404" s="140"/>
      <c r="L404" s="89"/>
      <c r="M404" s="89"/>
      <c r="N404" s="89"/>
      <c r="O404" s="89"/>
    </row>
    <row r="405" ht="16.5" customHeight="1">
      <c r="A405" s="89">
        <f t="shared" si="3"/>
        <v>0</v>
      </c>
      <c r="B405" s="141">
        <v>0.0</v>
      </c>
      <c r="C405" s="141">
        <v>0.0</v>
      </c>
      <c r="D405" s="141">
        <v>0.0</v>
      </c>
      <c r="E405" s="141">
        <v>0.0</v>
      </c>
      <c r="F405" s="141">
        <v>0.0</v>
      </c>
      <c r="G405" s="140" t="s">
        <v>4047</v>
      </c>
      <c r="H405" s="285" t="s">
        <v>4048</v>
      </c>
      <c r="I405" s="140" t="s">
        <v>4049</v>
      </c>
      <c r="J405" s="140" t="s">
        <v>4050</v>
      </c>
      <c r="K405" s="140" t="s">
        <v>193</v>
      </c>
      <c r="L405" s="89"/>
      <c r="M405" s="89"/>
      <c r="N405" s="89"/>
      <c r="O405" s="89"/>
    </row>
    <row r="406" ht="16.5" customHeight="1">
      <c r="A406" s="89">
        <f t="shared" si="3"/>
        <v>0</v>
      </c>
      <c r="B406" s="141">
        <v>0.0</v>
      </c>
      <c r="C406" s="141">
        <v>0.0</v>
      </c>
      <c r="D406" s="141">
        <v>0.0</v>
      </c>
      <c r="E406" s="141">
        <v>0.0</v>
      </c>
      <c r="F406" s="141">
        <v>0.0</v>
      </c>
      <c r="G406" s="140" t="s">
        <v>4051</v>
      </c>
      <c r="H406" s="334" t="s">
        <v>4052</v>
      </c>
      <c r="I406" s="140" t="s">
        <v>4049</v>
      </c>
      <c r="J406" s="140" t="s">
        <v>3797</v>
      </c>
      <c r="K406" s="140" t="s">
        <v>193</v>
      </c>
      <c r="L406" s="89"/>
      <c r="M406" s="89"/>
      <c r="N406" s="89"/>
      <c r="O406" s="89"/>
    </row>
    <row r="407" ht="16.5" customHeight="1">
      <c r="A407" s="89">
        <f t="shared" si="3"/>
        <v>0</v>
      </c>
      <c r="B407" s="141">
        <v>0.0</v>
      </c>
      <c r="C407" s="141">
        <v>0.0</v>
      </c>
      <c r="D407" s="141">
        <v>0.0</v>
      </c>
      <c r="E407" s="141">
        <v>0.0</v>
      </c>
      <c r="F407" s="141">
        <v>0.0</v>
      </c>
      <c r="G407" s="240" t="s">
        <v>4053</v>
      </c>
      <c r="H407" s="286" t="s">
        <v>4054</v>
      </c>
      <c r="I407" s="240" t="s">
        <v>3569</v>
      </c>
      <c r="J407" s="240" t="s">
        <v>4055</v>
      </c>
      <c r="K407" s="240" t="s">
        <v>450</v>
      </c>
      <c r="L407" s="89"/>
      <c r="M407" s="89"/>
      <c r="N407" s="89"/>
      <c r="O407" s="89"/>
    </row>
    <row r="408" ht="16.5" customHeight="1">
      <c r="A408" s="89">
        <f t="shared" si="3"/>
        <v>0</v>
      </c>
      <c r="B408" s="141">
        <v>0.0</v>
      </c>
      <c r="C408" s="141">
        <v>0.0</v>
      </c>
      <c r="D408" s="141">
        <v>0.0</v>
      </c>
      <c r="E408" s="141">
        <v>0.0</v>
      </c>
      <c r="F408" s="141">
        <v>0.0</v>
      </c>
      <c r="G408" s="140" t="s">
        <v>4056</v>
      </c>
      <c r="H408" s="285" t="s">
        <v>4057</v>
      </c>
      <c r="I408" s="166" t="s">
        <v>284</v>
      </c>
      <c r="J408" s="140" t="s">
        <v>4058</v>
      </c>
      <c r="K408" s="140" t="s">
        <v>591</v>
      </c>
      <c r="L408" s="89"/>
      <c r="M408" s="89"/>
      <c r="N408" s="89"/>
      <c r="O408" s="89"/>
    </row>
    <row r="409" ht="16.5" customHeight="1">
      <c r="A409" s="89">
        <f t="shared" si="3"/>
        <v>0</v>
      </c>
      <c r="B409" s="141">
        <v>0.0</v>
      </c>
      <c r="C409" s="141">
        <v>0.0</v>
      </c>
      <c r="D409" s="141">
        <v>0.0</v>
      </c>
      <c r="E409" s="141">
        <v>0.0</v>
      </c>
      <c r="F409" s="141">
        <v>0.0</v>
      </c>
      <c r="G409" s="331" t="s">
        <v>4059</v>
      </c>
      <c r="H409" s="332"/>
      <c r="I409" s="240"/>
      <c r="J409" s="240"/>
      <c r="K409" s="240"/>
      <c r="L409" s="89"/>
      <c r="M409" s="89"/>
      <c r="N409" s="89"/>
      <c r="O409" s="89"/>
    </row>
    <row r="410" ht="16.5" customHeight="1">
      <c r="A410" s="89">
        <f t="shared" si="3"/>
        <v>0</v>
      </c>
      <c r="B410" s="141">
        <v>0.0</v>
      </c>
      <c r="C410" s="141">
        <v>0.0</v>
      </c>
      <c r="D410" s="141">
        <v>0.0</v>
      </c>
      <c r="E410" s="141">
        <v>0.0</v>
      </c>
      <c r="F410" s="141">
        <v>0.0</v>
      </c>
      <c r="G410" s="140" t="s">
        <v>4060</v>
      </c>
      <c r="H410" s="285" t="s">
        <v>4061</v>
      </c>
      <c r="I410" s="140" t="s">
        <v>4062</v>
      </c>
      <c r="J410" s="140" t="s">
        <v>3591</v>
      </c>
      <c r="K410" s="140" t="s">
        <v>193</v>
      </c>
      <c r="L410" s="89"/>
      <c r="M410" s="89"/>
      <c r="N410" s="89"/>
      <c r="O410" s="89"/>
    </row>
    <row r="411" ht="16.5" customHeight="1">
      <c r="A411" s="89">
        <f t="shared" si="3"/>
        <v>0</v>
      </c>
      <c r="B411" s="141">
        <v>0.0</v>
      </c>
      <c r="C411" s="141">
        <v>0.0</v>
      </c>
      <c r="D411" s="141">
        <v>0.0</v>
      </c>
      <c r="E411" s="141">
        <v>0.0</v>
      </c>
      <c r="F411" s="141">
        <v>0.0</v>
      </c>
      <c r="G411" s="240" t="s">
        <v>4063</v>
      </c>
      <c r="H411" s="286" t="s">
        <v>4064</v>
      </c>
      <c r="I411" s="240" t="s">
        <v>2145</v>
      </c>
      <c r="J411" s="240" t="s">
        <v>3688</v>
      </c>
      <c r="K411" s="240" t="s">
        <v>163</v>
      </c>
      <c r="L411" s="89"/>
      <c r="M411" s="89"/>
      <c r="N411" s="89"/>
      <c r="O411" s="89"/>
    </row>
    <row r="412" ht="16.5" customHeight="1">
      <c r="A412" s="89">
        <f t="shared" si="3"/>
        <v>0</v>
      </c>
      <c r="B412" s="141">
        <v>0.0</v>
      </c>
      <c r="C412" s="141">
        <v>0.0</v>
      </c>
      <c r="D412" s="141">
        <v>0.0</v>
      </c>
      <c r="E412" s="141">
        <v>0.0</v>
      </c>
      <c r="F412" s="141">
        <v>0.0</v>
      </c>
      <c r="G412" s="333" t="s">
        <v>4065</v>
      </c>
      <c r="H412" s="285"/>
      <c r="I412" s="140"/>
      <c r="J412" s="140"/>
      <c r="K412" s="140"/>
      <c r="L412" s="89"/>
      <c r="M412" s="89"/>
      <c r="N412" s="89"/>
      <c r="O412" s="89"/>
    </row>
    <row r="413" ht="16.5" customHeight="1">
      <c r="A413" s="89">
        <f t="shared" si="3"/>
        <v>0</v>
      </c>
      <c r="B413" s="141">
        <v>0.0</v>
      </c>
      <c r="C413" s="141">
        <v>0.0</v>
      </c>
      <c r="D413" s="141">
        <v>0.0</v>
      </c>
      <c r="E413" s="141">
        <v>0.0</v>
      </c>
      <c r="F413" s="141">
        <v>0.0</v>
      </c>
      <c r="G413" s="333" t="s">
        <v>4066</v>
      </c>
      <c r="H413" s="285"/>
      <c r="I413" s="140"/>
      <c r="J413" s="140"/>
      <c r="K413" s="140"/>
      <c r="L413" s="89"/>
      <c r="M413" s="89"/>
      <c r="N413" s="89"/>
      <c r="O413" s="89"/>
    </row>
    <row r="414" ht="16.5" customHeight="1">
      <c r="A414" s="89">
        <f t="shared" si="3"/>
        <v>0</v>
      </c>
      <c r="B414" s="141">
        <v>0.0</v>
      </c>
      <c r="C414" s="141">
        <v>0.0</v>
      </c>
      <c r="D414" s="141">
        <v>0.0</v>
      </c>
      <c r="E414" s="141">
        <v>0.0</v>
      </c>
      <c r="F414" s="141">
        <v>0.0</v>
      </c>
      <c r="G414" s="140" t="s">
        <v>4067</v>
      </c>
      <c r="H414" s="285" t="s">
        <v>4068</v>
      </c>
      <c r="I414" s="140" t="s">
        <v>284</v>
      </c>
      <c r="J414" s="140" t="s">
        <v>3316</v>
      </c>
      <c r="K414" s="140" t="s">
        <v>211</v>
      </c>
      <c r="L414" s="89"/>
      <c r="M414" s="89"/>
      <c r="N414" s="89"/>
      <c r="O414" s="89"/>
    </row>
    <row r="415" ht="16.5" customHeight="1">
      <c r="A415" s="89">
        <f t="shared" si="3"/>
        <v>0</v>
      </c>
      <c r="B415" s="141">
        <v>0.0</v>
      </c>
      <c r="C415" s="141">
        <v>0.0</v>
      </c>
      <c r="D415" s="141">
        <v>0.0</v>
      </c>
      <c r="E415" s="141">
        <v>0.0</v>
      </c>
      <c r="F415" s="141">
        <v>0.0</v>
      </c>
      <c r="G415" s="333" t="s">
        <v>4069</v>
      </c>
      <c r="H415" s="334"/>
      <c r="I415" s="140"/>
      <c r="J415" s="140"/>
      <c r="K415" s="140"/>
      <c r="L415" s="89"/>
      <c r="M415" s="89"/>
      <c r="N415" s="89"/>
      <c r="O415" s="89"/>
    </row>
    <row r="416" ht="16.5" customHeight="1">
      <c r="A416" s="89">
        <f t="shared" si="3"/>
        <v>0</v>
      </c>
      <c r="B416" s="141">
        <v>0.0</v>
      </c>
      <c r="C416" s="141">
        <v>0.0</v>
      </c>
      <c r="D416" s="141">
        <v>0.0</v>
      </c>
      <c r="E416" s="141">
        <v>0.0</v>
      </c>
      <c r="F416" s="141">
        <v>0.0</v>
      </c>
      <c r="G416" s="140" t="s">
        <v>4070</v>
      </c>
      <c r="H416" s="285" t="s">
        <v>4071</v>
      </c>
      <c r="I416" s="140" t="s">
        <v>3453</v>
      </c>
      <c r="J416" s="140" t="s">
        <v>3316</v>
      </c>
      <c r="K416" s="140" t="s">
        <v>141</v>
      </c>
      <c r="L416" s="89"/>
      <c r="M416" s="89"/>
      <c r="N416" s="89"/>
      <c r="O416" s="89"/>
    </row>
    <row r="417" ht="16.5" customHeight="1">
      <c r="A417" s="89">
        <f t="shared" si="3"/>
        <v>0</v>
      </c>
      <c r="B417" s="141">
        <v>0.0</v>
      </c>
      <c r="C417" s="141">
        <v>0.0</v>
      </c>
      <c r="D417" s="141">
        <v>0.0</v>
      </c>
      <c r="E417" s="141">
        <v>0.0</v>
      </c>
      <c r="F417" s="141">
        <v>0.0</v>
      </c>
      <c r="G417" s="333" t="s">
        <v>4072</v>
      </c>
      <c r="H417" s="335"/>
      <c r="I417" s="292"/>
      <c r="J417" s="292"/>
      <c r="K417" s="292"/>
      <c r="L417" s="89"/>
      <c r="M417" s="89"/>
      <c r="N417" s="89"/>
      <c r="O417" s="89"/>
    </row>
    <row r="418" ht="16.5" customHeight="1">
      <c r="A418" s="89">
        <f t="shared" si="3"/>
        <v>0</v>
      </c>
      <c r="B418" s="141">
        <v>0.0</v>
      </c>
      <c r="C418" s="141">
        <v>0.0</v>
      </c>
      <c r="D418" s="141">
        <v>0.0</v>
      </c>
      <c r="E418" s="141">
        <v>0.0</v>
      </c>
      <c r="F418" s="141">
        <v>0.0</v>
      </c>
      <c r="G418" s="331" t="s">
        <v>4073</v>
      </c>
      <c r="H418" s="286"/>
      <c r="I418" s="240"/>
      <c r="J418" s="240"/>
      <c r="K418" s="240"/>
      <c r="L418" s="89"/>
      <c r="M418" s="89"/>
      <c r="N418" s="89"/>
      <c r="O418" s="89"/>
    </row>
    <row r="419" ht="16.5" customHeight="1">
      <c r="A419" s="89">
        <f t="shared" si="3"/>
        <v>0</v>
      </c>
      <c r="B419" s="141">
        <v>0.0</v>
      </c>
      <c r="C419" s="141">
        <v>0.0</v>
      </c>
      <c r="D419" s="141">
        <v>0.0</v>
      </c>
      <c r="E419" s="141">
        <v>0.0</v>
      </c>
      <c r="F419" s="141">
        <v>0.0</v>
      </c>
      <c r="G419" s="333" t="s">
        <v>4074</v>
      </c>
      <c r="H419" s="335"/>
      <c r="I419" s="292"/>
      <c r="J419" s="292"/>
      <c r="K419" s="292"/>
      <c r="L419" s="89"/>
      <c r="M419" s="89"/>
      <c r="N419" s="89"/>
      <c r="O419" s="89"/>
    </row>
    <row r="420" ht="16.5" customHeight="1">
      <c r="A420" s="89">
        <f t="shared" si="3"/>
        <v>0</v>
      </c>
      <c r="B420" s="141">
        <v>0.0</v>
      </c>
      <c r="C420" s="141">
        <v>0.0</v>
      </c>
      <c r="D420" s="141">
        <v>0.0</v>
      </c>
      <c r="E420" s="141">
        <v>0.0</v>
      </c>
      <c r="F420" s="141">
        <v>0.0</v>
      </c>
      <c r="G420" s="333" t="s">
        <v>4075</v>
      </c>
      <c r="H420" s="335"/>
      <c r="I420" s="292"/>
      <c r="J420" s="292"/>
      <c r="K420" s="292"/>
      <c r="L420" s="89"/>
      <c r="M420" s="89"/>
      <c r="N420" s="89"/>
      <c r="O420" s="89"/>
    </row>
    <row r="421" ht="16.5" customHeight="1">
      <c r="A421" s="89">
        <f t="shared" si="3"/>
        <v>0</v>
      </c>
      <c r="B421" s="141">
        <v>0.0</v>
      </c>
      <c r="C421" s="141">
        <v>0.0</v>
      </c>
      <c r="D421" s="141">
        <v>0.0</v>
      </c>
      <c r="E421" s="141">
        <v>0.0</v>
      </c>
      <c r="F421" s="141">
        <v>0.0</v>
      </c>
      <c r="G421" s="242" t="s">
        <v>4076</v>
      </c>
      <c r="H421" s="286" t="s">
        <v>4077</v>
      </c>
      <c r="I421" s="240" t="s">
        <v>3321</v>
      </c>
      <c r="J421" s="240" t="s">
        <v>3322</v>
      </c>
      <c r="K421" s="240" t="s">
        <v>4078</v>
      </c>
      <c r="L421" s="89"/>
      <c r="M421" s="89"/>
      <c r="N421" s="89"/>
      <c r="O421" s="89"/>
    </row>
    <row r="422" ht="16.5" customHeight="1">
      <c r="A422" s="89">
        <f t="shared" si="3"/>
        <v>0</v>
      </c>
      <c r="B422" s="141">
        <v>0.0</v>
      </c>
      <c r="C422" s="141">
        <v>0.0</v>
      </c>
      <c r="D422" s="141">
        <v>0.0</v>
      </c>
      <c r="E422" s="141">
        <v>0.0</v>
      </c>
      <c r="F422" s="141">
        <v>0.0</v>
      </c>
      <c r="G422" s="333" t="s">
        <v>4079</v>
      </c>
      <c r="H422" s="285"/>
      <c r="I422" s="140"/>
      <c r="J422" s="140"/>
      <c r="K422" s="140"/>
      <c r="L422" s="89"/>
      <c r="M422" s="89"/>
      <c r="N422" s="89"/>
      <c r="O422" s="89"/>
    </row>
    <row r="423" ht="16.5" customHeight="1">
      <c r="A423" s="89">
        <f t="shared" si="3"/>
        <v>0</v>
      </c>
      <c r="B423" s="141">
        <v>0.0</v>
      </c>
      <c r="C423" s="141">
        <v>0.0</v>
      </c>
      <c r="D423" s="141">
        <v>0.0</v>
      </c>
      <c r="E423" s="141">
        <v>0.0</v>
      </c>
      <c r="F423" s="141">
        <v>0.0</v>
      </c>
      <c r="G423" s="139" t="s">
        <v>4080</v>
      </c>
      <c r="H423" s="285" t="s">
        <v>4081</v>
      </c>
      <c r="I423" s="140" t="s">
        <v>354</v>
      </c>
      <c r="J423" s="140" t="s">
        <v>3277</v>
      </c>
      <c r="K423" s="140" t="s">
        <v>182</v>
      </c>
      <c r="L423" s="89"/>
      <c r="M423" s="89"/>
      <c r="N423" s="89"/>
      <c r="O423" s="89"/>
    </row>
    <row r="424" ht="16.5" customHeight="1">
      <c r="A424" s="89">
        <f t="shared" si="3"/>
        <v>0</v>
      </c>
      <c r="B424" s="141">
        <v>0.0</v>
      </c>
      <c r="C424" s="141">
        <v>0.0</v>
      </c>
      <c r="D424" s="141">
        <v>0.0</v>
      </c>
      <c r="E424" s="141">
        <v>0.0</v>
      </c>
      <c r="F424" s="141">
        <v>0.0</v>
      </c>
      <c r="G424" s="139" t="s">
        <v>4082</v>
      </c>
      <c r="H424" s="334" t="s">
        <v>4083</v>
      </c>
      <c r="I424" s="140" t="s">
        <v>2821</v>
      </c>
      <c r="J424" s="140" t="s">
        <v>4084</v>
      </c>
      <c r="K424" s="140" t="s">
        <v>445</v>
      </c>
      <c r="L424" s="89"/>
      <c r="M424" s="89"/>
      <c r="N424" s="89"/>
      <c r="O424" s="89"/>
    </row>
    <row r="425" ht="16.5" customHeight="1">
      <c r="A425" s="89">
        <f t="shared" si="3"/>
        <v>0</v>
      </c>
      <c r="B425" s="141">
        <v>0.0</v>
      </c>
      <c r="C425" s="141">
        <v>0.0</v>
      </c>
      <c r="D425" s="141">
        <v>0.0</v>
      </c>
      <c r="E425" s="141">
        <v>0.0</v>
      </c>
      <c r="F425" s="141">
        <v>0.0</v>
      </c>
      <c r="G425" s="139" t="s">
        <v>4085</v>
      </c>
      <c r="H425" s="285" t="s">
        <v>3679</v>
      </c>
      <c r="I425" s="140" t="s">
        <v>1627</v>
      </c>
      <c r="J425" s="140" t="s">
        <v>3197</v>
      </c>
      <c r="K425" s="166" t="s">
        <v>4086</v>
      </c>
      <c r="L425" s="89"/>
      <c r="M425" s="89"/>
      <c r="N425" s="89"/>
      <c r="O425" s="89"/>
    </row>
    <row r="426" ht="16.5" customHeight="1">
      <c r="A426" s="89">
        <f t="shared" si="3"/>
        <v>0</v>
      </c>
      <c r="B426" s="141">
        <v>0.0</v>
      </c>
      <c r="C426" s="141">
        <v>0.0</v>
      </c>
      <c r="D426" s="141">
        <v>0.0</v>
      </c>
      <c r="E426" s="141">
        <v>0.0</v>
      </c>
      <c r="F426" s="141">
        <v>0.0</v>
      </c>
      <c r="G426" s="139" t="s">
        <v>4087</v>
      </c>
      <c r="H426" s="285" t="s">
        <v>4088</v>
      </c>
      <c r="I426" s="140" t="s">
        <v>4089</v>
      </c>
      <c r="J426" s="140" t="s">
        <v>3671</v>
      </c>
      <c r="K426" s="140" t="s">
        <v>450</v>
      </c>
      <c r="L426" s="89"/>
      <c r="M426" s="89"/>
      <c r="N426" s="89"/>
      <c r="O426" s="89"/>
    </row>
    <row r="427" ht="16.5" customHeight="1">
      <c r="A427" s="89">
        <f t="shared" si="3"/>
        <v>0</v>
      </c>
      <c r="B427" s="141">
        <v>0.0</v>
      </c>
      <c r="C427" s="141">
        <v>0.0</v>
      </c>
      <c r="D427" s="141">
        <v>0.0</v>
      </c>
      <c r="E427" s="141">
        <v>0.0</v>
      </c>
      <c r="F427" s="141">
        <v>0.0</v>
      </c>
      <c r="G427" s="240" t="s">
        <v>4090</v>
      </c>
      <c r="H427" s="286" t="s">
        <v>4091</v>
      </c>
      <c r="I427" s="240" t="s">
        <v>3453</v>
      </c>
      <c r="J427" s="240" t="s">
        <v>3688</v>
      </c>
      <c r="K427" s="240" t="s">
        <v>250</v>
      </c>
      <c r="L427" s="89"/>
      <c r="M427" s="89"/>
      <c r="N427" s="89"/>
      <c r="O427" s="89"/>
    </row>
    <row r="428" ht="16.5" customHeight="1">
      <c r="A428" s="89">
        <f t="shared" si="3"/>
        <v>0</v>
      </c>
      <c r="B428" s="141">
        <v>0.0</v>
      </c>
      <c r="C428" s="141">
        <v>0.0</v>
      </c>
      <c r="D428" s="141">
        <v>0.0</v>
      </c>
      <c r="E428" s="141">
        <v>0.0</v>
      </c>
      <c r="F428" s="141">
        <v>0.0</v>
      </c>
      <c r="G428" s="333" t="s">
        <v>4092</v>
      </c>
      <c r="H428" s="285"/>
      <c r="I428" s="140"/>
      <c r="J428" s="140"/>
      <c r="K428" s="140"/>
      <c r="L428" s="89"/>
      <c r="M428" s="89"/>
      <c r="N428" s="89"/>
      <c r="O428" s="89"/>
    </row>
    <row r="429" ht="16.5" customHeight="1">
      <c r="A429" s="89">
        <f t="shared" si="3"/>
        <v>0</v>
      </c>
      <c r="B429" s="141">
        <v>0.0</v>
      </c>
      <c r="C429" s="141">
        <v>0.0</v>
      </c>
      <c r="D429" s="141">
        <v>0.0</v>
      </c>
      <c r="E429" s="141">
        <v>0.0</v>
      </c>
      <c r="F429" s="141">
        <v>0.0</v>
      </c>
      <c r="G429" s="140" t="s">
        <v>4093</v>
      </c>
      <c r="H429" s="285" t="s">
        <v>4093</v>
      </c>
      <c r="I429" s="140" t="s">
        <v>4094</v>
      </c>
      <c r="J429" s="140" t="s">
        <v>4095</v>
      </c>
      <c r="K429" s="140" t="s">
        <v>4096</v>
      </c>
      <c r="L429" s="89"/>
      <c r="M429" s="89"/>
      <c r="N429" s="89"/>
      <c r="O429" s="89"/>
    </row>
    <row r="430" ht="16.5" customHeight="1">
      <c r="A430" s="89">
        <f t="shared" si="3"/>
        <v>0</v>
      </c>
      <c r="B430" s="141">
        <v>0.0</v>
      </c>
      <c r="C430" s="141">
        <v>0.0</v>
      </c>
      <c r="D430" s="141">
        <v>0.0</v>
      </c>
      <c r="E430" s="141">
        <v>0.0</v>
      </c>
      <c r="F430" s="141">
        <v>0.0</v>
      </c>
      <c r="G430" s="333" t="s">
        <v>4097</v>
      </c>
      <c r="H430" s="334"/>
      <c r="I430" s="140"/>
      <c r="J430" s="140"/>
      <c r="K430" s="140"/>
      <c r="L430" s="89"/>
      <c r="M430" s="89"/>
      <c r="N430" s="89"/>
      <c r="O430" s="89"/>
    </row>
    <row r="431" ht="16.5" customHeight="1">
      <c r="A431" s="89">
        <f t="shared" si="3"/>
        <v>0</v>
      </c>
      <c r="B431" s="141">
        <v>0.0</v>
      </c>
      <c r="C431" s="141">
        <v>0.0</v>
      </c>
      <c r="D431" s="141">
        <v>0.0</v>
      </c>
      <c r="E431" s="141">
        <v>0.0</v>
      </c>
      <c r="F431" s="141">
        <v>0.0</v>
      </c>
      <c r="G431" s="333" t="s">
        <v>4098</v>
      </c>
      <c r="H431" s="285"/>
      <c r="I431" s="140"/>
      <c r="J431" s="140"/>
      <c r="K431" s="140"/>
      <c r="L431" s="89"/>
      <c r="M431" s="89"/>
      <c r="N431" s="89"/>
      <c r="O431" s="89"/>
    </row>
    <row r="432" ht="16.5" customHeight="1">
      <c r="A432" s="89">
        <f t="shared" si="3"/>
        <v>0</v>
      </c>
      <c r="B432" s="141">
        <v>0.0</v>
      </c>
      <c r="C432" s="141">
        <v>0.0</v>
      </c>
      <c r="D432" s="141">
        <v>0.0</v>
      </c>
      <c r="E432" s="141">
        <v>0.0</v>
      </c>
      <c r="F432" s="141">
        <v>0.0</v>
      </c>
      <c r="G432" s="333" t="s">
        <v>4099</v>
      </c>
      <c r="H432" s="285"/>
      <c r="I432" s="140"/>
      <c r="J432" s="140"/>
      <c r="K432" s="140"/>
      <c r="L432" s="89"/>
      <c r="M432" s="89"/>
      <c r="N432" s="89"/>
      <c r="O432" s="89"/>
    </row>
    <row r="433" ht="16.5" customHeight="1">
      <c r="A433" s="89">
        <f t="shared" si="3"/>
        <v>0</v>
      </c>
      <c r="B433" s="141">
        <v>0.0</v>
      </c>
      <c r="C433" s="141">
        <v>0.0</v>
      </c>
      <c r="D433" s="141">
        <v>0.0</v>
      </c>
      <c r="E433" s="141">
        <v>0.0</v>
      </c>
      <c r="F433" s="141">
        <v>0.0</v>
      </c>
      <c r="G433" s="245" t="s">
        <v>4100</v>
      </c>
      <c r="H433" s="285"/>
      <c r="I433" s="140"/>
      <c r="J433" s="140"/>
      <c r="K433" s="140"/>
      <c r="L433" s="89"/>
      <c r="M433" s="89"/>
      <c r="N433" s="89"/>
      <c r="O433" s="89"/>
    </row>
    <row r="434" ht="16.5" customHeight="1">
      <c r="A434" s="89">
        <f t="shared" si="3"/>
        <v>0</v>
      </c>
      <c r="B434" s="141">
        <v>0.0</v>
      </c>
      <c r="C434" s="141">
        <v>0.0</v>
      </c>
      <c r="D434" s="141">
        <v>0.0</v>
      </c>
      <c r="E434" s="141">
        <v>0.0</v>
      </c>
      <c r="F434" s="141">
        <v>0.0</v>
      </c>
      <c r="G434" s="140" t="s">
        <v>4101</v>
      </c>
      <c r="H434" s="285" t="s">
        <v>4102</v>
      </c>
      <c r="I434" s="140" t="s">
        <v>1025</v>
      </c>
      <c r="J434" s="140" t="s">
        <v>4103</v>
      </c>
      <c r="K434" s="140" t="s">
        <v>271</v>
      </c>
      <c r="L434" s="89"/>
      <c r="M434" s="89"/>
      <c r="N434" s="89"/>
      <c r="O434" s="89"/>
    </row>
    <row r="435" ht="16.5" customHeight="1">
      <c r="A435" s="89">
        <f t="shared" si="3"/>
        <v>0</v>
      </c>
      <c r="B435" s="141">
        <v>0.0</v>
      </c>
      <c r="C435" s="141">
        <v>0.0</v>
      </c>
      <c r="D435" s="141">
        <v>0.0</v>
      </c>
      <c r="E435" s="141">
        <v>0.0</v>
      </c>
      <c r="F435" s="141">
        <v>0.0</v>
      </c>
      <c r="G435" s="240" t="s">
        <v>4104</v>
      </c>
      <c r="H435" s="286" t="s">
        <v>4105</v>
      </c>
      <c r="I435" s="240" t="s">
        <v>2840</v>
      </c>
      <c r="J435" s="240" t="s">
        <v>3617</v>
      </c>
      <c r="K435" s="240" t="s">
        <v>271</v>
      </c>
      <c r="L435" s="89"/>
      <c r="M435" s="89"/>
      <c r="N435" s="89"/>
      <c r="O435" s="89"/>
    </row>
    <row r="436" ht="16.5" customHeight="1">
      <c r="A436" s="89">
        <f t="shared" si="3"/>
        <v>0</v>
      </c>
      <c r="B436" s="141">
        <v>0.0</v>
      </c>
      <c r="C436" s="141">
        <v>0.0</v>
      </c>
      <c r="D436" s="141">
        <v>0.0</v>
      </c>
      <c r="E436" s="141">
        <v>0.0</v>
      </c>
      <c r="F436" s="141">
        <v>0.0</v>
      </c>
      <c r="G436" s="140" t="s">
        <v>4106</v>
      </c>
      <c r="H436" s="283" t="s">
        <v>4107</v>
      </c>
      <c r="I436" s="140" t="s">
        <v>104</v>
      </c>
      <c r="J436" s="140" t="s">
        <v>4108</v>
      </c>
      <c r="K436" s="140" t="s">
        <v>1359</v>
      </c>
      <c r="L436" s="89"/>
      <c r="M436" s="89"/>
      <c r="N436" s="89"/>
      <c r="O436" s="89"/>
    </row>
    <row r="437" ht="16.5" customHeight="1">
      <c r="A437" s="89">
        <f t="shared" si="3"/>
        <v>0</v>
      </c>
      <c r="B437" s="141">
        <v>0.0</v>
      </c>
      <c r="C437" s="141">
        <v>0.0</v>
      </c>
      <c r="D437" s="141">
        <v>0.0</v>
      </c>
      <c r="E437" s="141">
        <v>0.0</v>
      </c>
      <c r="F437" s="141">
        <v>0.0</v>
      </c>
      <c r="G437" s="140" t="s">
        <v>4109</v>
      </c>
      <c r="H437" s="285" t="s">
        <v>4110</v>
      </c>
      <c r="I437" s="140" t="s">
        <v>4111</v>
      </c>
      <c r="J437" s="140" t="s">
        <v>4112</v>
      </c>
      <c r="K437" s="140" t="s">
        <v>724</v>
      </c>
      <c r="L437" s="89"/>
      <c r="M437" s="89"/>
      <c r="N437" s="89"/>
      <c r="O437" s="89"/>
    </row>
    <row r="438" ht="16.5" customHeight="1">
      <c r="A438" s="89">
        <f t="shared" si="3"/>
        <v>0</v>
      </c>
      <c r="B438" s="141">
        <v>0.0</v>
      </c>
      <c r="C438" s="141">
        <v>0.0</v>
      </c>
      <c r="D438" s="141">
        <v>0.0</v>
      </c>
      <c r="E438" s="141">
        <v>0.0</v>
      </c>
      <c r="F438" s="141">
        <v>0.0</v>
      </c>
      <c r="G438" s="139" t="s">
        <v>4113</v>
      </c>
      <c r="H438" s="285" t="s">
        <v>4114</v>
      </c>
      <c r="I438" s="140" t="s">
        <v>240</v>
      </c>
      <c r="J438" s="140" t="s">
        <v>3406</v>
      </c>
      <c r="K438" s="140" t="s">
        <v>96</v>
      </c>
      <c r="L438" s="89"/>
      <c r="M438" s="89"/>
      <c r="N438" s="89"/>
      <c r="O438" s="89"/>
    </row>
    <row r="439" ht="16.5" customHeight="1">
      <c r="A439" s="89">
        <f t="shared" si="3"/>
        <v>0</v>
      </c>
      <c r="B439" s="141">
        <v>0.0</v>
      </c>
      <c r="C439" s="141">
        <v>0.0</v>
      </c>
      <c r="D439" s="141">
        <v>0.0</v>
      </c>
      <c r="E439" s="141">
        <v>0.0</v>
      </c>
      <c r="F439" s="141">
        <v>0.0</v>
      </c>
      <c r="G439" s="139" t="s">
        <v>4115</v>
      </c>
      <c r="H439" s="285" t="s">
        <v>4116</v>
      </c>
      <c r="I439" s="140" t="s">
        <v>2011</v>
      </c>
      <c r="J439" s="140" t="s">
        <v>4117</v>
      </c>
      <c r="K439" s="140" t="s">
        <v>228</v>
      </c>
      <c r="L439" s="89"/>
      <c r="M439" s="89"/>
      <c r="N439" s="89"/>
      <c r="O439" s="89"/>
    </row>
    <row r="440" ht="16.5" customHeight="1">
      <c r="A440" s="89"/>
      <c r="B440" s="168"/>
      <c r="C440" s="168"/>
      <c r="D440" s="168"/>
      <c r="E440" s="168"/>
      <c r="F440" s="168"/>
      <c r="G440" s="139"/>
      <c r="H440" s="285"/>
      <c r="I440" s="139"/>
      <c r="J440" s="139"/>
      <c r="K440" s="140"/>
      <c r="L440" s="89"/>
      <c r="M440" s="89"/>
      <c r="N440" s="89"/>
      <c r="O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  <c r="N441" s="89"/>
      <c r="O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  <c r="N442" s="89"/>
      <c r="O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  <c r="N443" s="89"/>
      <c r="O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  <c r="N444" s="89"/>
      <c r="O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  <c r="N445" s="89"/>
      <c r="O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  <c r="N446" s="89"/>
      <c r="O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  <c r="N447" s="89"/>
      <c r="O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  <c r="N448" s="89"/>
      <c r="O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  <c r="N449" s="89"/>
      <c r="O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  <c r="N450" s="89"/>
      <c r="O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  <c r="N451" s="89"/>
      <c r="O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  <c r="N452" s="89"/>
      <c r="O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  <c r="N453" s="89"/>
      <c r="O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  <c r="N454" s="89"/>
      <c r="O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  <c r="N455" s="89"/>
      <c r="O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  <c r="N456" s="89"/>
      <c r="O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  <c r="N457" s="89"/>
      <c r="O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  <c r="N458" s="89"/>
      <c r="O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  <c r="N459" s="89"/>
      <c r="O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  <c r="N460" s="89"/>
      <c r="O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  <c r="N461" s="89"/>
      <c r="O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  <c r="N462" s="89"/>
      <c r="O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  <c r="N463" s="89"/>
      <c r="O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  <c r="N464" s="89"/>
      <c r="O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  <c r="N465" s="89"/>
      <c r="O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  <c r="N466" s="89"/>
      <c r="O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  <c r="N467" s="89"/>
      <c r="O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  <c r="N468" s="89"/>
      <c r="O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  <c r="N469" s="89"/>
      <c r="O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  <c r="N470" s="89"/>
      <c r="O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  <c r="N471" s="89"/>
      <c r="O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  <c r="N472" s="89"/>
      <c r="O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  <c r="N473" s="89"/>
      <c r="O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  <c r="N474" s="89"/>
      <c r="O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  <c r="N475" s="89"/>
      <c r="O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  <c r="N476" s="89"/>
      <c r="O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  <c r="N477" s="89"/>
      <c r="O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  <c r="N478" s="89"/>
      <c r="O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  <c r="N479" s="89"/>
      <c r="O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  <c r="N480" s="89"/>
      <c r="O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  <c r="N481" s="89"/>
      <c r="O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  <c r="N482" s="89"/>
      <c r="O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  <c r="N483" s="89"/>
      <c r="O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  <c r="N484" s="89"/>
      <c r="O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  <c r="N485" s="89"/>
      <c r="O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  <c r="N486" s="89"/>
      <c r="O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  <c r="N487" s="89"/>
      <c r="O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  <c r="N488" s="89"/>
      <c r="O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  <c r="N489" s="89"/>
      <c r="O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  <c r="N490" s="89"/>
      <c r="O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  <c r="N491" s="89"/>
      <c r="O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  <c r="N492" s="89"/>
      <c r="O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  <c r="N493" s="89"/>
      <c r="O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  <c r="N494" s="89"/>
      <c r="O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  <c r="N495" s="89"/>
      <c r="O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  <c r="N496" s="89"/>
      <c r="O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  <c r="N497" s="89"/>
      <c r="O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  <c r="N498" s="89"/>
      <c r="O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  <c r="N499" s="89"/>
      <c r="O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  <c r="N500" s="89"/>
      <c r="O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  <c r="N501" s="89"/>
      <c r="O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  <c r="N502" s="89"/>
      <c r="O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  <c r="N503" s="89"/>
      <c r="O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  <c r="N504" s="89"/>
      <c r="O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  <c r="N505" s="89"/>
      <c r="O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  <c r="N506" s="89"/>
      <c r="O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  <c r="N507" s="89"/>
      <c r="O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  <c r="N508" s="89"/>
      <c r="O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  <c r="N509" s="89"/>
      <c r="O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  <c r="N510" s="89"/>
      <c r="O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  <c r="N511" s="89"/>
      <c r="O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  <c r="N512" s="89"/>
      <c r="O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  <c r="N513" s="89"/>
      <c r="O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  <c r="N514" s="89"/>
      <c r="O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  <c r="N515" s="89"/>
      <c r="O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  <c r="N516" s="89"/>
      <c r="O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  <c r="N517" s="89"/>
      <c r="O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  <c r="N518" s="89"/>
      <c r="O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  <c r="N519" s="89"/>
      <c r="O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  <c r="N520" s="89"/>
      <c r="O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  <c r="N521" s="89"/>
      <c r="O521" s="89"/>
    </row>
    <row r="522" ht="16.5" customHeight="1">
      <c r="A522" s="89"/>
      <c r="B522" s="168"/>
      <c r="C522" s="168"/>
      <c r="D522" s="168"/>
      <c r="E522" s="168"/>
      <c r="F522" s="168"/>
      <c r="G522" s="243"/>
      <c r="H522" s="272"/>
      <c r="I522" s="243"/>
      <c r="J522" s="243"/>
      <c r="K522" s="243"/>
      <c r="L522" s="89"/>
      <c r="M522" s="89"/>
      <c r="N522" s="89"/>
      <c r="O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  <c r="N523" s="89"/>
      <c r="O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  <c r="N524" s="89"/>
      <c r="O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  <c r="N525" s="89"/>
      <c r="O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  <c r="N526" s="89"/>
      <c r="O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  <c r="N527" s="89"/>
      <c r="O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  <c r="N528" s="89"/>
      <c r="O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  <c r="N529" s="89"/>
      <c r="O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  <c r="N530" s="89"/>
      <c r="O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  <c r="N531" s="89"/>
      <c r="O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  <c r="N532" s="89"/>
      <c r="O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  <c r="N533" s="89"/>
      <c r="O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  <c r="N534" s="89"/>
      <c r="O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  <c r="N535" s="89"/>
      <c r="O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  <c r="N536" s="89"/>
      <c r="O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  <c r="N537" s="89"/>
      <c r="O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  <c r="N538" s="89"/>
      <c r="O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  <c r="N539" s="89"/>
      <c r="O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  <c r="N540" s="89"/>
      <c r="O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  <c r="N541" s="89"/>
      <c r="O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  <c r="N542" s="89"/>
      <c r="O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  <c r="N543" s="89"/>
      <c r="O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  <c r="N544" s="89"/>
      <c r="O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  <c r="N545" s="89"/>
      <c r="O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  <c r="N546" s="89"/>
      <c r="O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  <c r="N547" s="89"/>
      <c r="O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  <c r="N548" s="89"/>
      <c r="O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  <c r="N549" s="89"/>
      <c r="O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  <c r="N550" s="89"/>
      <c r="O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  <c r="N551" s="89"/>
      <c r="O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  <c r="N552" s="89"/>
      <c r="O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  <c r="N553" s="89"/>
      <c r="O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  <c r="N554" s="89"/>
      <c r="O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  <c r="N555" s="89"/>
      <c r="O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  <c r="N556" s="89"/>
      <c r="O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  <c r="N557" s="89"/>
      <c r="O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  <c r="N558" s="89"/>
      <c r="O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  <c r="N559" s="89"/>
      <c r="O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  <c r="N560" s="89"/>
      <c r="O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  <c r="N561" s="89"/>
      <c r="O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  <c r="N562" s="89"/>
      <c r="O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  <c r="N563" s="89"/>
      <c r="O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  <c r="N564" s="89"/>
      <c r="O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  <c r="N565" s="89"/>
      <c r="O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  <c r="N566" s="89"/>
      <c r="O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  <c r="N567" s="89"/>
      <c r="O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  <c r="N568" s="89"/>
      <c r="O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  <c r="N569" s="89"/>
      <c r="O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  <c r="N570" s="89"/>
      <c r="O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  <c r="N571" s="89"/>
      <c r="O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  <c r="N572" s="89"/>
      <c r="O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  <c r="N573" s="89"/>
      <c r="O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  <c r="N574" s="89"/>
      <c r="O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  <c r="N575" s="89"/>
      <c r="O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  <c r="N576" s="89"/>
      <c r="O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  <c r="N577" s="89"/>
      <c r="O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  <c r="N578" s="89"/>
      <c r="O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  <c r="N579" s="89"/>
      <c r="O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  <c r="N580" s="89"/>
      <c r="O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  <c r="N581" s="89"/>
      <c r="O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  <c r="N582" s="89"/>
      <c r="O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  <c r="N583" s="89"/>
      <c r="O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  <c r="N584" s="89"/>
      <c r="O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  <c r="N585" s="89"/>
      <c r="O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  <c r="N586" s="89"/>
      <c r="O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  <c r="N587" s="89"/>
      <c r="O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  <c r="N588" s="89"/>
      <c r="O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  <c r="N589" s="89"/>
      <c r="O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  <c r="N590" s="89"/>
      <c r="O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  <c r="N591" s="89"/>
      <c r="O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  <c r="N592" s="89"/>
      <c r="O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  <c r="N593" s="89"/>
      <c r="O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  <c r="N594" s="89"/>
      <c r="O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  <c r="N595" s="89"/>
      <c r="O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  <c r="N596" s="89"/>
      <c r="O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  <c r="N597" s="89"/>
      <c r="O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  <c r="N598" s="89"/>
      <c r="O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  <c r="N599" s="89"/>
      <c r="O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  <c r="N600" s="89"/>
      <c r="O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  <c r="N601" s="89"/>
      <c r="O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  <c r="N602" s="89"/>
      <c r="O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  <c r="N603" s="89"/>
      <c r="O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  <c r="N604" s="89"/>
      <c r="O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  <c r="N605" s="89"/>
      <c r="O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  <c r="N606" s="89"/>
      <c r="O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  <c r="N607" s="89"/>
      <c r="O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  <c r="N608" s="89"/>
      <c r="O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  <c r="N609" s="89"/>
      <c r="O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  <c r="N610" s="89"/>
      <c r="O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  <c r="N611" s="89"/>
      <c r="O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  <c r="N612" s="89"/>
      <c r="O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  <c r="N613" s="89"/>
      <c r="O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  <c r="N614" s="89"/>
      <c r="O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  <c r="N615" s="89"/>
      <c r="O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  <c r="N616" s="89"/>
      <c r="O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  <c r="N617" s="89"/>
      <c r="O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  <c r="N618" s="89"/>
      <c r="O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  <c r="N619" s="89"/>
      <c r="O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  <c r="N620" s="89"/>
      <c r="O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  <c r="N621" s="89"/>
      <c r="O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  <c r="N622" s="89"/>
      <c r="O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  <c r="N623" s="89"/>
      <c r="O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  <c r="N624" s="89"/>
      <c r="O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  <c r="N625" s="89"/>
      <c r="O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  <c r="N626" s="89"/>
      <c r="O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  <c r="N627" s="89"/>
      <c r="O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  <c r="N628" s="89"/>
      <c r="O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  <c r="N629" s="89"/>
      <c r="O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  <c r="N630" s="89"/>
      <c r="O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  <c r="N631" s="89"/>
      <c r="O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  <c r="N632" s="89"/>
      <c r="O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  <c r="N633" s="89"/>
      <c r="O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  <c r="N634" s="89"/>
      <c r="O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  <c r="N635" s="89"/>
      <c r="O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  <c r="N636" s="89"/>
      <c r="O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  <c r="N637" s="89"/>
      <c r="O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  <c r="N638" s="89"/>
      <c r="O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  <c r="N639" s="89"/>
      <c r="O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  <c r="N640" s="89"/>
      <c r="O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  <c r="N641" s="89"/>
      <c r="O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  <c r="N642" s="89"/>
      <c r="O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  <c r="N643" s="89"/>
      <c r="O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  <c r="N644" s="89"/>
      <c r="O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  <c r="N645" s="89"/>
      <c r="O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  <c r="N646" s="89"/>
      <c r="O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  <c r="N647" s="89"/>
      <c r="O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  <c r="N648" s="89"/>
      <c r="O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  <c r="N649" s="89"/>
      <c r="O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  <c r="N650" s="89"/>
      <c r="O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  <c r="N651" s="89"/>
      <c r="O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  <c r="N652" s="89"/>
      <c r="O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  <c r="N653" s="89"/>
      <c r="O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  <c r="N654" s="89"/>
      <c r="O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  <c r="N655" s="89"/>
      <c r="O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  <c r="N656" s="89"/>
      <c r="O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  <c r="N657" s="89"/>
      <c r="O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  <c r="N658" s="89"/>
      <c r="O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  <c r="N659" s="89"/>
      <c r="O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  <c r="N660" s="89"/>
      <c r="O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  <c r="N661" s="89"/>
      <c r="O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  <c r="N662" s="89"/>
      <c r="O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  <c r="N663" s="89"/>
      <c r="O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  <c r="N664" s="89"/>
      <c r="O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  <c r="N665" s="89"/>
      <c r="O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  <c r="N666" s="89"/>
      <c r="O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  <c r="N667" s="89"/>
      <c r="O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  <c r="N668" s="89"/>
      <c r="O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  <c r="N669" s="89"/>
      <c r="O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  <c r="N670" s="89"/>
      <c r="O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  <c r="N671" s="89"/>
      <c r="O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  <c r="N672" s="89"/>
      <c r="O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  <c r="N673" s="89"/>
      <c r="O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  <c r="N674" s="89"/>
      <c r="O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  <c r="N675" s="89"/>
      <c r="O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  <c r="N676" s="89"/>
      <c r="O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  <c r="N677" s="89"/>
      <c r="O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  <c r="N678" s="89"/>
      <c r="O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  <c r="N679" s="89"/>
      <c r="O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  <c r="N680" s="89"/>
      <c r="O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  <c r="N681" s="89"/>
      <c r="O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  <c r="N682" s="89"/>
      <c r="O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  <c r="N683" s="89"/>
      <c r="O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  <c r="N684" s="89"/>
      <c r="O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  <c r="N685" s="89"/>
      <c r="O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  <c r="N686" s="89"/>
      <c r="O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  <c r="N687" s="89"/>
      <c r="O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  <c r="N688" s="89"/>
      <c r="O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  <c r="N689" s="89"/>
      <c r="O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  <c r="N690" s="89"/>
      <c r="O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  <c r="N691" s="89"/>
      <c r="O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  <c r="N692" s="89"/>
      <c r="O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  <c r="N693" s="89"/>
      <c r="O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  <c r="N694" s="89"/>
      <c r="O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  <c r="N695" s="89"/>
      <c r="O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  <c r="N696" s="89"/>
      <c r="O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  <c r="N697" s="89"/>
      <c r="O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  <c r="N698" s="89"/>
      <c r="O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  <c r="N699" s="89"/>
      <c r="O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  <c r="N700" s="89"/>
      <c r="O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  <c r="N701" s="89"/>
      <c r="O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  <c r="N702" s="89"/>
      <c r="O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  <c r="N703" s="89"/>
      <c r="O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  <c r="N704" s="89"/>
      <c r="O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  <c r="N705" s="89"/>
      <c r="O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  <c r="N706" s="89"/>
      <c r="O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  <c r="N707" s="89"/>
      <c r="O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  <c r="N708" s="89"/>
      <c r="O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  <c r="N709" s="89"/>
      <c r="O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  <c r="N710" s="89"/>
      <c r="O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  <c r="N711" s="89"/>
      <c r="O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  <c r="N712" s="89"/>
      <c r="O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  <c r="N713" s="89"/>
      <c r="O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  <c r="N714" s="89"/>
      <c r="O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  <c r="N715" s="89"/>
      <c r="O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  <c r="N716" s="89"/>
      <c r="O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  <c r="N717" s="89"/>
      <c r="O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  <c r="N718" s="89"/>
      <c r="O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  <c r="N719" s="89"/>
      <c r="O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  <c r="N720" s="89"/>
      <c r="O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  <c r="N721" s="89"/>
      <c r="O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  <c r="N722" s="89"/>
      <c r="O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  <c r="N723" s="89"/>
      <c r="O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  <c r="N724" s="89"/>
      <c r="O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  <c r="N725" s="89"/>
      <c r="O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  <c r="N726" s="89"/>
      <c r="O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  <c r="N727" s="89"/>
      <c r="O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  <c r="N728" s="89"/>
      <c r="O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  <c r="N729" s="89"/>
      <c r="O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  <c r="N730" s="89"/>
      <c r="O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  <c r="N731" s="89"/>
      <c r="O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  <c r="N732" s="89"/>
      <c r="O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  <c r="N733" s="89"/>
      <c r="O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  <c r="N734" s="89"/>
      <c r="O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  <c r="N735" s="89"/>
      <c r="O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  <c r="N736" s="89"/>
      <c r="O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  <c r="N737" s="89"/>
      <c r="O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  <c r="N738" s="89"/>
      <c r="O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  <c r="N739" s="89"/>
      <c r="O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  <c r="N740" s="89"/>
      <c r="O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  <c r="N741" s="89"/>
      <c r="O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  <c r="N742" s="89"/>
      <c r="O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  <c r="N743" s="89"/>
      <c r="O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  <c r="N744" s="89"/>
      <c r="O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  <c r="N745" s="89"/>
      <c r="O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  <c r="N746" s="89"/>
      <c r="O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  <c r="N747" s="89"/>
      <c r="O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  <c r="N748" s="89"/>
      <c r="O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  <c r="N749" s="89"/>
      <c r="O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  <c r="N750" s="89"/>
      <c r="O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  <c r="N751" s="89"/>
      <c r="O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  <c r="N752" s="89"/>
      <c r="O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  <c r="N753" s="89"/>
      <c r="O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  <c r="N754" s="89"/>
      <c r="O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  <c r="N755" s="89"/>
      <c r="O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  <c r="N756" s="89"/>
      <c r="O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  <c r="N757" s="89"/>
      <c r="O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  <c r="N758" s="89"/>
      <c r="O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  <c r="N759" s="89"/>
      <c r="O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  <c r="N760" s="89"/>
      <c r="O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  <c r="N761" s="89"/>
      <c r="O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  <c r="N762" s="89"/>
      <c r="O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  <c r="N763" s="89"/>
      <c r="O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  <c r="N764" s="89"/>
      <c r="O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  <c r="N765" s="89"/>
      <c r="O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  <c r="N766" s="89"/>
      <c r="O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  <c r="N767" s="89"/>
      <c r="O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  <c r="N768" s="89"/>
      <c r="O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  <c r="N769" s="89"/>
      <c r="O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  <c r="N770" s="89"/>
      <c r="O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  <c r="N771" s="89"/>
      <c r="O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  <c r="N772" s="89"/>
      <c r="O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  <c r="N773" s="89"/>
      <c r="O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  <c r="N774" s="89"/>
      <c r="O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  <c r="N775" s="89"/>
      <c r="O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  <c r="N776" s="89"/>
      <c r="O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  <c r="N777" s="89"/>
      <c r="O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  <c r="N778" s="89"/>
      <c r="O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  <c r="N779" s="89"/>
      <c r="O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  <c r="N780" s="89"/>
      <c r="O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  <c r="N781" s="89"/>
      <c r="O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  <c r="N782" s="89"/>
      <c r="O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  <c r="N783" s="89"/>
      <c r="O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  <c r="N784" s="89"/>
      <c r="O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  <c r="N785" s="89"/>
      <c r="O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  <c r="N786" s="89"/>
      <c r="O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  <c r="N787" s="89"/>
      <c r="O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  <c r="N788" s="89"/>
      <c r="O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  <c r="N789" s="89"/>
      <c r="O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  <c r="N790" s="89"/>
      <c r="O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  <c r="N791" s="89"/>
      <c r="O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  <c r="N792" s="89"/>
      <c r="O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  <c r="N793" s="89"/>
      <c r="O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  <c r="N794" s="89"/>
      <c r="O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  <c r="N795" s="89"/>
      <c r="O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  <c r="N796" s="89"/>
      <c r="O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  <c r="N797" s="89"/>
      <c r="O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  <c r="N798" s="89"/>
      <c r="O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  <c r="N799" s="89"/>
      <c r="O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  <c r="N800" s="89"/>
      <c r="O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  <c r="N801" s="89"/>
      <c r="O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  <c r="N802" s="89"/>
      <c r="O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  <c r="N803" s="89"/>
      <c r="O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  <c r="N804" s="89"/>
      <c r="O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  <c r="N805" s="89"/>
      <c r="O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  <c r="N806" s="89"/>
      <c r="O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  <c r="N807" s="89"/>
      <c r="O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  <c r="N808" s="89"/>
      <c r="O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  <c r="N809" s="89"/>
      <c r="O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  <c r="N810" s="89"/>
      <c r="O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  <c r="N811" s="89"/>
      <c r="O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  <c r="N812" s="89"/>
      <c r="O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  <c r="N813" s="89"/>
      <c r="O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  <c r="N814" s="89"/>
      <c r="O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  <c r="N815" s="89"/>
      <c r="O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  <c r="N816" s="89"/>
      <c r="O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  <c r="N817" s="89"/>
      <c r="O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  <c r="N818" s="89"/>
      <c r="O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  <c r="N819" s="89"/>
      <c r="O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  <c r="N820" s="89"/>
      <c r="O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  <c r="N821" s="89"/>
      <c r="O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  <c r="N822" s="89"/>
      <c r="O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  <c r="N823" s="89"/>
      <c r="O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  <c r="N824" s="89"/>
      <c r="O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  <c r="N825" s="89"/>
      <c r="O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  <c r="N826" s="89"/>
      <c r="O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  <c r="N827" s="89"/>
      <c r="O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  <c r="N828" s="89"/>
      <c r="O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  <c r="N829" s="89"/>
      <c r="O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  <c r="N830" s="89"/>
      <c r="O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  <c r="N831" s="89"/>
      <c r="O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  <c r="N832" s="89"/>
      <c r="O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  <c r="N833" s="89"/>
      <c r="O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  <c r="N834" s="89"/>
      <c r="O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  <c r="N835" s="89"/>
      <c r="O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  <c r="N836" s="89"/>
      <c r="O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  <c r="N837" s="89"/>
      <c r="O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  <c r="N838" s="89"/>
      <c r="O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  <c r="N839" s="89"/>
      <c r="O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  <c r="N840" s="89"/>
      <c r="O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  <c r="N841" s="89"/>
      <c r="O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  <c r="N842" s="89"/>
      <c r="O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  <c r="N843" s="89"/>
      <c r="O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  <c r="N844" s="89"/>
      <c r="O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  <c r="N845" s="89"/>
      <c r="O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  <c r="N846" s="89"/>
      <c r="O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  <c r="N847" s="89"/>
      <c r="O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  <c r="N848" s="89"/>
      <c r="O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  <c r="N849" s="89"/>
      <c r="O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  <c r="N850" s="89"/>
      <c r="O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  <c r="N851" s="89"/>
      <c r="O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  <c r="N852" s="89"/>
      <c r="O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  <c r="N853" s="89"/>
      <c r="O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  <c r="N854" s="89"/>
      <c r="O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  <c r="N855" s="89"/>
      <c r="O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  <c r="N856" s="89"/>
      <c r="O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  <c r="N857" s="89"/>
      <c r="O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  <c r="N858" s="89"/>
      <c r="O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  <c r="N859" s="89"/>
      <c r="O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  <c r="N860" s="89"/>
      <c r="O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  <c r="N861" s="89"/>
      <c r="O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  <c r="N862" s="89"/>
      <c r="O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  <c r="N863" s="89"/>
      <c r="O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  <c r="N864" s="89"/>
      <c r="O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  <c r="N865" s="89"/>
      <c r="O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  <c r="N866" s="89"/>
      <c r="O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  <c r="N867" s="89"/>
      <c r="O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  <c r="N868" s="89"/>
      <c r="O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  <c r="N869" s="89"/>
      <c r="O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  <c r="N870" s="89"/>
      <c r="O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  <c r="N871" s="89"/>
      <c r="O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  <c r="N872" s="89"/>
      <c r="O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  <c r="N873" s="89"/>
      <c r="O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  <c r="N874" s="89"/>
      <c r="O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  <c r="N875" s="89"/>
      <c r="O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  <c r="N876" s="89"/>
      <c r="O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  <c r="N877" s="89"/>
      <c r="O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  <c r="N878" s="89"/>
      <c r="O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  <c r="N879" s="89"/>
      <c r="O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  <c r="N880" s="89"/>
      <c r="O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  <c r="N881" s="89"/>
      <c r="O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  <c r="N882" s="89"/>
      <c r="O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  <c r="N883" s="89"/>
      <c r="O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  <c r="N884" s="89"/>
      <c r="O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  <c r="N885" s="89"/>
      <c r="O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  <c r="N886" s="89"/>
      <c r="O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  <c r="N887" s="89"/>
      <c r="O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  <c r="N888" s="89"/>
      <c r="O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  <c r="N889" s="89"/>
      <c r="O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  <c r="N890" s="89"/>
      <c r="O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  <c r="N891" s="89"/>
      <c r="O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  <c r="N892" s="89"/>
      <c r="O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  <c r="N893" s="89"/>
      <c r="O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  <c r="N894" s="89"/>
      <c r="O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  <c r="N895" s="89"/>
      <c r="O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  <c r="N896" s="89"/>
      <c r="O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  <c r="N897" s="89"/>
      <c r="O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  <c r="N898" s="89"/>
      <c r="O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  <c r="N899" s="89"/>
      <c r="O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  <c r="N900" s="89"/>
      <c r="O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  <c r="N901" s="89"/>
      <c r="O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  <c r="N902" s="89"/>
      <c r="O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  <c r="N903" s="89"/>
      <c r="O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  <c r="N904" s="89"/>
      <c r="O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  <c r="N905" s="89"/>
      <c r="O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  <c r="N906" s="89"/>
      <c r="O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  <c r="N907" s="89"/>
      <c r="O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  <c r="N908" s="89"/>
      <c r="O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  <c r="N909" s="89"/>
      <c r="O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  <c r="N910" s="89"/>
      <c r="O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  <c r="N911" s="89"/>
      <c r="O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  <c r="N912" s="89"/>
      <c r="O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  <c r="N913" s="89"/>
      <c r="O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  <c r="N914" s="89"/>
      <c r="O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  <c r="N915" s="89"/>
      <c r="O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  <c r="N916" s="89"/>
      <c r="O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  <c r="N917" s="89"/>
      <c r="O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  <c r="N918" s="89"/>
      <c r="O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  <c r="N919" s="89"/>
      <c r="O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  <c r="N920" s="89"/>
      <c r="O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  <c r="N921" s="89"/>
      <c r="O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  <c r="N922" s="89"/>
      <c r="O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  <c r="N923" s="89"/>
      <c r="O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  <c r="N924" s="89"/>
      <c r="O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  <c r="N925" s="89"/>
      <c r="O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  <c r="N926" s="89"/>
      <c r="O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  <c r="N927" s="89"/>
      <c r="O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  <c r="N928" s="89"/>
      <c r="O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  <c r="N929" s="89"/>
      <c r="O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  <c r="N930" s="89"/>
      <c r="O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  <c r="N931" s="89"/>
      <c r="O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  <c r="N932" s="89"/>
      <c r="O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  <c r="N933" s="89"/>
      <c r="O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  <c r="N934" s="89"/>
      <c r="O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  <c r="N935" s="89"/>
      <c r="O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  <c r="N936" s="89"/>
      <c r="O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  <c r="N937" s="89"/>
      <c r="O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  <c r="N938" s="89"/>
      <c r="O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  <c r="N939" s="89"/>
      <c r="O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  <c r="N940" s="89"/>
      <c r="O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  <c r="N941" s="89"/>
      <c r="O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  <c r="N942" s="89"/>
      <c r="O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  <c r="N943" s="89"/>
      <c r="O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  <c r="N944" s="89"/>
      <c r="O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  <c r="N945" s="89"/>
      <c r="O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  <c r="N946" s="89"/>
      <c r="O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  <c r="N947" s="89"/>
      <c r="O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  <c r="N948" s="89"/>
      <c r="O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  <c r="N949" s="89"/>
      <c r="O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  <c r="N950" s="89"/>
      <c r="O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  <c r="N951" s="89"/>
      <c r="O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  <c r="N952" s="89"/>
      <c r="O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  <c r="N953" s="89"/>
      <c r="O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  <c r="N954" s="89"/>
      <c r="O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  <c r="N955" s="89"/>
      <c r="O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  <c r="N956" s="89"/>
      <c r="O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  <c r="N957" s="89"/>
      <c r="O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  <c r="N958" s="89"/>
      <c r="O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  <c r="N959" s="89"/>
      <c r="O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  <c r="N960" s="89"/>
      <c r="O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  <c r="N961" s="89"/>
      <c r="O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  <c r="N962" s="89"/>
      <c r="O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  <c r="N963" s="89"/>
      <c r="O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  <c r="N964" s="89"/>
      <c r="O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  <c r="N965" s="89"/>
      <c r="O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  <c r="N966" s="89"/>
      <c r="O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  <c r="N967" s="89"/>
      <c r="O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  <c r="N968" s="89"/>
      <c r="O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  <c r="N969" s="89"/>
      <c r="O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  <c r="N970" s="89"/>
      <c r="O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  <c r="N971" s="89"/>
      <c r="O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  <c r="N972" s="89"/>
      <c r="O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  <c r="N973" s="89"/>
      <c r="O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  <c r="N974" s="89"/>
      <c r="O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  <c r="N975" s="89"/>
      <c r="O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  <c r="N976" s="89"/>
      <c r="O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  <c r="N977" s="89"/>
      <c r="O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  <c r="N978" s="89"/>
      <c r="O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  <c r="N979" s="89"/>
      <c r="O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  <c r="N980" s="89"/>
      <c r="O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  <c r="N981" s="89"/>
      <c r="O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  <c r="N982" s="89"/>
      <c r="O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  <c r="N983" s="89"/>
      <c r="O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  <c r="N984" s="89"/>
      <c r="O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  <c r="N985" s="89"/>
      <c r="O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  <c r="N986" s="89"/>
      <c r="O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  <c r="N987" s="89"/>
      <c r="O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  <c r="N988" s="89"/>
      <c r="O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  <c r="N989" s="89"/>
      <c r="O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  <c r="N990" s="89"/>
      <c r="O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  <c r="N991" s="89"/>
      <c r="O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  <c r="N992" s="89"/>
      <c r="O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  <c r="N993" s="89"/>
      <c r="O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  <c r="N994" s="89"/>
      <c r="O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  <c r="L995" s="89"/>
      <c r="M995" s="89"/>
      <c r="N995" s="89"/>
      <c r="O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  <c r="L996" s="89"/>
      <c r="M996" s="89"/>
      <c r="N996" s="89"/>
      <c r="O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  <c r="L997" s="89"/>
      <c r="M997" s="89"/>
      <c r="N997" s="89"/>
      <c r="O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  <c r="L998" s="89"/>
      <c r="M998" s="89"/>
      <c r="N998" s="89"/>
      <c r="O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  <c r="L999" s="89"/>
      <c r="M999" s="89"/>
      <c r="N999" s="89"/>
      <c r="O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  <c r="L1000" s="89"/>
      <c r="M1000" s="89"/>
      <c r="N1000" s="89"/>
      <c r="O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  <c r="L1001" s="89"/>
      <c r="M1001" s="89"/>
      <c r="N1001" s="89"/>
      <c r="O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  <c r="L1002" s="89"/>
      <c r="M1002" s="89"/>
      <c r="N1002" s="89"/>
      <c r="O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  <c r="L1003" s="89"/>
      <c r="M1003" s="89"/>
      <c r="N1003" s="89"/>
      <c r="O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  <c r="L1004" s="89"/>
      <c r="M1004" s="89"/>
      <c r="N1004" s="89"/>
      <c r="O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  <c r="L1005" s="89"/>
      <c r="M1005" s="89"/>
      <c r="N1005" s="89"/>
      <c r="O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  <c r="L1006" s="89"/>
      <c r="M1006" s="89"/>
      <c r="N1006" s="89"/>
      <c r="O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  <c r="L1007" s="89"/>
      <c r="M1007" s="89"/>
      <c r="N1007" s="89"/>
      <c r="O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  <c r="L1008" s="89"/>
      <c r="M1008" s="89"/>
      <c r="N1008" s="89"/>
      <c r="O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  <c r="L1009" s="89"/>
      <c r="M1009" s="89"/>
      <c r="N1009" s="89"/>
      <c r="O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  <c r="L1010" s="89"/>
      <c r="M1010" s="89"/>
      <c r="N1010" s="89"/>
      <c r="O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  <c r="L1011" s="89"/>
      <c r="M1011" s="89"/>
      <c r="N1011" s="89"/>
      <c r="O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  <c r="L1012" s="89"/>
      <c r="M1012" s="89"/>
      <c r="N1012" s="89"/>
      <c r="O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  <c r="L1013" s="89"/>
      <c r="M1013" s="89"/>
      <c r="N1013" s="89"/>
      <c r="O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  <c r="L1014" s="89"/>
      <c r="M1014" s="89"/>
      <c r="N1014" s="89"/>
      <c r="O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  <c r="L1015" s="89"/>
      <c r="M1015" s="89"/>
      <c r="N1015" s="89"/>
      <c r="O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  <c r="L1016" s="89"/>
      <c r="M1016" s="89"/>
      <c r="N1016" s="89"/>
      <c r="O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  <c r="L1017" s="89"/>
      <c r="M1017" s="89"/>
      <c r="N1017" s="89"/>
      <c r="O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  <c r="L1018" s="89"/>
      <c r="M1018" s="89"/>
      <c r="N1018" s="89"/>
      <c r="O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  <c r="L1019" s="89"/>
      <c r="M1019" s="89"/>
      <c r="N1019" s="89"/>
      <c r="O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  <c r="L1020" s="89"/>
      <c r="M1020" s="89"/>
      <c r="N1020" s="89"/>
      <c r="O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170"/>
      <c r="L1021" s="89"/>
      <c r="M1021" s="89"/>
      <c r="N1021" s="89"/>
      <c r="O1021" s="89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170"/>
      <c r="L1022" s="89"/>
      <c r="M1022" s="89"/>
      <c r="N1022" s="89"/>
      <c r="O1022" s="89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170"/>
      <c r="L1023" s="89"/>
      <c r="M1023" s="89"/>
      <c r="N1023" s="89"/>
      <c r="O1023" s="89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170"/>
      <c r="L1024" s="89"/>
      <c r="M1024" s="89"/>
      <c r="N1024" s="89"/>
      <c r="O1024" s="89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170"/>
      <c r="L1025" s="89"/>
      <c r="M1025" s="89"/>
      <c r="N1025" s="89"/>
      <c r="O1025" s="89"/>
    </row>
    <row r="1026" ht="16.5" customHeight="1">
      <c r="A1026" s="89"/>
      <c r="B1026" s="168"/>
      <c r="C1026" s="168"/>
      <c r="D1026" s="168"/>
      <c r="E1026" s="168"/>
      <c r="F1026" s="168"/>
      <c r="G1026" s="89"/>
      <c r="H1026" s="89"/>
      <c r="I1026" s="89"/>
      <c r="J1026" s="89"/>
      <c r="K1026" s="170"/>
      <c r="L1026" s="89"/>
      <c r="M1026" s="89"/>
      <c r="N1026" s="89"/>
      <c r="O1026" s="89"/>
    </row>
    <row r="1027" ht="16.5" customHeight="1">
      <c r="A1027" s="89"/>
      <c r="B1027" s="168"/>
      <c r="C1027" s="168"/>
      <c r="D1027" s="168"/>
      <c r="E1027" s="168"/>
      <c r="F1027" s="168"/>
      <c r="G1027" s="89"/>
      <c r="H1027" s="89"/>
      <c r="I1027" s="89"/>
      <c r="J1027" s="89"/>
      <c r="K1027" s="170"/>
      <c r="L1027" s="89"/>
      <c r="M1027" s="89"/>
      <c r="N1027" s="89"/>
      <c r="O1027" s="89"/>
    </row>
    <row r="1028" ht="16.5" customHeight="1">
      <c r="A1028" s="89"/>
      <c r="B1028" s="168"/>
      <c r="C1028" s="168"/>
      <c r="D1028" s="168"/>
      <c r="E1028" s="168"/>
      <c r="F1028" s="168"/>
      <c r="G1028" s="89"/>
      <c r="H1028" s="89"/>
      <c r="I1028" s="89"/>
      <c r="J1028" s="89"/>
      <c r="K1028" s="170"/>
      <c r="L1028" s="89"/>
      <c r="M1028" s="89"/>
      <c r="N1028" s="89"/>
      <c r="O1028" s="89"/>
    </row>
    <row r="1029" ht="16.5" customHeight="1">
      <c r="A1029" s="89"/>
      <c r="B1029" s="168"/>
      <c r="C1029" s="168"/>
      <c r="D1029" s="168"/>
      <c r="E1029" s="168"/>
      <c r="F1029" s="168"/>
      <c r="G1029" s="89"/>
      <c r="H1029" s="89"/>
      <c r="I1029" s="89"/>
      <c r="J1029" s="89"/>
      <c r="K1029" s="170"/>
      <c r="L1029" s="89"/>
      <c r="M1029" s="89"/>
      <c r="N1029" s="89"/>
      <c r="O1029" s="89"/>
    </row>
    <row r="1030" ht="16.5" customHeight="1">
      <c r="A1030" s="89"/>
      <c r="B1030" s="168"/>
      <c r="C1030" s="168"/>
      <c r="D1030" s="168"/>
      <c r="E1030" s="168"/>
      <c r="F1030" s="168"/>
      <c r="G1030" s="89"/>
      <c r="H1030" s="89"/>
      <c r="I1030" s="89"/>
      <c r="J1030" s="89"/>
      <c r="K1030" s="170"/>
      <c r="L1030" s="89"/>
      <c r="M1030" s="89"/>
      <c r="N1030" s="89"/>
      <c r="O1030" s="89"/>
    </row>
    <row r="1031" ht="16.5" customHeight="1">
      <c r="A1031" s="89"/>
      <c r="B1031" s="168"/>
      <c r="C1031" s="168"/>
      <c r="D1031" s="168"/>
      <c r="E1031" s="168"/>
      <c r="F1031" s="168"/>
      <c r="G1031" s="89"/>
      <c r="H1031" s="89"/>
      <c r="I1031" s="89"/>
      <c r="J1031" s="89"/>
      <c r="K1031" s="170"/>
      <c r="L1031" s="89"/>
      <c r="M1031" s="89"/>
      <c r="N1031" s="89"/>
      <c r="O1031" s="89"/>
    </row>
    <row r="1032" ht="16.5" customHeight="1">
      <c r="A1032" s="89"/>
      <c r="B1032" s="168"/>
      <c r="C1032" s="168"/>
      <c r="D1032" s="168"/>
      <c r="E1032" s="168"/>
      <c r="F1032" s="168"/>
      <c r="G1032" s="89"/>
      <c r="H1032" s="89"/>
      <c r="I1032" s="89"/>
      <c r="J1032" s="89"/>
      <c r="K1032" s="170"/>
      <c r="L1032" s="89"/>
      <c r="M1032" s="89"/>
      <c r="N1032" s="89"/>
      <c r="O1032" s="89"/>
    </row>
    <row r="1033" ht="16.5" customHeight="1">
      <c r="A1033" s="89"/>
      <c r="B1033" s="168"/>
      <c r="C1033" s="168"/>
      <c r="D1033" s="168"/>
      <c r="E1033" s="168"/>
      <c r="F1033" s="168"/>
      <c r="G1033" s="89"/>
      <c r="H1033" s="89"/>
      <c r="I1033" s="89"/>
      <c r="J1033" s="89"/>
      <c r="K1033" s="170"/>
      <c r="L1033" s="89"/>
      <c r="M1033" s="89"/>
      <c r="N1033" s="89"/>
      <c r="O1033" s="89"/>
    </row>
    <row r="1034" ht="16.5" customHeight="1">
      <c r="A1034" s="89"/>
      <c r="B1034" s="168"/>
      <c r="C1034" s="168"/>
      <c r="D1034" s="168"/>
      <c r="E1034" s="168"/>
      <c r="F1034" s="168"/>
      <c r="G1034" s="89"/>
      <c r="H1034" s="89"/>
      <c r="I1034" s="89"/>
      <c r="J1034" s="89"/>
      <c r="K1034" s="170"/>
      <c r="L1034" s="89"/>
      <c r="M1034" s="89"/>
      <c r="N1034" s="89"/>
      <c r="O1034" s="89"/>
    </row>
    <row r="1035" ht="16.5" customHeight="1">
      <c r="A1035" s="89"/>
      <c r="B1035" s="168"/>
      <c r="C1035" s="168"/>
      <c r="D1035" s="168"/>
      <c r="E1035" s="168"/>
      <c r="F1035" s="168"/>
      <c r="G1035" s="89"/>
      <c r="H1035" s="89"/>
      <c r="I1035" s="89"/>
      <c r="J1035" s="89"/>
      <c r="K1035" s="170"/>
      <c r="L1035" s="89"/>
      <c r="M1035" s="89"/>
      <c r="N1035" s="89"/>
      <c r="O1035" s="89"/>
    </row>
    <row r="1036" ht="16.5" customHeight="1">
      <c r="A1036" s="89"/>
      <c r="B1036" s="168"/>
      <c r="C1036" s="168"/>
      <c r="D1036" s="168"/>
      <c r="E1036" s="168"/>
      <c r="F1036" s="168"/>
      <c r="G1036" s="89"/>
      <c r="H1036" s="89"/>
      <c r="I1036" s="89"/>
      <c r="J1036" s="89"/>
      <c r="K1036" s="170"/>
      <c r="L1036" s="89"/>
      <c r="M1036" s="89"/>
      <c r="N1036" s="89"/>
      <c r="O1036" s="89"/>
    </row>
    <row r="1037" ht="16.5" customHeight="1">
      <c r="A1037" s="89"/>
      <c r="B1037" s="168"/>
      <c r="C1037" s="168"/>
      <c r="D1037" s="168"/>
      <c r="E1037" s="168"/>
      <c r="F1037" s="168"/>
      <c r="G1037" s="89"/>
      <c r="H1037" s="89"/>
      <c r="I1037" s="89"/>
      <c r="J1037" s="89"/>
      <c r="K1037" s="170"/>
      <c r="L1037" s="89"/>
      <c r="M1037" s="89"/>
      <c r="N1037" s="89"/>
      <c r="O1037" s="89"/>
    </row>
    <row r="1038" ht="16.5" customHeight="1">
      <c r="A1038" s="89"/>
      <c r="B1038" s="168"/>
      <c r="C1038" s="168"/>
      <c r="D1038" s="168"/>
      <c r="E1038" s="168"/>
      <c r="F1038" s="168"/>
      <c r="G1038" s="89"/>
      <c r="H1038" s="89"/>
      <c r="I1038" s="89"/>
      <c r="J1038" s="89"/>
      <c r="K1038" s="170"/>
      <c r="L1038" s="89"/>
      <c r="M1038" s="89"/>
      <c r="N1038" s="89"/>
      <c r="O1038" s="89"/>
    </row>
    <row r="1039" ht="16.5" customHeight="1">
      <c r="A1039" s="89"/>
      <c r="B1039" s="168"/>
      <c r="C1039" s="168"/>
      <c r="D1039" s="168"/>
      <c r="E1039" s="168"/>
      <c r="F1039" s="168"/>
      <c r="G1039" s="89"/>
      <c r="H1039" s="89"/>
      <c r="I1039" s="89"/>
      <c r="J1039" s="89"/>
      <c r="K1039" s="170"/>
      <c r="L1039" s="89"/>
      <c r="M1039" s="89"/>
      <c r="N1039" s="89"/>
      <c r="O1039" s="89"/>
    </row>
    <row r="1040" ht="16.5" customHeight="1">
      <c r="A1040" s="89"/>
      <c r="B1040" s="168"/>
      <c r="C1040" s="168"/>
      <c r="D1040" s="168"/>
      <c r="E1040" s="168"/>
      <c r="F1040" s="168"/>
      <c r="G1040" s="89"/>
      <c r="H1040" s="89"/>
      <c r="I1040" s="89"/>
      <c r="J1040" s="89"/>
      <c r="K1040" s="170"/>
      <c r="L1040" s="89"/>
      <c r="M1040" s="89"/>
      <c r="N1040" s="89"/>
      <c r="O1040" s="89"/>
    </row>
    <row r="1041" ht="16.5" customHeight="1">
      <c r="A1041" s="89"/>
      <c r="B1041" s="168"/>
      <c r="C1041" s="168"/>
      <c r="D1041" s="168"/>
      <c r="E1041" s="168"/>
      <c r="F1041" s="168"/>
      <c r="G1041" s="89"/>
      <c r="H1041" s="89"/>
      <c r="I1041" s="89"/>
      <c r="J1041" s="89"/>
      <c r="K1041" s="170"/>
      <c r="L1041" s="89"/>
      <c r="M1041" s="89"/>
      <c r="N1041" s="89"/>
      <c r="O1041" s="89"/>
    </row>
    <row r="1042" ht="16.5" customHeight="1">
      <c r="A1042" s="89"/>
      <c r="B1042" s="168"/>
      <c r="C1042" s="168"/>
      <c r="D1042" s="168"/>
      <c r="E1042" s="168"/>
      <c r="F1042" s="168"/>
      <c r="G1042" s="89"/>
      <c r="H1042" s="89"/>
      <c r="I1042" s="89"/>
      <c r="J1042" s="89"/>
      <c r="K1042" s="170"/>
      <c r="L1042" s="89"/>
      <c r="M1042" s="89"/>
      <c r="N1042" s="89"/>
      <c r="O1042" s="89"/>
    </row>
    <row r="1043" ht="16.5" customHeight="1">
      <c r="A1043" s="89"/>
      <c r="B1043" s="168"/>
      <c r="C1043" s="168"/>
      <c r="D1043" s="168"/>
      <c r="E1043" s="168"/>
      <c r="F1043" s="168"/>
      <c r="G1043" s="89"/>
      <c r="H1043" s="89"/>
      <c r="I1043" s="89"/>
      <c r="J1043" s="89"/>
      <c r="K1043" s="170"/>
      <c r="L1043" s="89"/>
      <c r="M1043" s="89"/>
      <c r="N1043" s="89"/>
      <c r="O1043" s="89"/>
    </row>
    <row r="1044" ht="16.5" customHeight="1">
      <c r="A1044" s="89"/>
      <c r="B1044" s="168"/>
      <c r="C1044" s="168"/>
      <c r="D1044" s="168"/>
      <c r="E1044" s="168"/>
      <c r="F1044" s="168"/>
      <c r="G1044" s="89"/>
      <c r="H1044" s="89"/>
      <c r="I1044" s="89"/>
      <c r="J1044" s="89"/>
      <c r="K1044" s="170"/>
      <c r="L1044" s="89"/>
      <c r="M1044" s="89"/>
      <c r="N1044" s="89"/>
      <c r="O1044" s="89"/>
    </row>
    <row r="1045" ht="16.5" customHeight="1">
      <c r="A1045" s="89"/>
      <c r="B1045" s="168"/>
      <c r="C1045" s="168"/>
      <c r="D1045" s="168"/>
      <c r="E1045" s="168"/>
      <c r="F1045" s="168"/>
      <c r="G1045" s="89"/>
      <c r="H1045" s="89"/>
      <c r="I1045" s="89"/>
      <c r="J1045" s="89"/>
      <c r="K1045" s="170"/>
      <c r="L1045" s="89"/>
      <c r="M1045" s="89"/>
      <c r="N1045" s="89"/>
      <c r="O1045" s="89"/>
    </row>
    <row r="1046" ht="16.5" customHeight="1">
      <c r="A1046" s="89"/>
      <c r="B1046" s="168"/>
      <c r="C1046" s="168"/>
      <c r="D1046" s="168"/>
      <c r="E1046" s="168"/>
      <c r="F1046" s="168"/>
      <c r="G1046" s="89"/>
      <c r="H1046" s="89"/>
      <c r="I1046" s="89"/>
      <c r="J1046" s="89"/>
      <c r="K1046" s="170"/>
      <c r="L1046" s="89"/>
      <c r="M1046" s="89"/>
      <c r="N1046" s="89"/>
      <c r="O1046" s="89"/>
    </row>
    <row r="1047" ht="16.5" customHeight="1">
      <c r="A1047" s="89"/>
      <c r="B1047" s="168"/>
      <c r="C1047" s="168"/>
      <c r="D1047" s="168"/>
      <c r="E1047" s="168"/>
      <c r="F1047" s="168"/>
      <c r="G1047" s="89"/>
      <c r="H1047" s="89"/>
      <c r="I1047" s="89"/>
      <c r="J1047" s="89"/>
      <c r="K1047" s="170"/>
      <c r="L1047" s="89"/>
      <c r="M1047" s="89"/>
      <c r="N1047" s="89"/>
      <c r="O1047" s="89"/>
    </row>
    <row r="1048" ht="16.5" customHeight="1">
      <c r="A1048" s="89"/>
      <c r="B1048" s="168"/>
      <c r="C1048" s="168"/>
      <c r="D1048" s="168"/>
      <c r="E1048" s="168"/>
      <c r="F1048" s="168"/>
      <c r="G1048" s="89"/>
      <c r="H1048" s="89"/>
      <c r="I1048" s="89"/>
      <c r="J1048" s="89"/>
      <c r="K1048" s="170"/>
      <c r="L1048" s="89"/>
      <c r="M1048" s="89"/>
      <c r="N1048" s="89"/>
      <c r="O1048" s="89"/>
    </row>
    <row r="1049" ht="16.5" customHeight="1">
      <c r="A1049" s="89"/>
      <c r="B1049" s="168"/>
      <c r="C1049" s="168"/>
      <c r="D1049" s="168"/>
      <c r="E1049" s="168"/>
      <c r="F1049" s="168"/>
      <c r="G1049" s="89"/>
      <c r="H1049" s="89"/>
      <c r="I1049" s="89"/>
      <c r="J1049" s="89"/>
      <c r="K1049" s="170"/>
      <c r="L1049" s="89"/>
      <c r="M1049" s="89"/>
      <c r="N1049" s="89"/>
      <c r="O1049" s="89"/>
    </row>
    <row r="1050" ht="16.5" customHeight="1">
      <c r="A1050" s="89"/>
      <c r="B1050" s="168"/>
      <c r="C1050" s="168"/>
      <c r="D1050" s="168"/>
      <c r="E1050" s="168"/>
      <c r="F1050" s="168"/>
      <c r="G1050" s="89"/>
      <c r="H1050" s="89"/>
      <c r="I1050" s="89"/>
      <c r="J1050" s="89"/>
      <c r="K1050" s="170"/>
      <c r="L1050" s="89"/>
      <c r="M1050" s="89"/>
      <c r="N1050" s="89"/>
      <c r="O1050" s="89"/>
    </row>
    <row r="1051" ht="16.5" customHeight="1">
      <c r="A1051" s="89"/>
      <c r="B1051" s="168"/>
      <c r="C1051" s="168"/>
      <c r="D1051" s="168"/>
      <c r="E1051" s="168"/>
      <c r="F1051" s="168"/>
      <c r="G1051" s="89"/>
      <c r="H1051" s="89"/>
      <c r="I1051" s="89"/>
      <c r="J1051" s="89"/>
      <c r="K1051" s="170"/>
      <c r="L1051" s="89"/>
      <c r="M1051" s="89"/>
      <c r="N1051" s="89"/>
      <c r="O1051" s="89"/>
    </row>
    <row r="1052" ht="16.5" customHeight="1">
      <c r="A1052" s="89"/>
      <c r="B1052" s="168"/>
      <c r="C1052" s="168"/>
      <c r="D1052" s="168"/>
      <c r="E1052" s="168"/>
      <c r="F1052" s="168"/>
      <c r="G1052" s="89"/>
      <c r="H1052" s="89"/>
      <c r="I1052" s="89"/>
      <c r="J1052" s="89"/>
      <c r="K1052" s="170"/>
      <c r="L1052" s="89"/>
      <c r="M1052" s="89"/>
      <c r="N1052" s="89"/>
      <c r="O1052" s="89"/>
    </row>
    <row r="1053" ht="16.5" customHeight="1">
      <c r="A1053" s="89"/>
      <c r="B1053" s="168"/>
      <c r="C1053" s="168"/>
      <c r="D1053" s="168"/>
      <c r="E1053" s="168"/>
      <c r="F1053" s="168"/>
      <c r="G1053" s="89"/>
      <c r="H1053" s="89"/>
      <c r="I1053" s="89"/>
      <c r="J1053" s="89"/>
      <c r="K1053" s="170"/>
      <c r="L1053" s="89"/>
      <c r="M1053" s="89"/>
      <c r="N1053" s="89"/>
      <c r="O1053" s="89"/>
    </row>
    <row r="1054" ht="16.5" customHeight="1">
      <c r="A1054" s="89"/>
      <c r="B1054" s="168"/>
      <c r="C1054" s="168"/>
      <c r="D1054" s="168"/>
      <c r="E1054" s="168"/>
      <c r="F1054" s="168"/>
      <c r="G1054" s="89"/>
      <c r="H1054" s="89"/>
      <c r="I1054" s="89"/>
      <c r="J1054" s="89"/>
      <c r="K1054" s="170"/>
      <c r="L1054" s="89"/>
      <c r="M1054" s="89"/>
      <c r="N1054" s="89"/>
      <c r="O1054" s="89"/>
    </row>
    <row r="1055" ht="16.5" customHeight="1">
      <c r="A1055" s="89"/>
      <c r="B1055" s="168"/>
      <c r="C1055" s="168"/>
      <c r="D1055" s="168"/>
      <c r="E1055" s="168"/>
      <c r="F1055" s="168"/>
      <c r="G1055" s="89"/>
      <c r="H1055" s="89"/>
      <c r="I1055" s="89"/>
      <c r="J1055" s="89"/>
      <c r="K1055" s="170"/>
      <c r="L1055" s="89"/>
      <c r="M1055" s="89"/>
      <c r="N1055" s="89"/>
      <c r="O1055" s="89"/>
    </row>
    <row r="1056" ht="16.5" customHeight="1">
      <c r="A1056" s="89"/>
      <c r="B1056" s="168"/>
      <c r="C1056" s="168"/>
      <c r="D1056" s="168"/>
      <c r="E1056" s="168"/>
      <c r="F1056" s="168"/>
      <c r="G1056" s="89"/>
      <c r="H1056" s="89"/>
      <c r="I1056" s="89"/>
      <c r="J1056" s="89"/>
      <c r="K1056" s="170"/>
      <c r="L1056" s="89"/>
      <c r="M1056" s="89"/>
      <c r="N1056" s="89"/>
      <c r="O1056" s="89"/>
    </row>
    <row r="1057" ht="16.5" customHeight="1">
      <c r="A1057" s="89"/>
      <c r="B1057" s="168"/>
      <c r="C1057" s="168"/>
      <c r="D1057" s="168"/>
      <c r="E1057" s="168"/>
      <c r="F1057" s="168"/>
      <c r="G1057" s="89"/>
      <c r="H1057" s="89"/>
      <c r="I1057" s="89"/>
      <c r="J1057" s="89"/>
      <c r="K1057" s="170"/>
      <c r="L1057" s="89"/>
      <c r="M1057" s="89"/>
      <c r="N1057" s="89"/>
      <c r="O1057" s="89"/>
    </row>
    <row r="1058" ht="16.5" customHeight="1">
      <c r="A1058" s="89"/>
      <c r="B1058" s="168"/>
      <c r="C1058" s="168"/>
      <c r="D1058" s="168"/>
      <c r="E1058" s="168"/>
      <c r="F1058" s="168"/>
      <c r="G1058" s="89"/>
      <c r="H1058" s="89"/>
      <c r="I1058" s="89"/>
      <c r="J1058" s="89"/>
      <c r="K1058" s="170"/>
      <c r="L1058" s="89"/>
      <c r="M1058" s="89"/>
      <c r="N1058" s="89"/>
      <c r="O1058" s="89"/>
    </row>
    <row r="1059" ht="16.5" customHeight="1">
      <c r="A1059" s="89"/>
      <c r="B1059" s="168"/>
      <c r="C1059" s="168"/>
      <c r="D1059" s="168"/>
      <c r="E1059" s="168"/>
      <c r="F1059" s="168"/>
      <c r="G1059" s="89"/>
      <c r="H1059" s="89"/>
      <c r="I1059" s="89"/>
      <c r="J1059" s="89"/>
      <c r="K1059" s="170"/>
      <c r="L1059" s="89"/>
      <c r="M1059" s="89"/>
      <c r="N1059" s="89"/>
      <c r="O1059" s="89"/>
    </row>
    <row r="1060" ht="16.5" customHeight="1">
      <c r="A1060" s="89"/>
      <c r="B1060" s="168"/>
      <c r="C1060" s="168"/>
      <c r="D1060" s="168"/>
      <c r="E1060" s="168"/>
      <c r="F1060" s="168"/>
      <c r="G1060" s="89"/>
      <c r="H1060" s="89"/>
      <c r="I1060" s="89"/>
      <c r="J1060" s="89"/>
      <c r="K1060" s="170"/>
      <c r="L1060" s="89"/>
      <c r="M1060" s="89"/>
      <c r="N1060" s="89"/>
      <c r="O1060" s="89"/>
    </row>
    <row r="1061" ht="16.5" customHeight="1">
      <c r="A1061" s="89"/>
      <c r="B1061" s="168"/>
      <c r="C1061" s="168"/>
      <c r="D1061" s="168"/>
      <c r="E1061" s="168"/>
      <c r="F1061" s="168"/>
      <c r="G1061" s="89"/>
      <c r="H1061" s="89"/>
      <c r="I1061" s="89"/>
      <c r="J1061" s="89"/>
      <c r="K1061" s="170"/>
      <c r="L1061" s="89"/>
      <c r="M1061" s="89"/>
      <c r="N1061" s="89"/>
      <c r="O1061" s="89"/>
    </row>
    <row r="1062" ht="16.5" customHeight="1">
      <c r="A1062" s="89"/>
      <c r="B1062" s="168"/>
      <c r="C1062" s="168"/>
      <c r="D1062" s="168"/>
      <c r="E1062" s="168"/>
      <c r="F1062" s="168"/>
      <c r="G1062" s="89"/>
      <c r="H1062" s="89"/>
      <c r="I1062" s="89"/>
      <c r="J1062" s="89"/>
      <c r="K1062" s="170"/>
      <c r="L1062" s="89"/>
      <c r="M1062" s="89"/>
      <c r="N1062" s="89"/>
      <c r="O1062" s="89"/>
    </row>
    <row r="1063" ht="16.5" customHeight="1">
      <c r="A1063" s="89"/>
      <c r="B1063" s="168"/>
      <c r="C1063" s="168"/>
      <c r="D1063" s="168"/>
      <c r="E1063" s="168"/>
      <c r="F1063" s="168"/>
      <c r="G1063" s="89"/>
      <c r="H1063" s="89"/>
      <c r="I1063" s="89"/>
      <c r="J1063" s="89"/>
      <c r="K1063" s="170"/>
      <c r="L1063" s="89"/>
      <c r="M1063" s="89"/>
      <c r="N1063" s="89"/>
      <c r="O1063" s="89"/>
    </row>
    <row r="1064" ht="16.5" customHeight="1">
      <c r="A1064" s="89"/>
      <c r="B1064" s="168"/>
      <c r="C1064" s="168"/>
      <c r="D1064" s="168"/>
      <c r="E1064" s="168"/>
      <c r="F1064" s="168"/>
      <c r="G1064" s="89"/>
      <c r="H1064" s="89"/>
      <c r="I1064" s="89"/>
      <c r="J1064" s="89"/>
      <c r="K1064" s="170"/>
      <c r="L1064" s="89"/>
      <c r="M1064" s="89"/>
      <c r="N1064" s="89"/>
      <c r="O1064" s="89"/>
    </row>
    <row r="1065" ht="16.5" customHeight="1">
      <c r="A1065" s="89"/>
      <c r="B1065" s="168"/>
      <c r="C1065" s="168"/>
      <c r="D1065" s="168"/>
      <c r="E1065" s="168"/>
      <c r="F1065" s="168"/>
      <c r="G1065" s="89"/>
      <c r="H1065" s="89"/>
      <c r="I1065" s="89"/>
      <c r="J1065" s="89"/>
      <c r="K1065" s="170"/>
      <c r="L1065" s="89"/>
      <c r="M1065" s="89"/>
      <c r="N1065" s="89"/>
      <c r="O1065" s="89"/>
    </row>
    <row r="1066" ht="16.5" customHeight="1">
      <c r="A1066" s="89"/>
      <c r="B1066" s="168"/>
      <c r="C1066" s="168"/>
      <c r="D1066" s="168"/>
      <c r="E1066" s="168"/>
      <c r="F1066" s="168"/>
      <c r="G1066" s="89"/>
      <c r="H1066" s="89"/>
      <c r="I1066" s="89"/>
      <c r="J1066" s="89"/>
      <c r="K1066" s="170"/>
      <c r="L1066" s="89"/>
      <c r="M1066" s="89"/>
      <c r="N1066" s="89"/>
      <c r="O1066" s="89"/>
    </row>
    <row r="1067" ht="16.5" customHeight="1">
      <c r="A1067" s="89"/>
      <c r="B1067" s="168"/>
      <c r="C1067" s="168"/>
      <c r="D1067" s="168"/>
      <c r="E1067" s="168"/>
      <c r="F1067" s="168"/>
      <c r="G1067" s="89"/>
      <c r="H1067" s="89"/>
      <c r="I1067" s="89"/>
      <c r="J1067" s="89"/>
      <c r="K1067" s="170"/>
      <c r="L1067" s="89"/>
      <c r="M1067" s="89"/>
      <c r="N1067" s="89"/>
      <c r="O1067" s="89"/>
    </row>
    <row r="1068" ht="16.5" customHeight="1">
      <c r="A1068" s="89"/>
      <c r="B1068" s="168"/>
      <c r="C1068" s="168"/>
      <c r="D1068" s="168"/>
      <c r="E1068" s="168"/>
      <c r="F1068" s="168"/>
      <c r="G1068" s="89"/>
      <c r="H1068" s="89"/>
      <c r="I1068" s="89"/>
      <c r="J1068" s="89"/>
      <c r="K1068" s="170"/>
      <c r="L1068" s="89"/>
      <c r="M1068" s="89"/>
      <c r="N1068" s="89"/>
      <c r="O1068" s="89"/>
    </row>
    <row r="1069" ht="16.5" customHeight="1">
      <c r="A1069" s="89"/>
      <c r="B1069" s="168"/>
      <c r="C1069" s="168"/>
      <c r="D1069" s="168"/>
      <c r="E1069" s="168"/>
      <c r="F1069" s="168"/>
      <c r="G1069" s="89"/>
      <c r="H1069" s="89"/>
      <c r="I1069" s="89"/>
      <c r="J1069" s="89"/>
      <c r="K1069" s="170"/>
      <c r="L1069" s="89"/>
      <c r="M1069" s="89"/>
      <c r="N1069" s="89"/>
      <c r="O1069" s="89"/>
    </row>
    <row r="1070" ht="16.5" customHeight="1">
      <c r="A1070" s="89"/>
      <c r="B1070" s="168"/>
      <c r="C1070" s="168"/>
      <c r="D1070" s="168"/>
      <c r="E1070" s="168"/>
      <c r="F1070" s="168"/>
      <c r="G1070" s="89"/>
      <c r="H1070" s="89"/>
      <c r="I1070" s="89"/>
      <c r="J1070" s="89"/>
      <c r="K1070" s="170"/>
      <c r="L1070" s="89"/>
      <c r="M1070" s="89"/>
      <c r="N1070" s="89"/>
      <c r="O1070" s="89"/>
    </row>
    <row r="1071" ht="16.5" customHeight="1">
      <c r="A1071" s="89"/>
      <c r="B1071" s="168"/>
      <c r="C1071" s="168"/>
      <c r="D1071" s="168"/>
      <c r="E1071" s="168"/>
      <c r="F1071" s="168"/>
      <c r="G1071" s="89"/>
      <c r="H1071" s="89"/>
      <c r="I1071" s="89"/>
      <c r="J1071" s="89"/>
      <c r="K1071" s="170"/>
      <c r="L1071" s="89"/>
      <c r="M1071" s="89"/>
      <c r="N1071" s="89"/>
      <c r="O1071" s="89"/>
    </row>
    <row r="1072" ht="16.5" customHeight="1">
      <c r="A1072" s="89"/>
      <c r="B1072" s="168"/>
      <c r="C1072" s="168"/>
      <c r="D1072" s="168"/>
      <c r="E1072" s="168"/>
      <c r="F1072" s="168"/>
      <c r="G1072" s="89"/>
      <c r="H1072" s="89"/>
      <c r="I1072" s="89"/>
      <c r="J1072" s="89"/>
      <c r="K1072" s="170"/>
      <c r="L1072" s="89"/>
      <c r="M1072" s="89"/>
      <c r="N1072" s="89"/>
      <c r="O1072" s="89"/>
    </row>
    <row r="1073" ht="16.5" customHeight="1">
      <c r="A1073" s="89"/>
      <c r="B1073" s="168"/>
      <c r="C1073" s="168"/>
      <c r="D1073" s="168"/>
      <c r="E1073" s="168"/>
      <c r="F1073" s="168"/>
      <c r="G1073" s="89"/>
      <c r="H1073" s="89"/>
      <c r="I1073" s="89"/>
      <c r="J1073" s="89"/>
      <c r="K1073" s="170"/>
      <c r="L1073" s="89"/>
      <c r="M1073" s="89"/>
      <c r="N1073" s="89"/>
      <c r="O1073" s="89"/>
    </row>
    <row r="1074" ht="16.5" customHeight="1">
      <c r="A1074" s="89"/>
      <c r="B1074" s="168"/>
      <c r="C1074" s="168"/>
      <c r="D1074" s="168"/>
      <c r="E1074" s="168"/>
      <c r="F1074" s="168"/>
      <c r="G1074" s="89"/>
      <c r="H1074" s="89"/>
      <c r="I1074" s="89"/>
      <c r="J1074" s="89"/>
      <c r="K1074" s="170"/>
      <c r="L1074" s="89"/>
      <c r="M1074" s="89"/>
      <c r="N1074" s="89"/>
      <c r="O1074" s="89"/>
    </row>
    <row r="1075" ht="16.5" customHeight="1">
      <c r="A1075" s="89"/>
      <c r="B1075" s="168"/>
      <c r="C1075" s="168"/>
      <c r="D1075" s="168"/>
      <c r="E1075" s="168"/>
      <c r="F1075" s="168"/>
      <c r="G1075" s="89"/>
      <c r="H1075" s="89"/>
      <c r="I1075" s="89"/>
      <c r="J1075" s="89"/>
      <c r="K1075" s="170"/>
      <c r="L1075" s="89"/>
      <c r="M1075" s="89"/>
      <c r="N1075" s="89"/>
      <c r="O1075" s="89"/>
    </row>
    <row r="1076" ht="16.5" customHeight="1">
      <c r="A1076" s="89"/>
      <c r="B1076" s="168"/>
      <c r="C1076" s="168"/>
      <c r="D1076" s="168"/>
      <c r="E1076" s="168"/>
      <c r="F1076" s="168"/>
      <c r="G1076" s="89"/>
      <c r="H1076" s="89"/>
      <c r="I1076" s="89"/>
      <c r="J1076" s="89"/>
      <c r="K1076" s="170"/>
      <c r="L1076" s="89"/>
      <c r="M1076" s="89"/>
      <c r="N1076" s="89"/>
      <c r="O1076" s="89"/>
    </row>
    <row r="1077" ht="16.5" customHeight="1">
      <c r="A1077" s="89"/>
      <c r="B1077" s="168"/>
      <c r="C1077" s="168"/>
      <c r="D1077" s="168"/>
      <c r="E1077" s="168"/>
      <c r="F1077" s="168"/>
      <c r="G1077" s="89"/>
      <c r="H1077" s="89"/>
      <c r="I1077" s="89"/>
      <c r="J1077" s="89"/>
      <c r="K1077" s="170"/>
      <c r="L1077" s="89"/>
      <c r="M1077" s="89"/>
      <c r="N1077" s="89"/>
      <c r="O1077" s="89"/>
    </row>
    <row r="1078" ht="16.5" customHeight="1">
      <c r="A1078" s="89"/>
      <c r="B1078" s="168"/>
      <c r="C1078" s="168"/>
      <c r="D1078" s="168"/>
      <c r="E1078" s="168"/>
      <c r="F1078" s="168"/>
      <c r="G1078" s="89"/>
      <c r="H1078" s="89"/>
      <c r="I1078" s="89"/>
      <c r="J1078" s="89"/>
      <c r="K1078" s="170"/>
      <c r="L1078" s="89"/>
      <c r="M1078" s="89"/>
      <c r="N1078" s="89"/>
      <c r="O1078" s="89"/>
    </row>
    <row r="1079" ht="16.5" customHeight="1">
      <c r="A1079" s="89"/>
      <c r="B1079" s="168"/>
      <c r="C1079" s="168"/>
      <c r="D1079" s="168"/>
      <c r="E1079" s="168"/>
      <c r="F1079" s="168"/>
      <c r="G1079" s="89"/>
      <c r="H1079" s="89"/>
      <c r="I1079" s="89"/>
      <c r="J1079" s="89"/>
      <c r="K1079" s="170"/>
      <c r="L1079" s="89"/>
      <c r="M1079" s="89"/>
      <c r="N1079" s="89"/>
      <c r="O1079" s="89"/>
    </row>
    <row r="1080" ht="16.5" customHeight="1">
      <c r="A1080" s="89"/>
      <c r="B1080" s="168"/>
      <c r="C1080" s="168"/>
      <c r="D1080" s="168"/>
      <c r="E1080" s="168"/>
      <c r="F1080" s="168"/>
      <c r="G1080" s="89"/>
      <c r="H1080" s="89"/>
      <c r="I1080" s="89"/>
      <c r="J1080" s="89"/>
      <c r="K1080" s="170"/>
      <c r="L1080" s="89"/>
      <c r="M1080" s="89"/>
      <c r="N1080" s="89"/>
      <c r="O1080" s="89"/>
    </row>
    <row r="1081" ht="16.5" customHeight="1">
      <c r="A1081" s="89"/>
      <c r="B1081" s="168"/>
      <c r="C1081" s="168"/>
      <c r="D1081" s="168"/>
      <c r="E1081" s="168"/>
      <c r="F1081" s="168"/>
      <c r="G1081" s="89"/>
      <c r="H1081" s="89"/>
      <c r="I1081" s="89"/>
      <c r="J1081" s="89"/>
      <c r="K1081" s="170"/>
      <c r="L1081" s="89"/>
      <c r="M1081" s="89"/>
      <c r="N1081" s="89"/>
      <c r="O1081" s="89"/>
    </row>
    <row r="1082" ht="16.5" customHeight="1">
      <c r="A1082" s="89"/>
      <c r="B1082" s="168"/>
      <c r="C1082" s="168"/>
      <c r="D1082" s="168"/>
      <c r="E1082" s="168"/>
      <c r="F1082" s="168"/>
      <c r="G1082" s="89"/>
      <c r="H1082" s="89"/>
      <c r="I1082" s="89"/>
      <c r="J1082" s="89"/>
      <c r="K1082" s="170"/>
      <c r="L1082" s="89"/>
      <c r="M1082" s="89"/>
      <c r="N1082" s="89"/>
      <c r="O1082" s="89"/>
    </row>
    <row r="1083" ht="16.5" customHeight="1">
      <c r="A1083" s="89"/>
      <c r="B1083" s="168"/>
      <c r="C1083" s="168"/>
      <c r="D1083" s="168"/>
      <c r="E1083" s="168"/>
      <c r="F1083" s="168"/>
      <c r="G1083" s="89"/>
      <c r="H1083" s="89"/>
      <c r="I1083" s="89"/>
      <c r="J1083" s="89"/>
      <c r="K1083" s="170"/>
      <c r="L1083" s="89"/>
      <c r="M1083" s="89"/>
      <c r="N1083" s="89"/>
      <c r="O1083" s="89"/>
    </row>
    <row r="1084" ht="16.5" customHeight="1">
      <c r="A1084" s="89"/>
      <c r="B1084" s="168"/>
      <c r="C1084" s="168"/>
      <c r="D1084" s="168"/>
      <c r="E1084" s="168"/>
      <c r="F1084" s="168"/>
      <c r="G1084" s="89"/>
      <c r="H1084" s="89"/>
      <c r="I1084" s="89"/>
      <c r="J1084" s="89"/>
      <c r="K1084" s="170"/>
      <c r="L1084" s="89"/>
      <c r="M1084" s="89"/>
      <c r="N1084" s="89"/>
      <c r="O1084" s="89"/>
    </row>
    <row r="1085" ht="16.5" customHeight="1">
      <c r="A1085" s="89"/>
      <c r="B1085" s="168"/>
      <c r="C1085" s="168"/>
      <c r="D1085" s="168"/>
      <c r="E1085" s="168"/>
      <c r="F1085" s="168"/>
      <c r="G1085" s="89"/>
      <c r="H1085" s="89"/>
      <c r="I1085" s="89"/>
      <c r="J1085" s="89"/>
      <c r="K1085" s="170"/>
      <c r="L1085" s="89"/>
      <c r="M1085" s="89"/>
      <c r="N1085" s="89"/>
      <c r="O1085" s="89"/>
    </row>
    <row r="1086" ht="16.5" customHeight="1">
      <c r="A1086" s="89"/>
      <c r="B1086" s="168"/>
      <c r="C1086" s="168"/>
      <c r="D1086" s="168"/>
      <c r="E1086" s="168"/>
      <c r="F1086" s="168"/>
      <c r="G1086" s="89"/>
      <c r="H1086" s="89"/>
      <c r="I1086" s="89"/>
      <c r="J1086" s="89"/>
      <c r="K1086" s="170"/>
      <c r="L1086" s="89"/>
      <c r="M1086" s="89"/>
      <c r="N1086" s="89"/>
      <c r="O1086" s="89"/>
    </row>
    <row r="1087" ht="16.5" customHeight="1">
      <c r="A1087" s="89"/>
      <c r="B1087" s="168"/>
      <c r="C1087" s="168"/>
      <c r="D1087" s="168"/>
      <c r="E1087" s="168"/>
      <c r="F1087" s="168"/>
      <c r="G1087" s="89"/>
      <c r="H1087" s="89"/>
      <c r="I1087" s="89"/>
      <c r="J1087" s="89"/>
      <c r="K1087" s="170"/>
      <c r="L1087" s="89"/>
      <c r="M1087" s="89"/>
      <c r="N1087" s="89"/>
      <c r="O1087" s="89"/>
    </row>
    <row r="1088" ht="16.5" customHeight="1">
      <c r="A1088" s="89"/>
      <c r="B1088" s="168"/>
      <c r="C1088" s="168"/>
      <c r="D1088" s="168"/>
      <c r="E1088" s="168"/>
      <c r="F1088" s="168"/>
      <c r="G1088" s="89"/>
      <c r="H1088" s="89"/>
      <c r="I1088" s="89"/>
      <c r="J1088" s="89"/>
      <c r="K1088" s="170"/>
      <c r="L1088" s="89"/>
      <c r="M1088" s="89"/>
      <c r="N1088" s="89"/>
      <c r="O1088" s="89"/>
    </row>
    <row r="1089" ht="16.5" customHeight="1">
      <c r="A1089" s="89"/>
      <c r="B1089" s="168"/>
      <c r="C1089" s="168"/>
      <c r="D1089" s="168"/>
      <c r="E1089" s="168"/>
      <c r="F1089" s="168"/>
      <c r="G1089" s="89"/>
      <c r="H1089" s="89"/>
      <c r="I1089" s="89"/>
      <c r="J1089" s="89"/>
      <c r="K1089" s="170"/>
      <c r="L1089" s="89"/>
      <c r="M1089" s="89"/>
      <c r="N1089" s="89"/>
      <c r="O1089" s="89"/>
    </row>
    <row r="1090" ht="16.5" customHeight="1">
      <c r="A1090" s="89"/>
      <c r="B1090" s="168"/>
      <c r="C1090" s="168"/>
      <c r="D1090" s="168"/>
      <c r="E1090" s="168"/>
      <c r="F1090" s="168"/>
      <c r="G1090" s="89"/>
      <c r="H1090" s="89"/>
      <c r="I1090" s="89"/>
      <c r="J1090" s="89"/>
      <c r="K1090" s="170"/>
      <c r="L1090" s="89"/>
      <c r="M1090" s="89"/>
      <c r="N1090" s="89"/>
      <c r="O1090" s="89"/>
    </row>
    <row r="1091" ht="16.5" customHeight="1">
      <c r="A1091" s="89"/>
      <c r="B1091" s="168"/>
      <c r="C1091" s="168"/>
      <c r="D1091" s="168"/>
      <c r="E1091" s="168"/>
      <c r="F1091" s="168"/>
      <c r="G1091" s="89"/>
      <c r="H1091" s="89"/>
      <c r="I1091" s="89"/>
      <c r="J1091" s="89"/>
      <c r="K1091" s="170"/>
      <c r="L1091" s="89"/>
      <c r="M1091" s="89"/>
      <c r="N1091" s="89"/>
      <c r="O1091" s="89"/>
    </row>
    <row r="1092" ht="16.5" customHeight="1">
      <c r="A1092" s="89"/>
      <c r="B1092" s="168"/>
      <c r="C1092" s="168"/>
      <c r="D1092" s="168"/>
      <c r="E1092" s="168"/>
      <c r="F1092" s="168"/>
      <c r="G1092" s="89"/>
      <c r="H1092" s="89"/>
      <c r="I1092" s="89"/>
      <c r="J1092" s="89"/>
      <c r="K1092" s="170"/>
      <c r="L1092" s="89"/>
      <c r="M1092" s="89"/>
      <c r="N1092" s="89"/>
      <c r="O1092" s="89"/>
    </row>
    <row r="1093" ht="16.5" customHeight="1">
      <c r="A1093" s="89"/>
      <c r="B1093" s="168"/>
      <c r="C1093" s="168"/>
      <c r="D1093" s="168"/>
      <c r="E1093" s="168"/>
      <c r="F1093" s="168"/>
      <c r="G1093" s="89"/>
      <c r="H1093" s="89"/>
      <c r="I1093" s="89"/>
      <c r="J1093" s="89"/>
      <c r="K1093" s="170"/>
      <c r="L1093" s="89"/>
      <c r="M1093" s="89"/>
      <c r="N1093" s="89"/>
      <c r="O1093" s="89"/>
    </row>
    <row r="1094" ht="16.5" customHeight="1">
      <c r="A1094" s="89"/>
      <c r="B1094" s="168"/>
      <c r="C1094" s="168"/>
      <c r="D1094" s="168"/>
      <c r="E1094" s="168"/>
      <c r="F1094" s="168"/>
      <c r="G1094" s="89"/>
      <c r="H1094" s="89"/>
      <c r="I1094" s="89"/>
      <c r="J1094" s="89"/>
      <c r="K1094" s="170"/>
      <c r="L1094" s="89"/>
      <c r="M1094" s="89"/>
      <c r="N1094" s="89"/>
      <c r="O1094" s="89"/>
    </row>
    <row r="1095" ht="16.5" customHeight="1">
      <c r="A1095" s="89"/>
      <c r="B1095" s="168"/>
      <c r="C1095" s="168"/>
      <c r="D1095" s="168"/>
      <c r="E1095" s="168"/>
      <c r="F1095" s="168"/>
      <c r="G1095" s="89"/>
      <c r="H1095" s="89"/>
      <c r="I1095" s="89"/>
      <c r="J1095" s="89"/>
      <c r="K1095" s="170"/>
      <c r="L1095" s="89"/>
      <c r="M1095" s="89"/>
      <c r="N1095" s="89"/>
      <c r="O1095" s="89"/>
    </row>
    <row r="1096" ht="16.5" customHeight="1">
      <c r="A1096" s="89"/>
      <c r="B1096" s="168"/>
      <c r="C1096" s="168"/>
      <c r="D1096" s="168"/>
      <c r="E1096" s="168"/>
      <c r="F1096" s="168"/>
      <c r="G1096" s="89"/>
      <c r="H1096" s="89"/>
      <c r="I1096" s="89"/>
      <c r="J1096" s="89"/>
      <c r="K1096" s="170"/>
      <c r="L1096" s="89"/>
      <c r="M1096" s="89"/>
      <c r="N1096" s="89"/>
      <c r="O1096" s="89"/>
    </row>
    <row r="1097" ht="16.5" customHeight="1">
      <c r="A1097" s="89"/>
      <c r="B1097" s="168"/>
      <c r="C1097" s="168"/>
      <c r="D1097" s="168"/>
      <c r="E1097" s="168"/>
      <c r="F1097" s="168"/>
      <c r="G1097" s="89"/>
      <c r="H1097" s="89"/>
      <c r="I1097" s="89"/>
      <c r="J1097" s="89"/>
      <c r="K1097" s="170"/>
      <c r="L1097" s="89"/>
      <c r="M1097" s="89"/>
      <c r="N1097" s="89"/>
      <c r="O1097" s="89"/>
    </row>
    <row r="1098" ht="16.5" customHeight="1">
      <c r="A1098" s="89"/>
      <c r="B1098" s="168"/>
      <c r="C1098" s="168"/>
      <c r="D1098" s="168"/>
      <c r="E1098" s="168"/>
      <c r="F1098" s="168"/>
      <c r="G1098" s="89"/>
      <c r="H1098" s="89"/>
      <c r="I1098" s="89"/>
      <c r="J1098" s="89"/>
      <c r="K1098" s="170"/>
      <c r="L1098" s="89"/>
      <c r="M1098" s="89"/>
      <c r="N1098" s="89"/>
      <c r="O1098" s="89"/>
    </row>
    <row r="1099" ht="16.5" customHeight="1">
      <c r="A1099" s="89"/>
      <c r="B1099" s="168"/>
      <c r="C1099" s="168"/>
      <c r="D1099" s="168"/>
      <c r="E1099" s="168"/>
      <c r="F1099" s="168"/>
      <c r="G1099" s="89"/>
      <c r="H1099" s="89"/>
      <c r="I1099" s="89"/>
      <c r="J1099" s="89"/>
      <c r="K1099" s="170"/>
      <c r="L1099" s="89"/>
      <c r="M1099" s="89"/>
      <c r="N1099" s="89"/>
      <c r="O1099" s="89"/>
    </row>
    <row r="1100" ht="16.5" customHeight="1">
      <c r="A1100" s="89"/>
      <c r="B1100" s="168"/>
      <c r="C1100" s="168"/>
      <c r="D1100" s="168"/>
      <c r="E1100" s="168"/>
      <c r="F1100" s="168"/>
      <c r="G1100" s="89"/>
      <c r="H1100" s="89"/>
      <c r="I1100" s="89"/>
      <c r="J1100" s="89"/>
      <c r="K1100" s="170"/>
      <c r="L1100" s="89"/>
      <c r="M1100" s="89"/>
      <c r="N1100" s="89"/>
      <c r="O1100" s="89"/>
    </row>
    <row r="1101" ht="16.5" customHeight="1">
      <c r="A1101" s="89"/>
      <c r="B1101" s="168"/>
      <c r="C1101" s="168"/>
      <c r="D1101" s="168"/>
      <c r="E1101" s="168"/>
      <c r="F1101" s="168"/>
      <c r="G1101" s="89"/>
      <c r="H1101" s="89"/>
      <c r="I1101" s="89"/>
      <c r="J1101" s="89"/>
      <c r="K1101" s="170"/>
      <c r="L1101" s="89"/>
      <c r="M1101" s="89"/>
      <c r="N1101" s="89"/>
      <c r="O1101" s="89"/>
    </row>
    <row r="1102" ht="16.5" customHeight="1">
      <c r="A1102" s="89"/>
      <c r="B1102" s="168"/>
      <c r="C1102" s="168"/>
      <c r="D1102" s="168"/>
      <c r="E1102" s="168"/>
      <c r="F1102" s="168"/>
      <c r="G1102" s="89"/>
      <c r="H1102" s="89"/>
      <c r="I1102" s="89"/>
      <c r="J1102" s="89"/>
      <c r="K1102" s="170"/>
      <c r="L1102" s="89"/>
      <c r="M1102" s="89"/>
      <c r="N1102" s="89"/>
      <c r="O1102" s="89"/>
    </row>
    <row r="1103" ht="16.5" customHeight="1">
      <c r="A1103" s="89"/>
      <c r="B1103" s="168"/>
      <c r="C1103" s="168"/>
      <c r="D1103" s="168"/>
      <c r="E1103" s="168"/>
      <c r="F1103" s="168"/>
      <c r="G1103" s="89"/>
      <c r="H1103" s="89"/>
      <c r="I1103" s="89"/>
      <c r="J1103" s="89"/>
      <c r="K1103" s="170"/>
      <c r="L1103" s="89"/>
      <c r="M1103" s="89"/>
      <c r="N1103" s="89"/>
      <c r="O1103" s="89"/>
    </row>
    <row r="1104" ht="16.5" customHeight="1">
      <c r="A1104" s="89"/>
      <c r="B1104" s="168"/>
      <c r="C1104" s="168"/>
      <c r="D1104" s="168"/>
      <c r="E1104" s="168"/>
      <c r="F1104" s="168"/>
      <c r="G1104" s="89"/>
      <c r="H1104" s="89"/>
      <c r="I1104" s="89"/>
      <c r="J1104" s="89"/>
      <c r="K1104" s="170"/>
      <c r="L1104" s="89"/>
      <c r="M1104" s="89"/>
      <c r="N1104" s="89"/>
      <c r="O1104" s="89"/>
    </row>
    <row r="1105" ht="16.5" customHeight="1">
      <c r="A1105" s="89"/>
      <c r="B1105" s="168"/>
      <c r="C1105" s="168"/>
      <c r="D1105" s="168"/>
      <c r="E1105" s="168"/>
      <c r="F1105" s="168"/>
      <c r="G1105" s="89"/>
      <c r="H1105" s="89"/>
      <c r="I1105" s="89"/>
      <c r="J1105" s="89"/>
      <c r="K1105" s="170"/>
      <c r="L1105" s="89"/>
      <c r="M1105" s="89"/>
      <c r="N1105" s="89"/>
      <c r="O1105" s="89"/>
    </row>
    <row r="1106" ht="16.5" customHeight="1">
      <c r="A1106" s="89"/>
      <c r="B1106" s="168"/>
      <c r="C1106" s="168"/>
      <c r="D1106" s="168"/>
      <c r="E1106" s="168"/>
      <c r="F1106" s="168"/>
      <c r="G1106" s="89"/>
      <c r="H1106" s="89"/>
      <c r="I1106" s="89"/>
      <c r="J1106" s="89"/>
      <c r="K1106" s="170"/>
      <c r="L1106" s="89"/>
      <c r="M1106" s="89"/>
      <c r="N1106" s="89"/>
      <c r="O1106" s="89"/>
    </row>
    <row r="1107" ht="16.5" customHeight="1">
      <c r="A1107" s="89"/>
      <c r="B1107" s="168"/>
      <c r="C1107" s="168"/>
      <c r="D1107" s="168"/>
      <c r="E1107" s="168"/>
      <c r="F1107" s="168"/>
      <c r="G1107" s="89"/>
      <c r="H1107" s="89"/>
      <c r="I1107" s="89"/>
      <c r="J1107" s="89"/>
      <c r="K1107" s="170"/>
      <c r="L1107" s="89"/>
      <c r="M1107" s="89"/>
      <c r="N1107" s="89"/>
      <c r="O1107" s="89"/>
    </row>
  </sheetData>
  <autoFilter ref="$A$8:$O$439">
    <sortState ref="A8:O439">
      <sortCondition ref="G8:G439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A9:A439">
    <cfRule type="colorScale" priority="1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9:F314">
    <cfRule type="containsText" dxfId="1" priority="2" operator="containsText" text="ㅇ">
      <formula>NOT(ISERROR(SEARCH(("ㅇ"),(B9))))</formula>
    </cfRule>
  </conditionalFormatting>
  <conditionalFormatting sqref="A9">
    <cfRule type="colorScale" priority="3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9:F9">
    <cfRule type="containsText" dxfId="1" priority="4" operator="containsText" text="ㅇ">
      <formula>NOT(ISERROR(SEARCH(("ㅇ"),(B9))))</formula>
    </cfRule>
  </conditionalFormatting>
  <conditionalFormatting sqref="A22:A439">
    <cfRule type="colorScale" priority="5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22:F314">
    <cfRule type="containsText" dxfId="1" priority="6" operator="containsText" text="ㅇ">
      <formula>NOT(ISERROR(SEARCH(("ㅇ"),(B22))))</formula>
    </cfRule>
  </conditionalFormatting>
  <hyperlinks>
    <hyperlink r:id="rId1" ref="G9"/>
    <hyperlink r:id="rId2" ref="G23"/>
    <hyperlink r:id="rId3" ref="G24"/>
    <hyperlink r:id="rId4" ref="G25"/>
    <hyperlink r:id="rId5" ref="G30"/>
    <hyperlink r:id="rId6" ref="G32"/>
    <hyperlink r:id="rId7" ref="G35"/>
    <hyperlink r:id="rId8" ref="G38"/>
    <hyperlink r:id="rId9" ref="G48"/>
    <hyperlink r:id="rId10" ref="G55"/>
    <hyperlink r:id="rId11" ref="G64"/>
    <hyperlink r:id="rId12" ref="G65"/>
    <hyperlink r:id="rId13" ref="G69"/>
    <hyperlink r:id="rId14" ref="G70"/>
    <hyperlink r:id="rId15" ref="G73"/>
    <hyperlink r:id="rId16" ref="G84"/>
    <hyperlink r:id="rId17" ref="G87"/>
    <hyperlink r:id="rId18" ref="G90"/>
    <hyperlink r:id="rId19" ref="G92"/>
    <hyperlink r:id="rId20" ref="G94"/>
    <hyperlink display="◀ 고대 마야의 예언서" location="'사적'!G148" ref="H94"/>
    <hyperlink r:id="rId21" ref="G96"/>
    <hyperlink r:id="rId22" ref="G110"/>
    <hyperlink r:id="rId23" ref="G113"/>
    <hyperlink r:id="rId24" ref="G120"/>
    <hyperlink r:id="rId25" ref="G125"/>
    <hyperlink r:id="rId26" ref="G126"/>
    <hyperlink r:id="rId27" ref="G127"/>
    <hyperlink r:id="rId28" ref="H128"/>
    <hyperlink r:id="rId29" ref="G137"/>
    <hyperlink r:id="rId30" ref="G142"/>
    <hyperlink r:id="rId31" ref="G143"/>
    <hyperlink r:id="rId32" ref="G148"/>
    <hyperlink r:id="rId33" ref="G149"/>
    <hyperlink display="◀◀ 백제 왕의 궤적" location="'사적'!H29" ref="H152"/>
    <hyperlink r:id="rId34" ref="G162"/>
    <hyperlink r:id="rId35" ref="G165"/>
    <hyperlink r:id="rId36" ref="G168"/>
    <hyperlink r:id="rId37" ref="G170"/>
    <hyperlink r:id="rId38" ref="G173"/>
    <hyperlink r:id="rId39" ref="G174"/>
    <hyperlink r:id="rId40" ref="H175"/>
    <hyperlink r:id="rId41" ref="G189"/>
    <hyperlink r:id="rId42" ref="H193"/>
    <hyperlink r:id="rId43" ref="G194"/>
    <hyperlink r:id="rId44" ref="G199"/>
    <hyperlink r:id="rId45" ref="G200"/>
    <hyperlink r:id="rId46" ref="G207"/>
    <hyperlink r:id="rId47" ref="G209"/>
    <hyperlink r:id="rId48" ref="G211"/>
    <hyperlink r:id="rId49" ref="G218"/>
    <hyperlink r:id="rId50" ref="G219"/>
    <hyperlink r:id="rId51" ref="G228"/>
    <hyperlink r:id="rId52" ref="G237"/>
    <hyperlink r:id="rId53" ref="G247"/>
    <hyperlink r:id="rId54" ref="G248"/>
    <hyperlink r:id="rId55" ref="G250"/>
    <hyperlink r:id="rId56" ref="G259"/>
    <hyperlink r:id="rId57" ref="G262"/>
    <hyperlink r:id="rId58" ref="G263"/>
    <hyperlink r:id="rId59" ref="G265"/>
    <hyperlink r:id="rId60" ref="G266"/>
    <hyperlink r:id="rId61" ref="G274"/>
    <hyperlink r:id="rId62" ref="G278"/>
    <hyperlink r:id="rId63" ref="G282"/>
    <hyperlink r:id="rId64" ref="G289"/>
    <hyperlink r:id="rId65" ref="G301"/>
    <hyperlink r:id="rId66" ref="G314"/>
    <hyperlink r:id="rId67" ref="G315"/>
    <hyperlink r:id="rId68" ref="G336"/>
    <hyperlink r:id="rId69" ref="G340"/>
    <hyperlink r:id="rId70" ref="G341"/>
    <hyperlink r:id="rId71" ref="G343"/>
    <hyperlink r:id="rId72" ref="G345"/>
    <hyperlink r:id="rId73" ref="G346"/>
    <hyperlink r:id="rId74" ref="G355"/>
    <hyperlink r:id="rId75" ref="G356"/>
    <hyperlink r:id="rId76" ref="G357"/>
    <hyperlink r:id="rId77" ref="G361"/>
    <hyperlink r:id="rId78" ref="G362"/>
    <hyperlink r:id="rId79" ref="G364"/>
    <hyperlink r:id="rId80" ref="G365"/>
    <hyperlink r:id="rId81" ref="G367"/>
    <hyperlink r:id="rId82" ref="G372"/>
    <hyperlink r:id="rId83" ref="G375"/>
    <hyperlink r:id="rId84" ref="G378"/>
    <hyperlink r:id="rId85" ref="G386"/>
    <hyperlink r:id="rId86" ref="G387"/>
    <hyperlink display="◀ 터키석 마스크에 대한 추가 조사" location="'보물'!H386" ref="H387"/>
    <hyperlink r:id="rId87" ref="J387"/>
    <hyperlink r:id="rId88" ref="H390"/>
    <hyperlink r:id="rId89" ref="G394"/>
    <hyperlink r:id="rId90" ref="G395"/>
    <hyperlink r:id="rId91" ref="G397"/>
    <hyperlink r:id="rId92" ref="G401"/>
    <hyperlink r:id="rId93" ref="G403"/>
    <hyperlink r:id="rId94" ref="G404"/>
    <hyperlink r:id="rId95" ref="G409"/>
    <hyperlink r:id="rId96" ref="G412"/>
    <hyperlink r:id="rId97" ref="G413"/>
    <hyperlink r:id="rId98" ref="G415"/>
    <hyperlink r:id="rId99" ref="G417"/>
    <hyperlink r:id="rId100" ref="G418"/>
    <hyperlink r:id="rId101" ref="G419"/>
    <hyperlink r:id="rId102" ref="G420"/>
    <hyperlink r:id="rId103" ref="G422"/>
    <hyperlink r:id="rId104" ref="G428"/>
    <hyperlink r:id="rId105" ref="G430"/>
    <hyperlink r:id="rId106" ref="G431"/>
    <hyperlink r:id="rId107" ref="G432"/>
    <hyperlink r:id="rId108" ref="G433"/>
  </hyperlinks>
  <printOptions/>
  <pageMargins bottom="0.75" footer="0.0" header="0.0" left="0.7" right="0.7" top="0.75"/>
  <pageSetup paperSize="9" orientation="portrait"/>
  <drawing r:id="rId109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 outlineLevel="1"/>
  </cols>
  <sheetData>
    <row r="1" ht="34.5" customHeight="1" outlineLevel="1">
      <c r="A1" s="89"/>
      <c r="B1" s="90" t="s">
        <v>31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</row>
    <row r="3" ht="16.5" customHeight="1" outlineLevel="1">
      <c r="A3" s="105" t="s">
        <v>57</v>
      </c>
      <c r="B3" s="106">
        <f t="shared" ref="B3:F3" si="1">$B$5-B$4</f>
        <v>61</v>
      </c>
      <c r="C3" s="106">
        <f t="shared" si="1"/>
        <v>61</v>
      </c>
      <c r="D3" s="106">
        <f t="shared" si="1"/>
        <v>61</v>
      </c>
      <c r="E3" s="106">
        <f t="shared" si="1"/>
        <v>61</v>
      </c>
      <c r="F3" s="106">
        <f t="shared" si="1"/>
        <v>61</v>
      </c>
      <c r="G3" s="107" t="s">
        <v>58</v>
      </c>
      <c r="H3" s="108"/>
      <c r="I3" s="109" t="s">
        <v>59</v>
      </c>
      <c r="J3" s="110" t="s">
        <v>60</v>
      </c>
      <c r="K3" s="111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</row>
    <row r="5" ht="16.5" customHeight="1" outlineLevel="1">
      <c r="A5" s="119" t="s">
        <v>64</v>
      </c>
      <c r="B5" s="120">
        <f>COUNTA($B$9:$B594)</f>
        <v>61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</row>
    <row r="7" ht="16.5" customHeight="1" outlineLevel="1">
      <c r="A7" s="16"/>
      <c r="B7" s="130">
        <f>COUNTIF(A9:A67,"1")</f>
        <v>0</v>
      </c>
      <c r="C7" s="131">
        <f>COUNTIF(A9:A67,"2")</f>
        <v>0</v>
      </c>
      <c r="D7" s="131">
        <f>COUNTIF(A9:A67,"3")</f>
        <v>0</v>
      </c>
      <c r="E7" s="131">
        <f>COUNTIF(A9:A67,"4")</f>
        <v>0</v>
      </c>
      <c r="F7" s="132">
        <f>COUNTIF(A9:A67,"5")</f>
        <v>0</v>
      </c>
      <c r="G7" s="133" t="s">
        <v>76</v>
      </c>
      <c r="H7" s="134"/>
      <c r="I7" s="134"/>
      <c r="J7" s="134"/>
      <c r="K7" s="135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</row>
    <row r="9" ht="16.5" customHeight="1">
      <c r="A9" s="89">
        <f t="shared" ref="A9:A69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349" t="s">
        <v>4118</v>
      </c>
      <c r="H9" s="350" t="s">
        <v>4119</v>
      </c>
      <c r="I9" s="240" t="s">
        <v>217</v>
      </c>
      <c r="J9" s="240" t="s">
        <v>4120</v>
      </c>
      <c r="K9" s="240" t="s">
        <v>1637</v>
      </c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349" t="s">
        <v>4121</v>
      </c>
      <c r="H10" s="350" t="s">
        <v>4122</v>
      </c>
      <c r="I10" s="240" t="s">
        <v>217</v>
      </c>
      <c r="J10" s="260" t="s">
        <v>4120</v>
      </c>
      <c r="K10" s="240" t="s">
        <v>1637</v>
      </c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307" t="s">
        <v>4123</v>
      </c>
      <c r="H11" s="242" t="s">
        <v>4124</v>
      </c>
      <c r="I11" s="242" t="s">
        <v>930</v>
      </c>
      <c r="J11" s="242" t="s">
        <v>4125</v>
      </c>
      <c r="K11" s="240" t="s">
        <v>228</v>
      </c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304" t="s">
        <v>4126</v>
      </c>
      <c r="H12" s="139" t="s">
        <v>4127</v>
      </c>
      <c r="I12" s="139" t="s">
        <v>2411</v>
      </c>
      <c r="J12" s="139" t="s">
        <v>4128</v>
      </c>
      <c r="K12" s="140" t="s">
        <v>174</v>
      </c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351" t="s">
        <v>4129</v>
      </c>
      <c r="H13" s="350" t="s">
        <v>4129</v>
      </c>
      <c r="I13" s="240" t="s">
        <v>269</v>
      </c>
      <c r="J13" s="260" t="s">
        <v>4130</v>
      </c>
      <c r="K13" s="260" t="s">
        <v>4131</v>
      </c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307" t="s">
        <v>4132</v>
      </c>
      <c r="H14" s="242" t="s">
        <v>4133</v>
      </c>
      <c r="I14" s="242" t="s">
        <v>4134</v>
      </c>
      <c r="J14" s="242" t="s">
        <v>4135</v>
      </c>
      <c r="K14" s="240" t="s">
        <v>211</v>
      </c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240" t="s">
        <v>4136</v>
      </c>
      <c r="H15" s="242" t="s">
        <v>4119</v>
      </c>
      <c r="I15" s="242" t="s">
        <v>395</v>
      </c>
      <c r="J15" s="242" t="s">
        <v>4137</v>
      </c>
      <c r="K15" s="240" t="s">
        <v>4138</v>
      </c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52" t="s">
        <v>4139</v>
      </c>
      <c r="H16" s="278" t="s">
        <v>4140</v>
      </c>
      <c r="I16" s="142" t="s">
        <v>2130</v>
      </c>
      <c r="J16" s="352" t="s">
        <v>4141</v>
      </c>
      <c r="K16" s="352" t="s">
        <v>163</v>
      </c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40" t="s">
        <v>4142</v>
      </c>
      <c r="H17" s="139" t="s">
        <v>4143</v>
      </c>
      <c r="I17" s="139" t="s">
        <v>310</v>
      </c>
      <c r="J17" s="139" t="s">
        <v>4144</v>
      </c>
      <c r="K17" s="140" t="s">
        <v>193</v>
      </c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40" t="s">
        <v>4145</v>
      </c>
      <c r="H18" s="139" t="s">
        <v>4146</v>
      </c>
      <c r="I18" s="139" t="s">
        <v>443</v>
      </c>
      <c r="J18" s="139" t="s">
        <v>4135</v>
      </c>
      <c r="K18" s="140" t="s">
        <v>1926</v>
      </c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240" t="s">
        <v>4147</v>
      </c>
      <c r="H19" s="242" t="s">
        <v>4119</v>
      </c>
      <c r="I19" s="242" t="s">
        <v>1221</v>
      </c>
      <c r="J19" s="242" t="s">
        <v>4148</v>
      </c>
      <c r="K19" s="240" t="s">
        <v>296</v>
      </c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39" t="s">
        <v>4149</v>
      </c>
      <c r="H20" s="139" t="s">
        <v>4150</v>
      </c>
      <c r="I20" s="139" t="s">
        <v>1582</v>
      </c>
      <c r="J20" s="139" t="s">
        <v>4151</v>
      </c>
      <c r="K20" s="140" t="s">
        <v>104</v>
      </c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52" t="s">
        <v>4152</v>
      </c>
      <c r="H21" s="278" t="s">
        <v>4153</v>
      </c>
      <c r="I21" s="142" t="s">
        <v>4154</v>
      </c>
      <c r="J21" s="279" t="s">
        <v>4155</v>
      </c>
      <c r="K21" s="140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240" t="s">
        <v>4156</v>
      </c>
      <c r="H22" s="242" t="s">
        <v>4119</v>
      </c>
      <c r="I22" s="242" t="s">
        <v>2313</v>
      </c>
      <c r="J22" s="242" t="s">
        <v>4137</v>
      </c>
      <c r="K22" s="240" t="s">
        <v>4157</v>
      </c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40" t="s">
        <v>4158</v>
      </c>
      <c r="H23" s="139" t="s">
        <v>4159</v>
      </c>
      <c r="I23" s="139" t="s">
        <v>262</v>
      </c>
      <c r="J23" s="139" t="s">
        <v>4160</v>
      </c>
      <c r="K23" s="140" t="s">
        <v>445</v>
      </c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240" t="s">
        <v>4161</v>
      </c>
      <c r="H24" s="240" t="s">
        <v>4119</v>
      </c>
      <c r="I24" s="242" t="s">
        <v>4162</v>
      </c>
      <c r="J24" s="242" t="s">
        <v>4163</v>
      </c>
      <c r="K24" s="240" t="s">
        <v>4164</v>
      </c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40" t="s">
        <v>4165</v>
      </c>
      <c r="H25" s="139" t="s">
        <v>4166</v>
      </c>
      <c r="I25" s="139" t="s">
        <v>897</v>
      </c>
      <c r="J25" s="139" t="s">
        <v>4167</v>
      </c>
      <c r="K25" s="140" t="s">
        <v>199</v>
      </c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240" t="s">
        <v>4168</v>
      </c>
      <c r="H26" s="242" t="s">
        <v>4169</v>
      </c>
      <c r="I26" s="242" t="s">
        <v>310</v>
      </c>
      <c r="J26" s="242" t="s">
        <v>4170</v>
      </c>
      <c r="K26" s="240" t="s">
        <v>271</v>
      </c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39" t="s">
        <v>4171</v>
      </c>
      <c r="H27" s="139" t="s">
        <v>4171</v>
      </c>
      <c r="I27" s="139" t="s">
        <v>894</v>
      </c>
      <c r="J27" s="139" t="s">
        <v>4172</v>
      </c>
      <c r="K27" s="140" t="s">
        <v>101</v>
      </c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52" t="s">
        <v>4173</v>
      </c>
      <c r="H28" s="199" t="s">
        <v>4174</v>
      </c>
      <c r="I28" s="142" t="s">
        <v>4175</v>
      </c>
      <c r="J28" s="279" t="s">
        <v>4176</v>
      </c>
      <c r="K28" s="140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349" t="s">
        <v>4177</v>
      </c>
      <c r="H29" s="350" t="s">
        <v>4178</v>
      </c>
      <c r="I29" s="240" t="s">
        <v>4175</v>
      </c>
      <c r="J29" s="240" t="s">
        <v>4120</v>
      </c>
      <c r="K29" s="240" t="s">
        <v>848</v>
      </c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242" t="s">
        <v>4179</v>
      </c>
      <c r="H30" s="242" t="s">
        <v>4180</v>
      </c>
      <c r="I30" s="242" t="s">
        <v>310</v>
      </c>
      <c r="J30" s="242" t="s">
        <v>4135</v>
      </c>
      <c r="K30" s="240" t="s">
        <v>1926</v>
      </c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240" t="s">
        <v>4181</v>
      </c>
      <c r="H31" s="242" t="s">
        <v>4119</v>
      </c>
      <c r="I31" s="242" t="s">
        <v>1092</v>
      </c>
      <c r="J31" s="242" t="s">
        <v>4135</v>
      </c>
      <c r="K31" s="240" t="s">
        <v>884</v>
      </c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40" t="s">
        <v>4182</v>
      </c>
      <c r="H32" s="139" t="s">
        <v>4183</v>
      </c>
      <c r="I32" s="139" t="s">
        <v>2244</v>
      </c>
      <c r="J32" s="139" t="s">
        <v>4184</v>
      </c>
      <c r="K32" s="140" t="s">
        <v>2330</v>
      </c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240" t="s">
        <v>4185</v>
      </c>
      <c r="H33" s="242" t="s">
        <v>4119</v>
      </c>
      <c r="I33" s="242" t="s">
        <v>1092</v>
      </c>
      <c r="J33" s="242" t="s">
        <v>4186</v>
      </c>
      <c r="K33" s="240" t="s">
        <v>487</v>
      </c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40" t="s">
        <v>4187</v>
      </c>
      <c r="H34" s="139" t="s">
        <v>4188</v>
      </c>
      <c r="I34" s="139" t="s">
        <v>1463</v>
      </c>
      <c r="J34" s="139" t="s">
        <v>4160</v>
      </c>
      <c r="K34" s="140" t="s">
        <v>4189</v>
      </c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242" t="s">
        <v>4190</v>
      </c>
      <c r="H35" s="242" t="s">
        <v>4119</v>
      </c>
      <c r="I35" s="242" t="s">
        <v>1123</v>
      </c>
      <c r="J35" s="242" t="s">
        <v>4191</v>
      </c>
      <c r="K35" s="240" t="s">
        <v>4192</v>
      </c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140" t="s">
        <v>4193</v>
      </c>
      <c r="H36" s="139" t="s">
        <v>4194</v>
      </c>
      <c r="I36" s="139" t="s">
        <v>2313</v>
      </c>
      <c r="J36" s="139" t="s">
        <v>4195</v>
      </c>
      <c r="K36" s="140" t="s">
        <v>387</v>
      </c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39" t="s">
        <v>4196</v>
      </c>
      <c r="H37" s="139" t="s">
        <v>4197</v>
      </c>
      <c r="I37" s="139" t="s">
        <v>269</v>
      </c>
      <c r="J37" s="139" t="s">
        <v>4198</v>
      </c>
      <c r="K37" s="140" t="s">
        <v>96</v>
      </c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242" t="s">
        <v>4199</v>
      </c>
      <c r="H38" s="242" t="s">
        <v>4119</v>
      </c>
      <c r="I38" s="242" t="s">
        <v>395</v>
      </c>
      <c r="J38" s="242" t="s">
        <v>4200</v>
      </c>
      <c r="K38" s="240" t="s">
        <v>296</v>
      </c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349" t="s">
        <v>4201</v>
      </c>
      <c r="H39" s="350" t="s">
        <v>4202</v>
      </c>
      <c r="I39" s="240" t="s">
        <v>262</v>
      </c>
      <c r="J39" s="240" t="s">
        <v>4203</v>
      </c>
      <c r="K39" s="240" t="s">
        <v>1926</v>
      </c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39" t="s">
        <v>4204</v>
      </c>
      <c r="H40" s="139" t="s">
        <v>4205</v>
      </c>
      <c r="I40" s="139" t="s">
        <v>1209</v>
      </c>
      <c r="J40" s="139" t="s">
        <v>4206</v>
      </c>
      <c r="K40" s="140" t="s">
        <v>104</v>
      </c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242" t="s">
        <v>4207</v>
      </c>
      <c r="H41" s="242" t="s">
        <v>4208</v>
      </c>
      <c r="I41" s="242" t="s">
        <v>269</v>
      </c>
      <c r="J41" s="242" t="s">
        <v>4125</v>
      </c>
      <c r="K41" s="240" t="s">
        <v>96</v>
      </c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39" t="s">
        <v>4209</v>
      </c>
      <c r="H42" s="139" t="s">
        <v>4210</v>
      </c>
      <c r="I42" s="139" t="s">
        <v>4211</v>
      </c>
      <c r="J42" s="139" t="s">
        <v>4212</v>
      </c>
      <c r="K42" s="140" t="s">
        <v>1312</v>
      </c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242" t="s">
        <v>4213</v>
      </c>
      <c r="H43" s="242" t="s">
        <v>4202</v>
      </c>
      <c r="I43" s="242" t="s">
        <v>217</v>
      </c>
      <c r="J43" s="242" t="s">
        <v>4214</v>
      </c>
      <c r="K43" s="240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240" t="s">
        <v>4215</v>
      </c>
      <c r="H44" s="242" t="s">
        <v>4119</v>
      </c>
      <c r="I44" s="242" t="s">
        <v>262</v>
      </c>
      <c r="J44" s="242" t="s">
        <v>4135</v>
      </c>
      <c r="K44" s="240" t="s">
        <v>271</v>
      </c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242" t="s">
        <v>4216</v>
      </c>
      <c r="H45" s="242" t="s">
        <v>4124</v>
      </c>
      <c r="I45" s="242" t="s">
        <v>1996</v>
      </c>
      <c r="J45" s="242" t="s">
        <v>4217</v>
      </c>
      <c r="K45" s="240" t="s">
        <v>163</v>
      </c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52" t="s">
        <v>4218</v>
      </c>
      <c r="H46" s="353" t="s">
        <v>4219</v>
      </c>
      <c r="I46" s="152" t="s">
        <v>2740</v>
      </c>
      <c r="J46" s="152" t="s">
        <v>4220</v>
      </c>
      <c r="K46" s="152" t="s">
        <v>285</v>
      </c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240" t="s">
        <v>4221</v>
      </c>
      <c r="H47" s="242" t="s">
        <v>4119</v>
      </c>
      <c r="I47" s="242" t="s">
        <v>4222</v>
      </c>
      <c r="J47" s="242" t="s">
        <v>4135</v>
      </c>
      <c r="K47" s="240" t="s">
        <v>876</v>
      </c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240" t="s">
        <v>4223</v>
      </c>
      <c r="H48" s="242" t="s">
        <v>4224</v>
      </c>
      <c r="I48" s="242" t="s">
        <v>269</v>
      </c>
      <c r="J48" s="242" t="s">
        <v>4225</v>
      </c>
      <c r="K48" s="240" t="s">
        <v>141</v>
      </c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52" t="s">
        <v>4226</v>
      </c>
      <c r="H49" s="353" t="s">
        <v>4227</v>
      </c>
      <c r="I49" s="152" t="s">
        <v>1820</v>
      </c>
      <c r="J49" s="152" t="s">
        <v>4228</v>
      </c>
      <c r="K49" s="152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39" t="s">
        <v>4229</v>
      </c>
      <c r="H50" s="353" t="s">
        <v>4230</v>
      </c>
      <c r="I50" s="152" t="s">
        <v>2492</v>
      </c>
      <c r="J50" s="152" t="s">
        <v>4231</v>
      </c>
      <c r="K50" s="152" t="s">
        <v>4232</v>
      </c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260" t="s">
        <v>4233</v>
      </c>
      <c r="H51" s="350" t="s">
        <v>4234</v>
      </c>
      <c r="I51" s="240" t="s">
        <v>4235</v>
      </c>
      <c r="J51" s="240" t="s">
        <v>4236</v>
      </c>
      <c r="K51" s="240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240" t="s">
        <v>4237</v>
      </c>
      <c r="H52" s="139" t="s">
        <v>4230</v>
      </c>
      <c r="I52" s="139" t="s">
        <v>2492</v>
      </c>
      <c r="J52" s="139" t="s">
        <v>4238</v>
      </c>
      <c r="K52" s="140" t="s">
        <v>397</v>
      </c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240" t="s">
        <v>4239</v>
      </c>
      <c r="H53" s="242" t="s">
        <v>4208</v>
      </c>
      <c r="I53" s="242" t="s">
        <v>930</v>
      </c>
      <c r="J53" s="242" t="s">
        <v>4186</v>
      </c>
      <c r="K53" s="240" t="s">
        <v>96</v>
      </c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240" t="s">
        <v>4240</v>
      </c>
      <c r="H54" s="242" t="s">
        <v>4119</v>
      </c>
      <c r="I54" s="242" t="s">
        <v>262</v>
      </c>
      <c r="J54" s="242" t="s">
        <v>4135</v>
      </c>
      <c r="K54" s="240" t="s">
        <v>96</v>
      </c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240" t="s">
        <v>4241</v>
      </c>
      <c r="H55" s="242" t="s">
        <v>4119</v>
      </c>
      <c r="I55" s="242" t="s">
        <v>3321</v>
      </c>
      <c r="J55" s="242" t="s">
        <v>4242</v>
      </c>
      <c r="K55" s="240" t="s">
        <v>4243</v>
      </c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140" t="s">
        <v>4244</v>
      </c>
      <c r="H56" s="242" t="s">
        <v>4119</v>
      </c>
      <c r="I56" s="242" t="s">
        <v>4245</v>
      </c>
      <c r="J56" s="242" t="s">
        <v>4191</v>
      </c>
      <c r="K56" s="240" t="s">
        <v>724</v>
      </c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40" t="s">
        <v>4246</v>
      </c>
      <c r="H57" s="139" t="s">
        <v>4247</v>
      </c>
      <c r="I57" s="139" t="s">
        <v>1996</v>
      </c>
      <c r="J57" s="139" t="s">
        <v>4248</v>
      </c>
      <c r="K57" s="140" t="s">
        <v>163</v>
      </c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240" t="s">
        <v>4249</v>
      </c>
      <c r="H58" s="139" t="s">
        <v>4250</v>
      </c>
      <c r="I58" s="139" t="s">
        <v>4017</v>
      </c>
      <c r="J58" s="139" t="s">
        <v>4251</v>
      </c>
      <c r="K58" s="140" t="s">
        <v>219</v>
      </c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309" t="s">
        <v>4252</v>
      </c>
      <c r="H59" s="242" t="s">
        <v>4119</v>
      </c>
      <c r="I59" s="242" t="s">
        <v>262</v>
      </c>
      <c r="J59" s="242" t="s">
        <v>4125</v>
      </c>
      <c r="K59" s="240" t="s">
        <v>271</v>
      </c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0" t="s">
        <v>4253</v>
      </c>
      <c r="H60" s="139" t="s">
        <v>4254</v>
      </c>
      <c r="I60" s="139" t="s">
        <v>1760</v>
      </c>
      <c r="J60" s="139" t="s">
        <v>4255</v>
      </c>
      <c r="K60" s="140" t="s">
        <v>445</v>
      </c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52" t="s">
        <v>4256</v>
      </c>
      <c r="H61" s="353" t="s">
        <v>4257</v>
      </c>
      <c r="I61" s="152" t="s">
        <v>4175</v>
      </c>
      <c r="J61" s="152" t="s">
        <v>4258</v>
      </c>
      <c r="K61" s="152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52" t="s">
        <v>4259</v>
      </c>
      <c r="H62" s="353" t="s">
        <v>4260</v>
      </c>
      <c r="I62" s="152" t="s">
        <v>217</v>
      </c>
      <c r="J62" s="152" t="s">
        <v>4261</v>
      </c>
      <c r="K62" s="152" t="s">
        <v>285</v>
      </c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240" t="s">
        <v>4262</v>
      </c>
      <c r="H63" s="139" t="s">
        <v>4263</v>
      </c>
      <c r="I63" s="139" t="s">
        <v>4264</v>
      </c>
      <c r="J63" s="139" t="s">
        <v>4265</v>
      </c>
      <c r="K63" s="140" t="s">
        <v>4266</v>
      </c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240" t="s">
        <v>4267</v>
      </c>
      <c r="H64" s="242" t="s">
        <v>4119</v>
      </c>
      <c r="I64" s="242" t="s">
        <v>2544</v>
      </c>
      <c r="J64" s="242" t="s">
        <v>4191</v>
      </c>
      <c r="K64" s="240" t="s">
        <v>4268</v>
      </c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349" t="s">
        <v>4269</v>
      </c>
      <c r="H65" s="350" t="s">
        <v>4202</v>
      </c>
      <c r="I65" s="240" t="s">
        <v>2544</v>
      </c>
      <c r="J65" s="240" t="s">
        <v>4270</v>
      </c>
      <c r="K65" s="240" t="s">
        <v>219</v>
      </c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52" t="s">
        <v>4271</v>
      </c>
      <c r="H66" s="353" t="s">
        <v>4272</v>
      </c>
      <c r="I66" s="152" t="s">
        <v>258</v>
      </c>
      <c r="J66" s="152" t="s">
        <v>4273</v>
      </c>
      <c r="K66" s="152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242" t="s">
        <v>4274</v>
      </c>
      <c r="H67" s="242" t="s">
        <v>4202</v>
      </c>
      <c r="I67" s="242" t="s">
        <v>217</v>
      </c>
      <c r="J67" s="242" t="s">
        <v>4275</v>
      </c>
      <c r="K67" s="240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52" t="s">
        <v>4276</v>
      </c>
      <c r="H68" s="353" t="s">
        <v>4277</v>
      </c>
      <c r="I68" s="152" t="s">
        <v>217</v>
      </c>
      <c r="J68" s="152" t="s">
        <v>4278</v>
      </c>
      <c r="K68" s="152" t="s">
        <v>104</v>
      </c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349" t="s">
        <v>4279</v>
      </c>
      <c r="H69" s="350" t="s">
        <v>4280</v>
      </c>
      <c r="I69" s="240" t="s">
        <v>4175</v>
      </c>
      <c r="J69" s="240" t="s">
        <v>4281</v>
      </c>
      <c r="K69" s="240"/>
    </row>
    <row r="70" ht="16.5" customHeight="1">
      <c r="A70" s="89"/>
      <c r="B70" s="168"/>
      <c r="C70" s="168"/>
      <c r="D70" s="168"/>
      <c r="E70" s="168"/>
      <c r="F70" s="168"/>
      <c r="G70" s="89"/>
      <c r="H70" s="89"/>
      <c r="I70" s="89"/>
      <c r="J70" s="89"/>
      <c r="K70" s="170"/>
    </row>
    <row r="71" ht="16.5" customHeight="1">
      <c r="A71" s="89"/>
      <c r="B71" s="168"/>
      <c r="C71" s="168"/>
      <c r="D71" s="168"/>
      <c r="E71" s="168"/>
      <c r="F71" s="168"/>
      <c r="G71" s="89"/>
      <c r="H71" s="89"/>
      <c r="I71" s="89"/>
      <c r="J71" s="89"/>
      <c r="K71" s="170"/>
    </row>
    <row r="72" ht="16.5" customHeight="1">
      <c r="A72" s="89"/>
      <c r="B72" s="168"/>
      <c r="C72" s="168"/>
      <c r="D72" s="168"/>
      <c r="E72" s="168"/>
      <c r="F72" s="168"/>
      <c r="G72" s="89"/>
      <c r="H72" s="89"/>
      <c r="I72" s="89"/>
      <c r="J72" s="89"/>
      <c r="K72" s="170"/>
    </row>
    <row r="73" ht="16.5" customHeight="1">
      <c r="A73" s="89"/>
      <c r="B73" s="168"/>
      <c r="C73" s="168"/>
      <c r="D73" s="168"/>
      <c r="E73" s="168"/>
      <c r="F73" s="168"/>
      <c r="G73" s="89"/>
      <c r="H73" s="89"/>
      <c r="I73" s="89"/>
      <c r="J73" s="89"/>
      <c r="K73" s="170"/>
    </row>
    <row r="74" ht="16.5" customHeight="1">
      <c r="A74" s="89"/>
      <c r="B74" s="168"/>
      <c r="C74" s="168"/>
      <c r="D74" s="168"/>
      <c r="E74" s="168"/>
      <c r="F74" s="168"/>
      <c r="G74" s="89"/>
      <c r="H74" s="89"/>
      <c r="I74" s="89"/>
      <c r="J74" s="89"/>
      <c r="K74" s="170"/>
    </row>
    <row r="75" ht="16.5" customHeight="1">
      <c r="A75" s="89"/>
      <c r="B75" s="168"/>
      <c r="C75" s="168"/>
      <c r="D75" s="168"/>
      <c r="E75" s="168"/>
      <c r="F75" s="168"/>
      <c r="G75" s="89"/>
      <c r="H75" s="89"/>
      <c r="I75" s="89"/>
      <c r="J75" s="89"/>
      <c r="K75" s="170"/>
    </row>
    <row r="76" ht="16.5" customHeight="1">
      <c r="A76" s="89"/>
      <c r="B76" s="168"/>
      <c r="C76" s="168"/>
      <c r="D76" s="168"/>
      <c r="E76" s="168"/>
      <c r="F76" s="168"/>
      <c r="G76" s="89"/>
      <c r="H76" s="89"/>
      <c r="I76" s="89"/>
      <c r="J76" s="89"/>
      <c r="K76" s="170"/>
    </row>
    <row r="77" ht="16.5" customHeight="1">
      <c r="A77" s="89"/>
      <c r="B77" s="168"/>
      <c r="C77" s="168"/>
      <c r="D77" s="168"/>
      <c r="E77" s="168"/>
      <c r="F77" s="168"/>
      <c r="G77" s="89"/>
      <c r="H77" s="89"/>
      <c r="I77" s="89"/>
      <c r="J77" s="89"/>
      <c r="K77" s="170"/>
    </row>
    <row r="78" ht="16.5" customHeight="1">
      <c r="A78" s="89"/>
      <c r="B78" s="168"/>
      <c r="C78" s="168"/>
      <c r="D78" s="168"/>
      <c r="E78" s="168"/>
      <c r="F78" s="168"/>
      <c r="G78" s="89"/>
      <c r="H78" s="89"/>
      <c r="I78" s="89"/>
      <c r="J78" s="89"/>
      <c r="K78" s="170"/>
    </row>
    <row r="79" ht="16.5" customHeight="1">
      <c r="A79" s="89"/>
      <c r="B79" s="168"/>
      <c r="C79" s="168"/>
      <c r="D79" s="168"/>
      <c r="E79" s="168"/>
      <c r="F79" s="168"/>
      <c r="G79" s="89"/>
      <c r="H79" s="89"/>
      <c r="I79" s="89"/>
      <c r="J79" s="89"/>
      <c r="K79" s="170"/>
    </row>
    <row r="80" ht="16.5" customHeight="1">
      <c r="A80" s="89"/>
      <c r="B80" s="168"/>
      <c r="C80" s="168"/>
      <c r="D80" s="168"/>
      <c r="E80" s="168"/>
      <c r="F80" s="168"/>
      <c r="G80" s="89"/>
      <c r="H80" s="89"/>
      <c r="I80" s="89"/>
      <c r="J80" s="89"/>
      <c r="K80" s="170"/>
    </row>
    <row r="81" ht="16.5" customHeight="1">
      <c r="A81" s="89"/>
      <c r="B81" s="168"/>
      <c r="C81" s="168"/>
      <c r="D81" s="168"/>
      <c r="E81" s="168"/>
      <c r="F81" s="168"/>
      <c r="G81" s="89"/>
      <c r="H81" s="89"/>
      <c r="I81" s="89"/>
      <c r="J81" s="89"/>
      <c r="K81" s="170"/>
    </row>
    <row r="82" ht="16.5" customHeight="1">
      <c r="A82" s="89"/>
      <c r="B82" s="168"/>
      <c r="C82" s="168"/>
      <c r="D82" s="168"/>
      <c r="E82" s="168"/>
      <c r="F82" s="168"/>
      <c r="G82" s="89"/>
      <c r="H82" s="89"/>
      <c r="I82" s="89"/>
      <c r="J82" s="89"/>
      <c r="K82" s="170"/>
    </row>
    <row r="83" ht="16.5" customHeight="1">
      <c r="A83" s="89"/>
      <c r="B83" s="168"/>
      <c r="C83" s="168"/>
      <c r="D83" s="168"/>
      <c r="E83" s="168"/>
      <c r="F83" s="168"/>
      <c r="G83" s="89"/>
      <c r="H83" s="89"/>
      <c r="I83" s="89"/>
      <c r="J83" s="89"/>
      <c r="K83" s="170"/>
    </row>
    <row r="84" ht="16.5" customHeight="1">
      <c r="A84" s="89"/>
      <c r="B84" s="168"/>
      <c r="C84" s="168"/>
      <c r="D84" s="168"/>
      <c r="E84" s="168"/>
      <c r="F84" s="168"/>
      <c r="G84" s="89"/>
      <c r="H84" s="89"/>
      <c r="I84" s="89"/>
      <c r="J84" s="89"/>
      <c r="K84" s="170"/>
    </row>
    <row r="85" ht="16.5" customHeight="1">
      <c r="A85" s="89"/>
      <c r="B85" s="168"/>
      <c r="C85" s="168"/>
      <c r="D85" s="168"/>
      <c r="E85" s="168"/>
      <c r="F85" s="168"/>
      <c r="G85" s="89"/>
      <c r="H85" s="89"/>
      <c r="I85" s="89"/>
      <c r="J85" s="89"/>
      <c r="K85" s="170"/>
    </row>
    <row r="86" ht="16.5" customHeight="1">
      <c r="A86" s="89"/>
      <c r="B86" s="168"/>
      <c r="C86" s="168"/>
      <c r="D86" s="168"/>
      <c r="E86" s="168"/>
      <c r="F86" s="168"/>
      <c r="G86" s="89"/>
      <c r="H86" s="89"/>
      <c r="I86" s="89"/>
      <c r="J86" s="89"/>
      <c r="K86" s="170"/>
    </row>
    <row r="87" ht="16.5" customHeight="1">
      <c r="A87" s="89"/>
      <c r="B87" s="168"/>
      <c r="C87" s="168"/>
      <c r="D87" s="168"/>
      <c r="E87" s="168"/>
      <c r="F87" s="168"/>
      <c r="G87" s="89"/>
      <c r="H87" s="89"/>
      <c r="I87" s="89"/>
      <c r="J87" s="89"/>
      <c r="K87" s="170"/>
    </row>
    <row r="88" ht="16.5" customHeight="1">
      <c r="A88" s="89"/>
      <c r="B88" s="168"/>
      <c r="C88" s="168"/>
      <c r="D88" s="168"/>
      <c r="E88" s="168"/>
      <c r="F88" s="168"/>
      <c r="G88" s="89"/>
      <c r="H88" s="89"/>
      <c r="I88" s="89"/>
      <c r="J88" s="89"/>
      <c r="K88" s="170"/>
    </row>
    <row r="89" ht="16.5" customHeight="1">
      <c r="A89" s="89"/>
      <c r="B89" s="168"/>
      <c r="C89" s="168"/>
      <c r="D89" s="168"/>
      <c r="E89" s="168"/>
      <c r="F89" s="168"/>
      <c r="G89" s="89"/>
      <c r="H89" s="89"/>
      <c r="I89" s="89"/>
      <c r="J89" s="89"/>
      <c r="K89" s="170"/>
    </row>
    <row r="90" ht="16.5" customHeight="1">
      <c r="A90" s="89"/>
      <c r="B90" s="168"/>
      <c r="C90" s="168"/>
      <c r="D90" s="168"/>
      <c r="E90" s="168"/>
      <c r="F90" s="168"/>
      <c r="G90" s="89"/>
      <c r="H90" s="89"/>
      <c r="I90" s="89"/>
      <c r="J90" s="89"/>
      <c r="K90" s="170"/>
    </row>
    <row r="91" ht="16.5" customHeight="1">
      <c r="A91" s="89"/>
      <c r="B91" s="168"/>
      <c r="C91" s="168"/>
      <c r="D91" s="168"/>
      <c r="E91" s="168"/>
      <c r="F91" s="168"/>
      <c r="G91" s="89"/>
      <c r="H91" s="89"/>
      <c r="I91" s="89"/>
      <c r="J91" s="89"/>
      <c r="K91" s="170"/>
    </row>
    <row r="92" ht="16.5" customHeight="1">
      <c r="A92" s="89"/>
      <c r="B92" s="168"/>
      <c r="C92" s="168"/>
      <c r="D92" s="168"/>
      <c r="E92" s="168"/>
      <c r="F92" s="168"/>
      <c r="G92" s="89"/>
      <c r="H92" s="89"/>
      <c r="I92" s="89"/>
      <c r="J92" s="89"/>
      <c r="K92" s="170"/>
    </row>
    <row r="93" ht="16.5" customHeight="1">
      <c r="A93" s="89"/>
      <c r="B93" s="168"/>
      <c r="C93" s="168"/>
      <c r="D93" s="168"/>
      <c r="E93" s="168"/>
      <c r="F93" s="168"/>
      <c r="G93" s="89"/>
      <c r="H93" s="89"/>
      <c r="I93" s="89"/>
      <c r="J93" s="89"/>
      <c r="K93" s="170"/>
    </row>
    <row r="94" ht="16.5" customHeight="1">
      <c r="A94" s="89"/>
      <c r="B94" s="168"/>
      <c r="C94" s="168"/>
      <c r="D94" s="168"/>
      <c r="E94" s="168"/>
      <c r="F94" s="168"/>
      <c r="G94" s="89"/>
      <c r="H94" s="89"/>
      <c r="I94" s="89"/>
      <c r="J94" s="89"/>
      <c r="K94" s="170"/>
    </row>
    <row r="95" ht="16.5" customHeight="1">
      <c r="A95" s="89"/>
      <c r="B95" s="168"/>
      <c r="C95" s="168"/>
      <c r="D95" s="168"/>
      <c r="E95" s="168"/>
      <c r="F95" s="168"/>
      <c r="G95" s="89"/>
      <c r="H95" s="89"/>
      <c r="I95" s="89"/>
      <c r="J95" s="89"/>
      <c r="K95" s="170"/>
    </row>
    <row r="96" ht="16.5" customHeight="1">
      <c r="A96" s="89"/>
      <c r="B96" s="168"/>
      <c r="C96" s="168"/>
      <c r="D96" s="168"/>
      <c r="E96" s="168"/>
      <c r="F96" s="168"/>
      <c r="G96" s="89"/>
      <c r="H96" s="89"/>
      <c r="I96" s="89"/>
      <c r="J96" s="89"/>
      <c r="K96" s="170"/>
    </row>
    <row r="97" ht="16.5" customHeight="1">
      <c r="A97" s="89"/>
      <c r="B97" s="168"/>
      <c r="C97" s="168"/>
      <c r="D97" s="168"/>
      <c r="E97" s="168"/>
      <c r="F97" s="168"/>
      <c r="G97" s="89"/>
      <c r="H97" s="89"/>
      <c r="I97" s="89"/>
      <c r="J97" s="89"/>
      <c r="K97" s="170"/>
    </row>
    <row r="98" ht="16.5" customHeight="1">
      <c r="A98" s="89"/>
      <c r="B98" s="168"/>
      <c r="C98" s="168"/>
      <c r="D98" s="168"/>
      <c r="E98" s="168"/>
      <c r="F98" s="168"/>
      <c r="G98" s="89"/>
      <c r="H98" s="89"/>
      <c r="I98" s="89"/>
      <c r="J98" s="89"/>
      <c r="K98" s="170"/>
    </row>
    <row r="99" ht="16.5" customHeight="1">
      <c r="A99" s="89"/>
      <c r="B99" s="168"/>
      <c r="C99" s="168"/>
      <c r="D99" s="168"/>
      <c r="E99" s="168"/>
      <c r="F99" s="168"/>
      <c r="G99" s="89"/>
      <c r="H99" s="89"/>
      <c r="I99" s="89"/>
      <c r="J99" s="89"/>
      <c r="K99" s="170"/>
    </row>
    <row r="100" ht="16.5" customHeight="1">
      <c r="A100" s="89"/>
      <c r="B100" s="168"/>
      <c r="C100" s="168"/>
      <c r="D100" s="168"/>
      <c r="E100" s="168"/>
      <c r="F100" s="168"/>
      <c r="G100" s="89"/>
      <c r="H100" s="89"/>
      <c r="I100" s="89"/>
      <c r="J100" s="89"/>
      <c r="K100" s="170"/>
    </row>
    <row r="101" ht="16.5" customHeight="1">
      <c r="A101" s="89"/>
      <c r="B101" s="168"/>
      <c r="C101" s="168"/>
      <c r="D101" s="168"/>
      <c r="E101" s="168"/>
      <c r="F101" s="168"/>
      <c r="G101" s="89"/>
      <c r="H101" s="89"/>
      <c r="I101" s="89"/>
      <c r="J101" s="89"/>
      <c r="K101" s="170"/>
    </row>
    <row r="102" ht="16.5" customHeight="1">
      <c r="A102" s="89"/>
      <c r="B102" s="168"/>
      <c r="C102" s="168"/>
      <c r="D102" s="168"/>
      <c r="E102" s="168"/>
      <c r="F102" s="168"/>
      <c r="G102" s="89"/>
      <c r="H102" s="89"/>
      <c r="I102" s="89"/>
      <c r="J102" s="89"/>
      <c r="K102" s="170"/>
    </row>
    <row r="103" ht="16.5" customHeight="1">
      <c r="A103" s="89"/>
      <c r="B103" s="168"/>
      <c r="C103" s="168"/>
      <c r="D103" s="168"/>
      <c r="E103" s="168"/>
      <c r="F103" s="168"/>
      <c r="G103" s="89"/>
      <c r="H103" s="89"/>
      <c r="I103" s="89"/>
      <c r="J103" s="89"/>
      <c r="K103" s="170"/>
    </row>
    <row r="104" ht="16.5" customHeight="1">
      <c r="A104" s="89"/>
      <c r="B104" s="168"/>
      <c r="C104" s="168"/>
      <c r="D104" s="168"/>
      <c r="E104" s="168"/>
      <c r="F104" s="168"/>
      <c r="G104" s="89"/>
      <c r="H104" s="89"/>
      <c r="I104" s="89"/>
      <c r="J104" s="89"/>
      <c r="K104" s="170"/>
    </row>
    <row r="105" ht="16.5" customHeight="1">
      <c r="A105" s="89"/>
      <c r="B105" s="168"/>
      <c r="C105" s="168"/>
      <c r="D105" s="168"/>
      <c r="E105" s="168"/>
      <c r="F105" s="168"/>
      <c r="G105" s="89"/>
      <c r="H105" s="89"/>
      <c r="I105" s="89"/>
      <c r="J105" s="89"/>
      <c r="K105" s="170"/>
    </row>
    <row r="106" ht="16.5" customHeight="1">
      <c r="A106" s="89"/>
      <c r="B106" s="168"/>
      <c r="C106" s="168"/>
      <c r="D106" s="168"/>
      <c r="E106" s="168"/>
      <c r="F106" s="168"/>
      <c r="G106" s="89"/>
      <c r="H106" s="89"/>
      <c r="I106" s="89"/>
      <c r="J106" s="89"/>
      <c r="K106" s="170"/>
    </row>
    <row r="107" ht="16.5" customHeight="1">
      <c r="A107" s="89"/>
      <c r="B107" s="168"/>
      <c r="C107" s="168"/>
      <c r="D107" s="168"/>
      <c r="E107" s="168"/>
      <c r="F107" s="168"/>
      <c r="G107" s="89"/>
      <c r="H107" s="89"/>
      <c r="I107" s="89"/>
      <c r="J107" s="89"/>
      <c r="K107" s="170"/>
    </row>
    <row r="108" ht="16.5" customHeight="1">
      <c r="A108" s="89"/>
      <c r="B108" s="168"/>
      <c r="C108" s="168"/>
      <c r="D108" s="168"/>
      <c r="E108" s="168"/>
      <c r="F108" s="168"/>
      <c r="G108" s="89"/>
      <c r="H108" s="89"/>
      <c r="I108" s="89"/>
      <c r="J108" s="89"/>
      <c r="K108" s="170"/>
    </row>
    <row r="109" ht="16.5" customHeight="1">
      <c r="A109" s="89"/>
      <c r="B109" s="168"/>
      <c r="C109" s="168"/>
      <c r="D109" s="168"/>
      <c r="E109" s="168"/>
      <c r="F109" s="168"/>
      <c r="G109" s="89"/>
      <c r="H109" s="89"/>
      <c r="I109" s="89"/>
      <c r="J109" s="89"/>
      <c r="K109" s="170"/>
    </row>
    <row r="110" ht="16.5" customHeight="1">
      <c r="A110" s="89"/>
      <c r="B110" s="168"/>
      <c r="C110" s="168"/>
      <c r="D110" s="168"/>
      <c r="E110" s="168"/>
      <c r="F110" s="168"/>
      <c r="G110" s="89"/>
      <c r="H110" s="89"/>
      <c r="I110" s="89"/>
      <c r="J110" s="89"/>
      <c r="K110" s="170"/>
    </row>
    <row r="111" ht="16.5" customHeight="1">
      <c r="A111" s="89"/>
      <c r="B111" s="168"/>
      <c r="C111" s="168"/>
      <c r="D111" s="168"/>
      <c r="E111" s="168"/>
      <c r="F111" s="168"/>
      <c r="G111" s="89"/>
      <c r="H111" s="89"/>
      <c r="I111" s="89"/>
      <c r="J111" s="89"/>
      <c r="K111" s="170"/>
    </row>
    <row r="112" ht="16.5" customHeight="1">
      <c r="A112" s="89"/>
      <c r="B112" s="168"/>
      <c r="C112" s="168"/>
      <c r="D112" s="168"/>
      <c r="E112" s="168"/>
      <c r="F112" s="168"/>
      <c r="G112" s="89"/>
      <c r="H112" s="89"/>
      <c r="I112" s="89"/>
      <c r="J112" s="89"/>
      <c r="K112" s="170"/>
    </row>
    <row r="113" ht="16.5" customHeight="1">
      <c r="A113" s="89"/>
      <c r="B113" s="168"/>
      <c r="C113" s="168"/>
      <c r="D113" s="168"/>
      <c r="E113" s="168"/>
      <c r="F113" s="168"/>
      <c r="G113" s="89"/>
      <c r="H113" s="89"/>
      <c r="I113" s="89"/>
      <c r="J113" s="89"/>
      <c r="K113" s="170"/>
    </row>
    <row r="114" ht="16.5" customHeight="1">
      <c r="A114" s="89"/>
      <c r="B114" s="168"/>
      <c r="C114" s="168"/>
      <c r="D114" s="168"/>
      <c r="E114" s="168"/>
      <c r="F114" s="168"/>
      <c r="G114" s="89"/>
      <c r="H114" s="89"/>
      <c r="I114" s="89"/>
      <c r="J114" s="89"/>
      <c r="K114" s="170"/>
    </row>
    <row r="115" ht="16.5" customHeight="1">
      <c r="A115" s="89"/>
      <c r="B115" s="168"/>
      <c r="C115" s="168"/>
      <c r="D115" s="168"/>
      <c r="E115" s="168"/>
      <c r="F115" s="168"/>
      <c r="G115" s="89"/>
      <c r="H115" s="89"/>
      <c r="I115" s="89"/>
      <c r="J115" s="89"/>
      <c r="K115" s="170"/>
    </row>
    <row r="116" ht="16.5" customHeight="1">
      <c r="A116" s="89"/>
      <c r="B116" s="168"/>
      <c r="C116" s="168"/>
      <c r="D116" s="168"/>
      <c r="E116" s="168"/>
      <c r="F116" s="168"/>
      <c r="G116" s="89"/>
      <c r="H116" s="89"/>
      <c r="I116" s="89"/>
      <c r="J116" s="89"/>
      <c r="K116" s="170"/>
    </row>
    <row r="117" ht="16.5" customHeight="1">
      <c r="A117" s="89"/>
      <c r="B117" s="168"/>
      <c r="C117" s="168"/>
      <c r="D117" s="168"/>
      <c r="E117" s="168"/>
      <c r="F117" s="168"/>
      <c r="G117" s="89"/>
      <c r="H117" s="89"/>
      <c r="I117" s="89"/>
      <c r="J117" s="89"/>
      <c r="K117" s="170"/>
    </row>
    <row r="118" ht="16.5" customHeight="1">
      <c r="A118" s="89"/>
      <c r="B118" s="168"/>
      <c r="C118" s="168"/>
      <c r="D118" s="168"/>
      <c r="E118" s="168"/>
      <c r="F118" s="168"/>
      <c r="G118" s="89"/>
      <c r="H118" s="89"/>
      <c r="I118" s="89"/>
      <c r="J118" s="89"/>
      <c r="K118" s="170"/>
    </row>
    <row r="119" ht="16.5" customHeight="1">
      <c r="A119" s="89"/>
      <c r="B119" s="168"/>
      <c r="C119" s="168"/>
      <c r="D119" s="168"/>
      <c r="E119" s="168"/>
      <c r="F119" s="168"/>
      <c r="G119" s="89"/>
      <c r="H119" s="89"/>
      <c r="I119" s="89"/>
      <c r="J119" s="89"/>
      <c r="K119" s="170"/>
    </row>
    <row r="120" ht="16.5" customHeight="1">
      <c r="A120" s="89"/>
      <c r="B120" s="168"/>
      <c r="C120" s="168"/>
      <c r="D120" s="168"/>
      <c r="E120" s="168"/>
      <c r="F120" s="168"/>
      <c r="G120" s="89"/>
      <c r="H120" s="89"/>
      <c r="I120" s="89"/>
      <c r="J120" s="89"/>
      <c r="K120" s="170"/>
    </row>
    <row r="121" ht="16.5" customHeight="1">
      <c r="A121" s="89"/>
      <c r="B121" s="168"/>
      <c r="C121" s="168"/>
      <c r="D121" s="168"/>
      <c r="E121" s="168"/>
      <c r="F121" s="168"/>
      <c r="G121" s="89"/>
      <c r="H121" s="89"/>
      <c r="I121" s="89"/>
      <c r="J121" s="89"/>
      <c r="K121" s="170"/>
    </row>
    <row r="122" ht="16.5" customHeight="1">
      <c r="A122" s="89"/>
      <c r="B122" s="168"/>
      <c r="C122" s="168"/>
      <c r="D122" s="168"/>
      <c r="E122" s="168"/>
      <c r="F122" s="168"/>
      <c r="G122" s="89"/>
      <c r="H122" s="89"/>
      <c r="I122" s="89"/>
      <c r="J122" s="89"/>
      <c r="K122" s="170"/>
    </row>
    <row r="123" ht="16.5" customHeight="1">
      <c r="A123" s="89"/>
      <c r="B123" s="168"/>
      <c r="C123" s="168"/>
      <c r="D123" s="168"/>
      <c r="E123" s="168"/>
      <c r="F123" s="168"/>
      <c r="G123" s="89"/>
      <c r="H123" s="89"/>
      <c r="I123" s="89"/>
      <c r="J123" s="89"/>
      <c r="K123" s="170"/>
    </row>
    <row r="124" ht="16.5" customHeight="1">
      <c r="A124" s="89"/>
      <c r="B124" s="168"/>
      <c r="C124" s="168"/>
      <c r="D124" s="168"/>
      <c r="E124" s="168"/>
      <c r="F124" s="168"/>
      <c r="G124" s="89"/>
      <c r="H124" s="89"/>
      <c r="I124" s="89"/>
      <c r="J124" s="89"/>
      <c r="K124" s="170"/>
    </row>
    <row r="125" ht="16.5" customHeight="1">
      <c r="A125" s="89"/>
      <c r="B125" s="168"/>
      <c r="C125" s="168"/>
      <c r="D125" s="168"/>
      <c r="E125" s="168"/>
      <c r="F125" s="168"/>
      <c r="G125" s="89"/>
      <c r="H125" s="89"/>
      <c r="I125" s="89"/>
      <c r="J125" s="89"/>
      <c r="K125" s="170"/>
    </row>
    <row r="126" ht="16.5" customHeight="1">
      <c r="A126" s="89"/>
      <c r="B126" s="168"/>
      <c r="C126" s="168"/>
      <c r="D126" s="168"/>
      <c r="E126" s="168"/>
      <c r="F126" s="168"/>
      <c r="G126" s="89"/>
      <c r="H126" s="89"/>
      <c r="I126" s="89"/>
      <c r="J126" s="89"/>
      <c r="K126" s="170"/>
    </row>
    <row r="127" ht="16.5" customHeight="1">
      <c r="A127" s="89"/>
      <c r="B127" s="168"/>
      <c r="C127" s="168"/>
      <c r="D127" s="168"/>
      <c r="E127" s="168"/>
      <c r="F127" s="168"/>
      <c r="G127" s="89"/>
      <c r="H127" s="89"/>
      <c r="I127" s="89"/>
      <c r="J127" s="89"/>
      <c r="K127" s="170"/>
    </row>
    <row r="128" ht="16.5" customHeight="1">
      <c r="A128" s="89"/>
      <c r="B128" s="168"/>
      <c r="C128" s="168"/>
      <c r="D128" s="168"/>
      <c r="E128" s="168"/>
      <c r="F128" s="168"/>
      <c r="G128" s="89"/>
      <c r="H128" s="89"/>
      <c r="I128" s="89"/>
      <c r="J128" s="89"/>
      <c r="K128" s="170"/>
    </row>
    <row r="129" ht="16.5" customHeight="1">
      <c r="A129" s="89"/>
      <c r="B129" s="168"/>
      <c r="C129" s="168"/>
      <c r="D129" s="168"/>
      <c r="E129" s="168"/>
      <c r="F129" s="168"/>
      <c r="G129" s="89"/>
      <c r="H129" s="89"/>
      <c r="I129" s="89"/>
      <c r="J129" s="89"/>
      <c r="K129" s="170"/>
    </row>
    <row r="130" ht="16.5" customHeight="1">
      <c r="A130" s="89"/>
      <c r="B130" s="168"/>
      <c r="C130" s="168"/>
      <c r="D130" s="168"/>
      <c r="E130" s="168"/>
      <c r="F130" s="168"/>
      <c r="G130" s="89"/>
      <c r="H130" s="89"/>
      <c r="I130" s="89"/>
      <c r="J130" s="89"/>
      <c r="K130" s="170"/>
    </row>
    <row r="131" ht="16.5" customHeight="1">
      <c r="A131" s="89"/>
      <c r="B131" s="168"/>
      <c r="C131" s="168"/>
      <c r="D131" s="168"/>
      <c r="E131" s="168"/>
      <c r="F131" s="168"/>
      <c r="G131" s="89"/>
      <c r="H131" s="89"/>
      <c r="I131" s="89"/>
      <c r="J131" s="89"/>
      <c r="K131" s="170"/>
    </row>
    <row r="132" ht="16.5" customHeight="1">
      <c r="A132" s="89"/>
      <c r="B132" s="168"/>
      <c r="C132" s="168"/>
      <c r="D132" s="168"/>
      <c r="E132" s="168"/>
      <c r="F132" s="168"/>
      <c r="G132" s="89"/>
      <c r="H132" s="89"/>
      <c r="I132" s="89"/>
      <c r="J132" s="89"/>
      <c r="K132" s="170"/>
    </row>
    <row r="133" ht="16.5" customHeight="1">
      <c r="A133" s="89"/>
      <c r="B133" s="168"/>
      <c r="C133" s="168"/>
      <c r="D133" s="168"/>
      <c r="E133" s="168"/>
      <c r="F133" s="168"/>
      <c r="G133" s="89"/>
      <c r="H133" s="89"/>
      <c r="I133" s="89"/>
      <c r="J133" s="89"/>
      <c r="K133" s="170"/>
    </row>
    <row r="134" ht="16.5" customHeight="1">
      <c r="A134" s="89"/>
      <c r="B134" s="168"/>
      <c r="C134" s="168"/>
      <c r="D134" s="168"/>
      <c r="E134" s="168"/>
      <c r="F134" s="168"/>
      <c r="G134" s="89"/>
      <c r="H134" s="89"/>
      <c r="I134" s="89"/>
      <c r="J134" s="89"/>
      <c r="K134" s="170"/>
    </row>
    <row r="135" ht="16.5" customHeight="1">
      <c r="A135" s="89"/>
      <c r="B135" s="168"/>
      <c r="C135" s="168"/>
      <c r="D135" s="168"/>
      <c r="E135" s="168"/>
      <c r="F135" s="168"/>
      <c r="G135" s="89"/>
      <c r="H135" s="89"/>
      <c r="I135" s="89"/>
      <c r="J135" s="89"/>
      <c r="K135" s="170"/>
    </row>
    <row r="136" ht="16.5" customHeight="1">
      <c r="A136" s="89"/>
      <c r="B136" s="168"/>
      <c r="C136" s="168"/>
      <c r="D136" s="168"/>
      <c r="E136" s="168"/>
      <c r="F136" s="168"/>
      <c r="G136" s="89"/>
      <c r="H136" s="89"/>
      <c r="I136" s="89"/>
      <c r="J136" s="89"/>
      <c r="K136" s="170"/>
    </row>
    <row r="137" ht="16.5" customHeight="1">
      <c r="A137" s="89"/>
      <c r="B137" s="168"/>
      <c r="C137" s="168"/>
      <c r="D137" s="168"/>
      <c r="E137" s="168"/>
      <c r="F137" s="168"/>
      <c r="G137" s="89"/>
      <c r="H137" s="89"/>
      <c r="I137" s="89"/>
      <c r="J137" s="89"/>
      <c r="K137" s="170"/>
    </row>
    <row r="138" ht="16.5" customHeight="1">
      <c r="A138" s="89"/>
      <c r="B138" s="168"/>
      <c r="C138" s="168"/>
      <c r="D138" s="168"/>
      <c r="E138" s="168"/>
      <c r="F138" s="168"/>
      <c r="G138" s="89"/>
      <c r="H138" s="89"/>
      <c r="I138" s="89"/>
      <c r="J138" s="89"/>
      <c r="K138" s="170"/>
    </row>
    <row r="139" ht="16.5" customHeight="1">
      <c r="A139" s="89"/>
      <c r="B139" s="168"/>
      <c r="C139" s="168"/>
      <c r="D139" s="168"/>
      <c r="E139" s="168"/>
      <c r="F139" s="168"/>
      <c r="G139" s="89"/>
      <c r="H139" s="89"/>
      <c r="I139" s="89"/>
      <c r="J139" s="89"/>
      <c r="K139" s="170"/>
    </row>
    <row r="140" ht="16.5" customHeight="1">
      <c r="A140" s="89"/>
      <c r="B140" s="168"/>
      <c r="C140" s="168"/>
      <c r="D140" s="168"/>
      <c r="E140" s="168"/>
      <c r="F140" s="168"/>
      <c r="G140" s="89"/>
      <c r="H140" s="89"/>
      <c r="I140" s="89"/>
      <c r="J140" s="89"/>
      <c r="K140" s="170"/>
    </row>
    <row r="141" ht="16.5" customHeight="1">
      <c r="A141" s="89"/>
      <c r="B141" s="168"/>
      <c r="C141" s="168"/>
      <c r="D141" s="168"/>
      <c r="E141" s="168"/>
      <c r="F141" s="168"/>
      <c r="G141" s="89"/>
      <c r="H141" s="89"/>
      <c r="I141" s="89"/>
      <c r="J141" s="89"/>
      <c r="K141" s="170"/>
    </row>
    <row r="142" ht="16.5" customHeight="1">
      <c r="A142" s="89"/>
      <c r="B142" s="168"/>
      <c r="C142" s="168"/>
      <c r="D142" s="168"/>
      <c r="E142" s="168"/>
      <c r="F142" s="168"/>
      <c r="G142" s="89"/>
      <c r="H142" s="89"/>
      <c r="I142" s="89"/>
      <c r="J142" s="89"/>
      <c r="K142" s="170"/>
    </row>
    <row r="143" ht="16.5" customHeight="1">
      <c r="A143" s="89"/>
      <c r="B143" s="168"/>
      <c r="C143" s="168"/>
      <c r="D143" s="168"/>
      <c r="E143" s="168"/>
      <c r="F143" s="168"/>
      <c r="G143" s="89"/>
      <c r="H143" s="89"/>
      <c r="I143" s="89"/>
      <c r="J143" s="89"/>
      <c r="K143" s="170"/>
    </row>
    <row r="144" ht="16.5" customHeight="1">
      <c r="A144" s="89"/>
      <c r="B144" s="168"/>
      <c r="C144" s="168"/>
      <c r="D144" s="168"/>
      <c r="E144" s="168"/>
      <c r="F144" s="168"/>
      <c r="G144" s="89"/>
      <c r="H144" s="89"/>
      <c r="I144" s="89"/>
      <c r="J144" s="89"/>
      <c r="K144" s="170"/>
    </row>
    <row r="145" ht="16.5" customHeight="1">
      <c r="A145" s="89"/>
      <c r="B145" s="168"/>
      <c r="C145" s="168"/>
      <c r="D145" s="168"/>
      <c r="E145" s="168"/>
      <c r="F145" s="168"/>
      <c r="G145" s="89"/>
      <c r="H145" s="89"/>
      <c r="I145" s="89"/>
      <c r="J145" s="89"/>
      <c r="K145" s="170"/>
    </row>
    <row r="146" ht="16.5" customHeight="1">
      <c r="A146" s="89"/>
      <c r="B146" s="168"/>
      <c r="C146" s="168"/>
      <c r="D146" s="168"/>
      <c r="E146" s="168"/>
      <c r="F146" s="168"/>
      <c r="G146" s="89"/>
      <c r="H146" s="89"/>
      <c r="I146" s="89"/>
      <c r="J146" s="89"/>
      <c r="K146" s="170"/>
    </row>
    <row r="147" ht="16.5" customHeight="1">
      <c r="A147" s="89"/>
      <c r="B147" s="168"/>
      <c r="C147" s="168"/>
      <c r="D147" s="168"/>
      <c r="E147" s="168"/>
      <c r="F147" s="168"/>
      <c r="G147" s="89"/>
      <c r="H147" s="89"/>
      <c r="I147" s="89"/>
      <c r="J147" s="89"/>
      <c r="K147" s="170"/>
    </row>
    <row r="148" ht="16.5" customHeight="1">
      <c r="A148" s="89"/>
      <c r="B148" s="168"/>
      <c r="C148" s="168"/>
      <c r="D148" s="168"/>
      <c r="E148" s="168"/>
      <c r="F148" s="168"/>
      <c r="G148" s="89"/>
      <c r="H148" s="89"/>
      <c r="I148" s="89"/>
      <c r="J148" s="89"/>
      <c r="K148" s="170"/>
    </row>
    <row r="149" ht="16.5" customHeight="1">
      <c r="A149" s="89"/>
      <c r="B149" s="168"/>
      <c r="C149" s="168"/>
      <c r="D149" s="168"/>
      <c r="E149" s="168"/>
      <c r="F149" s="168"/>
      <c r="G149" s="89"/>
      <c r="H149" s="89"/>
      <c r="I149" s="89"/>
      <c r="J149" s="89"/>
      <c r="K149" s="170"/>
    </row>
    <row r="150" ht="16.5" customHeight="1">
      <c r="A150" s="89"/>
      <c r="B150" s="168"/>
      <c r="C150" s="168"/>
      <c r="D150" s="168"/>
      <c r="E150" s="168"/>
      <c r="F150" s="168"/>
      <c r="G150" s="89"/>
      <c r="H150" s="89"/>
      <c r="I150" s="89"/>
      <c r="J150" s="89"/>
      <c r="K150" s="170"/>
    </row>
    <row r="151" ht="16.5" customHeight="1">
      <c r="A151" s="89"/>
      <c r="B151" s="168"/>
      <c r="C151" s="168"/>
      <c r="D151" s="168"/>
      <c r="E151" s="168"/>
      <c r="F151" s="168"/>
      <c r="G151" s="89"/>
      <c r="H151" s="89"/>
      <c r="I151" s="89"/>
      <c r="J151" s="89"/>
      <c r="K151" s="170"/>
    </row>
    <row r="152" ht="16.5" customHeight="1">
      <c r="A152" s="89"/>
      <c r="B152" s="168"/>
      <c r="C152" s="168"/>
      <c r="D152" s="168"/>
      <c r="E152" s="168"/>
      <c r="F152" s="168"/>
      <c r="G152" s="89"/>
      <c r="H152" s="89"/>
      <c r="I152" s="89"/>
      <c r="J152" s="89"/>
      <c r="K152" s="170"/>
    </row>
    <row r="153" ht="16.5" customHeight="1">
      <c r="A153" s="89"/>
      <c r="B153" s="168"/>
      <c r="C153" s="168"/>
      <c r="D153" s="168"/>
      <c r="E153" s="168"/>
      <c r="F153" s="168"/>
      <c r="G153" s="89"/>
      <c r="H153" s="89"/>
      <c r="I153" s="89"/>
      <c r="J153" s="89"/>
      <c r="K153" s="170"/>
    </row>
    <row r="154" ht="16.5" customHeight="1">
      <c r="A154" s="89"/>
      <c r="B154" s="168"/>
      <c r="C154" s="168"/>
      <c r="D154" s="168"/>
      <c r="E154" s="168"/>
      <c r="F154" s="168"/>
      <c r="G154" s="89"/>
      <c r="H154" s="89"/>
      <c r="I154" s="89"/>
      <c r="J154" s="89"/>
      <c r="K154" s="170"/>
    </row>
    <row r="155" ht="16.5" customHeight="1">
      <c r="A155" s="89"/>
      <c r="B155" s="168"/>
      <c r="C155" s="168"/>
      <c r="D155" s="168"/>
      <c r="E155" s="168"/>
      <c r="F155" s="168"/>
      <c r="G155" s="89"/>
      <c r="H155" s="89"/>
      <c r="I155" s="89"/>
      <c r="J155" s="89"/>
      <c r="K155" s="170"/>
    </row>
    <row r="156" ht="16.5" customHeight="1">
      <c r="A156" s="89"/>
      <c r="B156" s="168"/>
      <c r="C156" s="168"/>
      <c r="D156" s="168"/>
      <c r="E156" s="168"/>
      <c r="F156" s="168"/>
      <c r="G156" s="89"/>
      <c r="H156" s="89"/>
      <c r="I156" s="89"/>
      <c r="J156" s="89"/>
      <c r="K156" s="170"/>
    </row>
    <row r="157" ht="16.5" customHeight="1">
      <c r="A157" s="89"/>
      <c r="B157" s="168"/>
      <c r="C157" s="168"/>
      <c r="D157" s="168"/>
      <c r="E157" s="168"/>
      <c r="F157" s="168"/>
      <c r="G157" s="89"/>
      <c r="H157" s="89"/>
      <c r="I157" s="89"/>
      <c r="J157" s="89"/>
      <c r="K157" s="170"/>
    </row>
    <row r="158" ht="16.5" customHeight="1">
      <c r="A158" s="89"/>
      <c r="B158" s="168"/>
      <c r="C158" s="168"/>
      <c r="D158" s="168"/>
      <c r="E158" s="168"/>
      <c r="F158" s="168"/>
      <c r="G158" s="89"/>
      <c r="H158" s="89"/>
      <c r="I158" s="89"/>
      <c r="J158" s="89"/>
      <c r="K158" s="170"/>
    </row>
    <row r="159" ht="16.5" customHeight="1">
      <c r="A159" s="89"/>
      <c r="B159" s="168"/>
      <c r="C159" s="168"/>
      <c r="D159" s="168"/>
      <c r="E159" s="168"/>
      <c r="F159" s="168"/>
      <c r="G159" s="89"/>
      <c r="H159" s="89"/>
      <c r="I159" s="89"/>
      <c r="J159" s="89"/>
      <c r="K159" s="170"/>
    </row>
    <row r="160" ht="16.5" customHeight="1">
      <c r="A160" s="89"/>
      <c r="B160" s="168"/>
      <c r="C160" s="168"/>
      <c r="D160" s="168"/>
      <c r="E160" s="168"/>
      <c r="F160" s="168"/>
      <c r="G160" s="89"/>
      <c r="H160" s="89"/>
      <c r="I160" s="89"/>
      <c r="J160" s="89"/>
      <c r="K160" s="170"/>
    </row>
    <row r="161" ht="16.5" customHeight="1">
      <c r="A161" s="89"/>
      <c r="B161" s="168"/>
      <c r="C161" s="168"/>
      <c r="D161" s="168"/>
      <c r="E161" s="168"/>
      <c r="F161" s="168"/>
      <c r="G161" s="89"/>
      <c r="H161" s="89"/>
      <c r="I161" s="89"/>
      <c r="J161" s="89"/>
      <c r="K161" s="170"/>
    </row>
    <row r="162" ht="16.5" customHeight="1">
      <c r="A162" s="89"/>
      <c r="B162" s="168"/>
      <c r="C162" s="168"/>
      <c r="D162" s="168"/>
      <c r="E162" s="168"/>
      <c r="F162" s="168"/>
      <c r="G162" s="89"/>
      <c r="H162" s="89"/>
      <c r="I162" s="89"/>
      <c r="J162" s="89"/>
      <c r="K162" s="170"/>
    </row>
    <row r="163" ht="16.5" customHeight="1">
      <c r="A163" s="89"/>
      <c r="B163" s="168"/>
      <c r="C163" s="168"/>
      <c r="D163" s="168"/>
      <c r="E163" s="168"/>
      <c r="F163" s="168"/>
      <c r="G163" s="89"/>
      <c r="H163" s="89"/>
      <c r="I163" s="89"/>
      <c r="J163" s="89"/>
      <c r="K163" s="170"/>
    </row>
    <row r="164" ht="16.5" customHeight="1">
      <c r="A164" s="89"/>
      <c r="B164" s="168"/>
      <c r="C164" s="168"/>
      <c r="D164" s="168"/>
      <c r="E164" s="168"/>
      <c r="F164" s="168"/>
      <c r="G164" s="89"/>
      <c r="H164" s="89"/>
      <c r="I164" s="89"/>
      <c r="J164" s="89"/>
      <c r="K164" s="170"/>
    </row>
    <row r="165" ht="16.5" customHeight="1">
      <c r="A165" s="89"/>
      <c r="B165" s="168"/>
      <c r="C165" s="168"/>
      <c r="D165" s="168"/>
      <c r="E165" s="168"/>
      <c r="F165" s="168"/>
      <c r="G165" s="89"/>
      <c r="H165" s="89"/>
      <c r="I165" s="89"/>
      <c r="J165" s="89"/>
      <c r="K165" s="170"/>
    </row>
    <row r="166" ht="16.5" customHeight="1">
      <c r="A166" s="89"/>
      <c r="B166" s="168"/>
      <c r="C166" s="168"/>
      <c r="D166" s="168"/>
      <c r="E166" s="168"/>
      <c r="F166" s="168"/>
      <c r="G166" s="89"/>
      <c r="H166" s="89"/>
      <c r="I166" s="89"/>
      <c r="J166" s="89"/>
      <c r="K166" s="170"/>
    </row>
    <row r="167" ht="16.5" customHeight="1">
      <c r="A167" s="89"/>
      <c r="B167" s="168"/>
      <c r="C167" s="168"/>
      <c r="D167" s="168"/>
      <c r="E167" s="168"/>
      <c r="F167" s="168"/>
      <c r="G167" s="89"/>
      <c r="H167" s="89"/>
      <c r="I167" s="89"/>
      <c r="J167" s="89"/>
      <c r="K167" s="170"/>
    </row>
    <row r="168" ht="16.5" customHeight="1">
      <c r="A168" s="89"/>
      <c r="B168" s="168"/>
      <c r="C168" s="168"/>
      <c r="D168" s="168"/>
      <c r="E168" s="168"/>
      <c r="F168" s="168"/>
      <c r="G168" s="89"/>
      <c r="H168" s="89"/>
      <c r="I168" s="89"/>
      <c r="J168" s="89"/>
      <c r="K168" s="170"/>
    </row>
    <row r="169" ht="16.5" customHeight="1">
      <c r="A169" s="89"/>
      <c r="B169" s="168"/>
      <c r="C169" s="168"/>
      <c r="D169" s="168"/>
      <c r="E169" s="168"/>
      <c r="F169" s="168"/>
      <c r="G169" s="89"/>
      <c r="H169" s="89"/>
      <c r="I169" s="89"/>
      <c r="J169" s="89"/>
      <c r="K169" s="170"/>
    </row>
    <row r="170" ht="16.5" customHeight="1">
      <c r="A170" s="89"/>
      <c r="B170" s="168"/>
      <c r="C170" s="168"/>
      <c r="D170" s="168"/>
      <c r="E170" s="168"/>
      <c r="F170" s="168"/>
      <c r="G170" s="89"/>
      <c r="H170" s="89"/>
      <c r="I170" s="89"/>
      <c r="J170" s="89"/>
      <c r="K170" s="170"/>
    </row>
    <row r="171" ht="16.5" customHeight="1">
      <c r="A171" s="89"/>
      <c r="B171" s="168"/>
      <c r="C171" s="168"/>
      <c r="D171" s="168"/>
      <c r="E171" s="168"/>
      <c r="F171" s="168"/>
      <c r="G171" s="89"/>
      <c r="H171" s="89"/>
      <c r="I171" s="89"/>
      <c r="J171" s="89"/>
      <c r="K171" s="170"/>
    </row>
    <row r="172" ht="16.5" customHeight="1">
      <c r="A172" s="89"/>
      <c r="B172" s="168"/>
      <c r="C172" s="168"/>
      <c r="D172" s="168"/>
      <c r="E172" s="168"/>
      <c r="F172" s="168"/>
      <c r="G172" s="89"/>
      <c r="H172" s="89"/>
      <c r="I172" s="89"/>
      <c r="J172" s="89"/>
      <c r="K172" s="170"/>
    </row>
    <row r="173" ht="16.5" customHeight="1">
      <c r="A173" s="89"/>
      <c r="B173" s="168"/>
      <c r="C173" s="168"/>
      <c r="D173" s="168"/>
      <c r="E173" s="168"/>
      <c r="F173" s="168"/>
      <c r="G173" s="89"/>
      <c r="H173" s="89"/>
      <c r="I173" s="89"/>
      <c r="J173" s="89"/>
      <c r="K173" s="170"/>
    </row>
    <row r="174" ht="16.5" customHeight="1">
      <c r="A174" s="89"/>
      <c r="B174" s="168"/>
      <c r="C174" s="168"/>
      <c r="D174" s="168"/>
      <c r="E174" s="168"/>
      <c r="F174" s="168"/>
      <c r="G174" s="89"/>
      <c r="H174" s="89"/>
      <c r="I174" s="89"/>
      <c r="J174" s="89"/>
      <c r="K174" s="170"/>
    </row>
    <row r="175" ht="16.5" customHeight="1">
      <c r="A175" s="89"/>
      <c r="B175" s="168"/>
      <c r="C175" s="168"/>
      <c r="D175" s="168"/>
      <c r="E175" s="168"/>
      <c r="F175" s="168"/>
      <c r="G175" s="89"/>
      <c r="H175" s="89"/>
      <c r="I175" s="89"/>
      <c r="J175" s="89"/>
      <c r="K175" s="170"/>
    </row>
    <row r="176" ht="16.5" customHeight="1">
      <c r="A176" s="89"/>
      <c r="B176" s="168"/>
      <c r="C176" s="168"/>
      <c r="D176" s="168"/>
      <c r="E176" s="168"/>
      <c r="F176" s="168"/>
      <c r="G176" s="89"/>
      <c r="H176" s="89"/>
      <c r="I176" s="89"/>
      <c r="J176" s="89"/>
      <c r="K176" s="170"/>
    </row>
    <row r="177" ht="16.5" customHeight="1">
      <c r="A177" s="89"/>
      <c r="B177" s="168"/>
      <c r="C177" s="168"/>
      <c r="D177" s="168"/>
      <c r="E177" s="168"/>
      <c r="F177" s="168"/>
      <c r="G177" s="89"/>
      <c r="H177" s="89"/>
      <c r="I177" s="89"/>
      <c r="J177" s="89"/>
      <c r="K177" s="170"/>
    </row>
    <row r="178" ht="16.5" customHeight="1">
      <c r="A178" s="89"/>
      <c r="B178" s="168"/>
      <c r="C178" s="168"/>
      <c r="D178" s="168"/>
      <c r="E178" s="168"/>
      <c r="F178" s="168"/>
      <c r="G178" s="89"/>
      <c r="H178" s="89"/>
      <c r="I178" s="89"/>
      <c r="J178" s="89"/>
      <c r="K178" s="170"/>
    </row>
    <row r="179" ht="16.5" customHeight="1">
      <c r="A179" s="89"/>
      <c r="B179" s="168"/>
      <c r="C179" s="168"/>
      <c r="D179" s="168"/>
      <c r="E179" s="168"/>
      <c r="F179" s="168"/>
      <c r="G179" s="89"/>
      <c r="H179" s="89"/>
      <c r="I179" s="89"/>
      <c r="J179" s="89"/>
      <c r="K179" s="170"/>
    </row>
    <row r="180" ht="16.5" customHeight="1">
      <c r="A180" s="89"/>
      <c r="B180" s="168"/>
      <c r="C180" s="168"/>
      <c r="D180" s="168"/>
      <c r="E180" s="168"/>
      <c r="F180" s="168"/>
      <c r="G180" s="89"/>
      <c r="H180" s="89"/>
      <c r="I180" s="89"/>
      <c r="J180" s="89"/>
      <c r="K180" s="170"/>
    </row>
    <row r="181" ht="16.5" customHeight="1">
      <c r="A181" s="89"/>
      <c r="B181" s="168"/>
      <c r="C181" s="168"/>
      <c r="D181" s="168"/>
      <c r="E181" s="168"/>
      <c r="F181" s="168"/>
      <c r="G181" s="89"/>
      <c r="H181" s="89"/>
      <c r="I181" s="89"/>
      <c r="J181" s="89"/>
      <c r="K181" s="170"/>
    </row>
    <row r="182" ht="16.5" customHeight="1">
      <c r="A182" s="89"/>
      <c r="B182" s="168"/>
      <c r="C182" s="168"/>
      <c r="D182" s="168"/>
      <c r="E182" s="168"/>
      <c r="F182" s="168"/>
      <c r="G182" s="89"/>
      <c r="H182" s="89"/>
      <c r="I182" s="89"/>
      <c r="J182" s="89"/>
      <c r="K182" s="170"/>
    </row>
    <row r="183" ht="16.5" customHeight="1">
      <c r="A183" s="89"/>
      <c r="B183" s="168"/>
      <c r="C183" s="168"/>
      <c r="D183" s="168"/>
      <c r="E183" s="168"/>
      <c r="F183" s="168"/>
      <c r="G183" s="89"/>
      <c r="H183" s="89"/>
      <c r="I183" s="89"/>
      <c r="J183" s="89"/>
      <c r="K183" s="170"/>
    </row>
    <row r="184" ht="16.5" customHeight="1">
      <c r="A184" s="89"/>
      <c r="B184" s="168"/>
      <c r="C184" s="168"/>
      <c r="D184" s="168"/>
      <c r="E184" s="168"/>
      <c r="F184" s="168"/>
      <c r="G184" s="89"/>
      <c r="H184" s="89"/>
      <c r="I184" s="89"/>
      <c r="J184" s="89"/>
      <c r="K184" s="170"/>
    </row>
    <row r="185" ht="16.5" customHeight="1">
      <c r="A185" s="89"/>
      <c r="B185" s="168"/>
      <c r="C185" s="168"/>
      <c r="D185" s="168"/>
      <c r="E185" s="168"/>
      <c r="F185" s="168"/>
      <c r="G185" s="89"/>
      <c r="H185" s="89"/>
      <c r="I185" s="89"/>
      <c r="J185" s="89"/>
      <c r="K185" s="170"/>
    </row>
    <row r="186" ht="16.5" customHeight="1">
      <c r="A186" s="89"/>
      <c r="B186" s="168"/>
      <c r="C186" s="168"/>
      <c r="D186" s="168"/>
      <c r="E186" s="168"/>
      <c r="F186" s="168"/>
      <c r="G186" s="89"/>
      <c r="H186" s="89"/>
      <c r="I186" s="89"/>
      <c r="J186" s="89"/>
      <c r="K186" s="170"/>
    </row>
    <row r="187" ht="16.5" customHeight="1">
      <c r="A187" s="89"/>
      <c r="B187" s="168"/>
      <c r="C187" s="168"/>
      <c r="D187" s="168"/>
      <c r="E187" s="168"/>
      <c r="F187" s="168"/>
      <c r="G187" s="89"/>
      <c r="H187" s="89"/>
      <c r="I187" s="89"/>
      <c r="J187" s="89"/>
      <c r="K187" s="170"/>
    </row>
    <row r="188" ht="16.5" customHeight="1">
      <c r="A188" s="89"/>
      <c r="B188" s="168"/>
      <c r="C188" s="168"/>
      <c r="D188" s="168"/>
      <c r="E188" s="168"/>
      <c r="F188" s="168"/>
      <c r="G188" s="89"/>
      <c r="H188" s="89"/>
      <c r="I188" s="89"/>
      <c r="J188" s="89"/>
      <c r="K188" s="170"/>
    </row>
    <row r="189" ht="16.5" customHeight="1">
      <c r="A189" s="89"/>
      <c r="B189" s="168"/>
      <c r="C189" s="168"/>
      <c r="D189" s="168"/>
      <c r="E189" s="168"/>
      <c r="F189" s="168"/>
      <c r="G189" s="89"/>
      <c r="H189" s="89"/>
      <c r="I189" s="89"/>
      <c r="J189" s="89"/>
      <c r="K189" s="170"/>
    </row>
    <row r="190" ht="16.5" customHeight="1">
      <c r="A190" s="89"/>
      <c r="B190" s="168"/>
      <c r="C190" s="168"/>
      <c r="D190" s="168"/>
      <c r="E190" s="168"/>
      <c r="F190" s="168"/>
      <c r="G190" s="89"/>
      <c r="H190" s="89"/>
      <c r="I190" s="89"/>
      <c r="J190" s="89"/>
      <c r="K190" s="170"/>
    </row>
    <row r="191" ht="16.5" customHeight="1">
      <c r="A191" s="89"/>
      <c r="B191" s="168"/>
      <c r="C191" s="168"/>
      <c r="D191" s="168"/>
      <c r="E191" s="168"/>
      <c r="F191" s="168"/>
      <c r="G191" s="89"/>
      <c r="H191" s="89"/>
      <c r="I191" s="89"/>
      <c r="J191" s="89"/>
      <c r="K191" s="170"/>
    </row>
    <row r="192" ht="16.5" customHeight="1">
      <c r="A192" s="89"/>
      <c r="B192" s="168"/>
      <c r="C192" s="168"/>
      <c r="D192" s="168"/>
      <c r="E192" s="168"/>
      <c r="F192" s="168"/>
      <c r="G192" s="89"/>
      <c r="H192" s="89"/>
      <c r="I192" s="89"/>
      <c r="J192" s="89"/>
      <c r="K192" s="170"/>
    </row>
    <row r="193" ht="16.5" customHeight="1">
      <c r="A193" s="89"/>
      <c r="B193" s="168"/>
      <c r="C193" s="168"/>
      <c r="D193" s="168"/>
      <c r="E193" s="168"/>
      <c r="F193" s="168"/>
      <c r="G193" s="89"/>
      <c r="H193" s="89"/>
      <c r="I193" s="89"/>
      <c r="J193" s="89"/>
      <c r="K193" s="170"/>
    </row>
    <row r="194" ht="16.5" customHeight="1">
      <c r="A194" s="89"/>
      <c r="B194" s="168"/>
      <c r="C194" s="168"/>
      <c r="D194" s="168"/>
      <c r="E194" s="168"/>
      <c r="F194" s="168"/>
      <c r="G194" s="89"/>
      <c r="H194" s="89"/>
      <c r="I194" s="89"/>
      <c r="J194" s="89"/>
      <c r="K194" s="170"/>
    </row>
    <row r="195" ht="16.5" customHeight="1">
      <c r="A195" s="89"/>
      <c r="B195" s="168"/>
      <c r="C195" s="168"/>
      <c r="D195" s="168"/>
      <c r="E195" s="168"/>
      <c r="F195" s="168"/>
      <c r="G195" s="89"/>
      <c r="H195" s="89"/>
      <c r="I195" s="89"/>
      <c r="J195" s="89"/>
      <c r="K195" s="170"/>
    </row>
    <row r="196" ht="16.5" customHeight="1">
      <c r="A196" s="89"/>
      <c r="B196" s="168"/>
      <c r="C196" s="168"/>
      <c r="D196" s="168"/>
      <c r="E196" s="168"/>
      <c r="F196" s="168"/>
      <c r="G196" s="89"/>
      <c r="H196" s="89"/>
      <c r="I196" s="89"/>
      <c r="J196" s="89"/>
      <c r="K196" s="170"/>
    </row>
    <row r="197" ht="16.5" customHeight="1">
      <c r="A197" s="89"/>
      <c r="B197" s="168"/>
      <c r="C197" s="168"/>
      <c r="D197" s="168"/>
      <c r="E197" s="168"/>
      <c r="F197" s="168"/>
      <c r="G197" s="89"/>
      <c r="H197" s="89"/>
      <c r="I197" s="89"/>
      <c r="J197" s="89"/>
      <c r="K197" s="170"/>
    </row>
    <row r="198" ht="16.5" customHeight="1">
      <c r="A198" s="89"/>
      <c r="B198" s="168"/>
      <c r="C198" s="168"/>
      <c r="D198" s="168"/>
      <c r="E198" s="168"/>
      <c r="F198" s="168"/>
      <c r="G198" s="89"/>
      <c r="H198" s="89"/>
      <c r="I198" s="89"/>
      <c r="J198" s="89"/>
      <c r="K198" s="170"/>
    </row>
    <row r="199" ht="16.5" customHeight="1">
      <c r="A199" s="89"/>
      <c r="B199" s="168"/>
      <c r="C199" s="168"/>
      <c r="D199" s="168"/>
      <c r="E199" s="168"/>
      <c r="F199" s="168"/>
      <c r="G199" s="89"/>
      <c r="H199" s="89"/>
      <c r="I199" s="89"/>
      <c r="J199" s="89"/>
      <c r="K199" s="170"/>
    </row>
    <row r="200" ht="16.5" customHeight="1">
      <c r="A200" s="89"/>
      <c r="B200" s="168"/>
      <c r="C200" s="168"/>
      <c r="D200" s="168"/>
      <c r="E200" s="168"/>
      <c r="F200" s="168"/>
      <c r="G200" s="89"/>
      <c r="H200" s="89"/>
      <c r="I200" s="89"/>
      <c r="J200" s="89"/>
      <c r="K200" s="170"/>
    </row>
    <row r="201" ht="16.5" customHeight="1">
      <c r="A201" s="89"/>
      <c r="B201" s="168"/>
      <c r="C201" s="168"/>
      <c r="D201" s="168"/>
      <c r="E201" s="168"/>
      <c r="F201" s="168"/>
      <c r="G201" s="89"/>
      <c r="H201" s="89"/>
      <c r="I201" s="89"/>
      <c r="J201" s="89"/>
      <c r="K201" s="170"/>
    </row>
    <row r="202" ht="16.5" customHeight="1">
      <c r="A202" s="89"/>
      <c r="B202" s="168"/>
      <c r="C202" s="168"/>
      <c r="D202" s="168"/>
      <c r="E202" s="168"/>
      <c r="F202" s="168"/>
      <c r="G202" s="89"/>
      <c r="H202" s="89"/>
      <c r="I202" s="89"/>
      <c r="J202" s="89"/>
      <c r="K202" s="170"/>
    </row>
    <row r="203" ht="16.5" customHeight="1">
      <c r="A203" s="89"/>
      <c r="B203" s="168"/>
      <c r="C203" s="168"/>
      <c r="D203" s="168"/>
      <c r="E203" s="168"/>
      <c r="F203" s="168"/>
      <c r="G203" s="89"/>
      <c r="H203" s="89"/>
      <c r="I203" s="89"/>
      <c r="J203" s="89"/>
      <c r="K203" s="170"/>
    </row>
    <row r="204" ht="16.5" customHeight="1">
      <c r="A204" s="89"/>
      <c r="B204" s="168"/>
      <c r="C204" s="168"/>
      <c r="D204" s="168"/>
      <c r="E204" s="168"/>
      <c r="F204" s="168"/>
      <c r="G204" s="89"/>
      <c r="H204" s="89"/>
      <c r="I204" s="89"/>
      <c r="J204" s="89"/>
      <c r="K204" s="170"/>
    </row>
    <row r="205" ht="16.5" customHeight="1">
      <c r="A205" s="89"/>
      <c r="B205" s="168"/>
      <c r="C205" s="168"/>
      <c r="D205" s="168"/>
      <c r="E205" s="168"/>
      <c r="F205" s="168"/>
      <c r="G205" s="89"/>
      <c r="H205" s="89"/>
      <c r="I205" s="89"/>
      <c r="J205" s="89"/>
      <c r="K205" s="170"/>
    </row>
    <row r="206" ht="16.5" customHeight="1">
      <c r="A206" s="89"/>
      <c r="B206" s="168"/>
      <c r="C206" s="168"/>
      <c r="D206" s="168"/>
      <c r="E206" s="168"/>
      <c r="F206" s="168"/>
      <c r="G206" s="89"/>
      <c r="H206" s="89"/>
      <c r="I206" s="89"/>
      <c r="J206" s="89"/>
      <c r="K206" s="170"/>
    </row>
    <row r="207" ht="16.5" customHeight="1">
      <c r="A207" s="89"/>
      <c r="B207" s="168"/>
      <c r="C207" s="168"/>
      <c r="D207" s="168"/>
      <c r="E207" s="168"/>
      <c r="F207" s="168"/>
      <c r="G207" s="89"/>
      <c r="H207" s="89"/>
      <c r="I207" s="89"/>
      <c r="J207" s="89"/>
      <c r="K207" s="170"/>
    </row>
    <row r="208" ht="16.5" customHeight="1">
      <c r="A208" s="89"/>
      <c r="B208" s="168"/>
      <c r="C208" s="168"/>
      <c r="D208" s="168"/>
      <c r="E208" s="168"/>
      <c r="F208" s="168"/>
      <c r="G208" s="89"/>
      <c r="H208" s="89"/>
      <c r="I208" s="89"/>
      <c r="J208" s="89"/>
      <c r="K208" s="170"/>
    </row>
    <row r="209" ht="16.5" customHeight="1">
      <c r="A209" s="89"/>
      <c r="B209" s="168"/>
      <c r="C209" s="168"/>
      <c r="D209" s="168"/>
      <c r="E209" s="168"/>
      <c r="F209" s="168"/>
      <c r="G209" s="89"/>
      <c r="H209" s="89"/>
      <c r="I209" s="89"/>
      <c r="J209" s="89"/>
      <c r="K209" s="170"/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</row>
    <row r="1015" ht="16.5" customHeight="1">
      <c r="H1015" s="89"/>
      <c r="I1015" s="89"/>
      <c r="J1015" s="89"/>
      <c r="K1015" s="170"/>
    </row>
    <row r="1016" ht="16.5" customHeight="1">
      <c r="H1016" s="89"/>
      <c r="I1016" s="89"/>
      <c r="J1016" s="89"/>
      <c r="K1016" s="170"/>
    </row>
  </sheetData>
  <autoFilter ref="$A$8:$K$70">
    <sortState ref="A8:K70">
      <sortCondition ref="G8:G70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69">
    <cfRule type="containsText" dxfId="1" priority="1" operator="containsText" text="ㅇ">
      <formula>NOT(ISERROR(SEARCH(("ㅇ"),(B9))))</formula>
    </cfRule>
  </conditionalFormatting>
  <conditionalFormatting sqref="A9:A69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24:F24">
    <cfRule type="containsText" dxfId="1" priority="3" operator="containsText" text="ㅇ">
      <formula>NOT(ISERROR(SEARCH(("ㅇ"),(B24))))</formula>
    </cfRule>
  </conditionalFormatting>
  <conditionalFormatting sqref="A24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H9"/>
    <hyperlink r:id="rId2" ref="H10"/>
    <hyperlink r:id="rId3" ref="H13"/>
    <hyperlink r:id="rId4" ref="H16"/>
    <hyperlink r:id="rId5" ref="H21"/>
    <hyperlink r:id="rId6" ref="J21"/>
    <hyperlink r:id="rId7" ref="H28"/>
    <hyperlink r:id="rId8" ref="J28"/>
    <hyperlink r:id="rId9" ref="H29"/>
    <hyperlink r:id="rId10" ref="H39"/>
    <hyperlink r:id="rId11" ref="H46"/>
    <hyperlink r:id="rId12" ref="H49"/>
    <hyperlink r:id="rId13" ref="H50"/>
    <hyperlink r:id="rId14" ref="H51"/>
    <hyperlink r:id="rId15" ref="H61"/>
    <hyperlink r:id="rId16" ref="H62"/>
    <hyperlink r:id="rId17" ref="H65"/>
    <hyperlink r:id="rId18" ref="H66"/>
    <hyperlink r:id="rId19" ref="H68"/>
    <hyperlink r:id="rId20" ref="H69"/>
  </hyperlinks>
  <printOptions/>
  <pageMargins bottom="0.75" footer="0.0" header="0.0" left="0.7" right="0.7" top="0.75"/>
  <pageSetup paperSize="9" orientation="portrait"/>
  <drawing r:id="rId2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54" t="s">
        <v>4282</v>
      </c>
    </row>
    <row r="2">
      <c r="A2" s="289" t="s">
        <v>4283</v>
      </c>
    </row>
    <row r="3">
      <c r="A3" s="289" t="s">
        <v>4235</v>
      </c>
    </row>
    <row r="4">
      <c r="A4" s="355" t="s">
        <v>2492</v>
      </c>
    </row>
  </sheetData>
  <autoFilter ref="$A$1:$A$1001">
    <sortState ref="A1:A1001">
      <sortCondition descending="1" ref="A1:A1001"/>
    </sortState>
  </autoFilter>
  <hyperlinks>
    <hyperlink r:id="rId1" ref="A2"/>
    <hyperlink r:id="rId2" ref="A3"/>
    <hyperlink r:id="rId3" ref="A4"/>
  </hyperlin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25.43" outlineLevel="1"/>
    <col customWidth="1" min="9" max="9" width="23.71" outlineLevel="1"/>
    <col customWidth="1" min="10" max="10" width="25.57" outlineLevel="1"/>
    <col customWidth="1" min="11" max="11" width="41.43" outlineLevel="1"/>
    <col customWidth="1" min="12" max="15" width="8.71"/>
  </cols>
  <sheetData>
    <row r="1" ht="34.5" customHeight="1" outlineLevel="1">
      <c r="A1" s="89"/>
      <c r="B1" s="90" t="s">
        <v>33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</row>
    <row r="3" ht="16.5" customHeight="1" outlineLevel="1">
      <c r="A3" s="105" t="s">
        <v>57</v>
      </c>
      <c r="B3" s="106">
        <f t="shared" ref="B3:F3" si="1">$B$5-B$4</f>
        <v>201</v>
      </c>
      <c r="C3" s="106">
        <f t="shared" si="1"/>
        <v>201</v>
      </c>
      <c r="D3" s="106">
        <f t="shared" si="1"/>
        <v>201</v>
      </c>
      <c r="E3" s="106">
        <f t="shared" si="1"/>
        <v>201</v>
      </c>
      <c r="F3" s="106">
        <f t="shared" si="1"/>
        <v>201</v>
      </c>
      <c r="G3" s="107" t="s">
        <v>58</v>
      </c>
      <c r="H3" s="108"/>
      <c r="I3" s="109" t="s">
        <v>59</v>
      </c>
      <c r="J3" s="110" t="s">
        <v>60</v>
      </c>
      <c r="K3" s="111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</row>
    <row r="5" ht="16.5" customHeight="1" outlineLevel="1">
      <c r="A5" s="119" t="s">
        <v>64</v>
      </c>
      <c r="B5" s="120">
        <f>COUNTA($B$9:$B594)</f>
        <v>201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</row>
    <row r="7" ht="16.5" customHeight="1" outlineLevel="1">
      <c r="A7" s="16"/>
      <c r="B7" s="130">
        <f>COUNTIF(A9:A181,"1")</f>
        <v>0</v>
      </c>
      <c r="C7" s="131">
        <f>COUNTIF(A9:A181,"2")</f>
        <v>0</v>
      </c>
      <c r="D7" s="131">
        <f>COUNTIF(A9:A181,"3")</f>
        <v>0</v>
      </c>
      <c r="E7" s="131">
        <f>COUNTIF(A9:A181,"4")</f>
        <v>0</v>
      </c>
      <c r="F7" s="132">
        <f>COUNTIF(A9:A181,"5")</f>
        <v>0</v>
      </c>
      <c r="G7" s="133" t="s">
        <v>76</v>
      </c>
      <c r="H7" s="134"/>
      <c r="I7" s="134"/>
      <c r="J7" s="134"/>
      <c r="K7" s="135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356" t="s">
        <v>4284</v>
      </c>
    </row>
    <row r="9" ht="16.5" customHeight="1">
      <c r="A9" s="89">
        <f t="shared" ref="A9:A209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306" t="s">
        <v>4285</v>
      </c>
      <c r="H9" s="242" t="s">
        <v>4286</v>
      </c>
      <c r="I9" s="307" t="s">
        <v>4287</v>
      </c>
      <c r="J9" s="242" t="s">
        <v>4288</v>
      </c>
      <c r="K9" s="240" t="s">
        <v>96</v>
      </c>
      <c r="L9" s="78"/>
      <c r="M9" s="78"/>
      <c r="N9" s="78"/>
      <c r="O9" s="78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268" t="s">
        <v>4289</v>
      </c>
      <c r="H10" s="89" t="s">
        <v>4290</v>
      </c>
      <c r="I10" s="304" t="s">
        <v>4291</v>
      </c>
      <c r="J10" s="89" t="s">
        <v>4292</v>
      </c>
      <c r="K10" s="170" t="s">
        <v>445</v>
      </c>
      <c r="L10" s="78"/>
      <c r="M10" s="78"/>
      <c r="N10" s="78"/>
      <c r="O10" s="78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268" t="s">
        <v>4293</v>
      </c>
      <c r="H11" s="89" t="s">
        <v>4294</v>
      </c>
      <c r="I11" s="304" t="s">
        <v>1096</v>
      </c>
      <c r="J11" s="139" t="s">
        <v>4295</v>
      </c>
      <c r="K11" s="140" t="s">
        <v>104</v>
      </c>
      <c r="L11" s="78"/>
      <c r="M11" s="78"/>
      <c r="N11" s="78"/>
      <c r="O11" s="78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314" t="s">
        <v>4296</v>
      </c>
      <c r="H12" s="272" t="s">
        <v>4297</v>
      </c>
      <c r="I12" s="315" t="s">
        <v>202</v>
      </c>
      <c r="J12" s="242" t="s">
        <v>4298</v>
      </c>
      <c r="K12" s="240" t="s">
        <v>104</v>
      </c>
      <c r="L12" s="78"/>
      <c r="M12" s="78"/>
      <c r="N12" s="78"/>
      <c r="O12" s="78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268" t="s">
        <v>4299</v>
      </c>
      <c r="H13" s="139" t="s">
        <v>4300</v>
      </c>
      <c r="I13" s="304" t="s">
        <v>567</v>
      </c>
      <c r="J13" s="139" t="s">
        <v>4301</v>
      </c>
      <c r="K13" s="140" t="s">
        <v>193</v>
      </c>
      <c r="L13" s="78"/>
      <c r="M13" s="78"/>
      <c r="N13" s="78"/>
      <c r="O13" s="78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268" t="s">
        <v>4302</v>
      </c>
      <c r="H14" s="139" t="s">
        <v>4303</v>
      </c>
      <c r="I14" s="304" t="s">
        <v>1221</v>
      </c>
      <c r="J14" s="139" t="s">
        <v>4304</v>
      </c>
      <c r="K14" s="140" t="s">
        <v>104</v>
      </c>
      <c r="L14" s="78"/>
      <c r="M14" s="78"/>
      <c r="N14" s="78"/>
      <c r="O14" s="78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357" t="s">
        <v>4305</v>
      </c>
      <c r="H15" s="139"/>
      <c r="I15" s="311"/>
      <c r="J15" s="139"/>
      <c r="K15" s="140"/>
      <c r="L15" s="78"/>
      <c r="M15" s="78"/>
      <c r="N15" s="78"/>
      <c r="O15" s="78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268" t="s">
        <v>4306</v>
      </c>
      <c r="H16" s="139" t="s">
        <v>4307</v>
      </c>
      <c r="I16" s="304" t="s">
        <v>1321</v>
      </c>
      <c r="J16" s="139" t="s">
        <v>4301</v>
      </c>
      <c r="K16" s="140" t="s">
        <v>163</v>
      </c>
      <c r="L16" s="78"/>
      <c r="M16" s="78"/>
      <c r="N16" s="78"/>
      <c r="O16" s="78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268" t="s">
        <v>4308</v>
      </c>
      <c r="H17" s="139" t="s">
        <v>4309</v>
      </c>
      <c r="I17" s="304" t="s">
        <v>290</v>
      </c>
      <c r="J17" s="139" t="s">
        <v>4310</v>
      </c>
      <c r="K17" s="140" t="s">
        <v>104</v>
      </c>
      <c r="L17" s="78"/>
      <c r="M17" s="78"/>
      <c r="N17" s="78"/>
      <c r="O17" s="78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94" t="s">
        <v>4311</v>
      </c>
      <c r="H18" s="139" t="s">
        <v>4312</v>
      </c>
      <c r="I18" s="304" t="s">
        <v>1082</v>
      </c>
      <c r="J18" s="139" t="s">
        <v>4313</v>
      </c>
      <c r="K18" s="140" t="s">
        <v>96</v>
      </c>
      <c r="L18" s="78"/>
      <c r="M18" s="78"/>
      <c r="N18" s="78"/>
      <c r="O18" s="78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314" t="s">
        <v>4314</v>
      </c>
      <c r="H19" s="242" t="s">
        <v>4315</v>
      </c>
      <c r="I19" s="315" t="s">
        <v>423</v>
      </c>
      <c r="J19" s="242" t="s">
        <v>4316</v>
      </c>
      <c r="K19" s="240" t="s">
        <v>4131</v>
      </c>
      <c r="L19" s="78"/>
      <c r="M19" s="78"/>
      <c r="N19" s="78"/>
      <c r="O19" s="78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268" t="s">
        <v>4317</v>
      </c>
      <c r="H20" s="139" t="s">
        <v>4318</v>
      </c>
      <c r="I20" s="304" t="s">
        <v>381</v>
      </c>
      <c r="J20" s="139" t="s">
        <v>4319</v>
      </c>
      <c r="K20" s="140" t="s">
        <v>387</v>
      </c>
      <c r="L20" s="78"/>
      <c r="M20" s="78"/>
      <c r="N20" s="78"/>
      <c r="O20" s="78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314" t="s">
        <v>4320</v>
      </c>
      <c r="H21" s="242" t="s">
        <v>4321</v>
      </c>
      <c r="I21" s="315" t="s">
        <v>1996</v>
      </c>
      <c r="J21" s="242" t="s">
        <v>4288</v>
      </c>
      <c r="K21" s="240" t="s">
        <v>884</v>
      </c>
      <c r="L21" s="78"/>
      <c r="M21" s="78"/>
      <c r="N21" s="78"/>
      <c r="O21" s="78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358" t="s">
        <v>4322</v>
      </c>
      <c r="H22" s="139" t="s">
        <v>4322</v>
      </c>
      <c r="I22" s="311" t="s">
        <v>3321</v>
      </c>
      <c r="J22" s="139" t="s">
        <v>4323</v>
      </c>
      <c r="K22" s="140" t="s">
        <v>2330</v>
      </c>
      <c r="L22" s="78"/>
      <c r="M22" s="78"/>
      <c r="N22" s="78"/>
      <c r="O22" s="78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314" t="s">
        <v>4324</v>
      </c>
      <c r="H23" s="242" t="s">
        <v>4325</v>
      </c>
      <c r="I23" s="315" t="s">
        <v>130</v>
      </c>
      <c r="J23" s="242" t="s">
        <v>4298</v>
      </c>
      <c r="K23" s="240" t="s">
        <v>104</v>
      </c>
      <c r="L23" s="78"/>
      <c r="M23" s="78"/>
      <c r="N23" s="78"/>
      <c r="O23" s="78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358" t="s">
        <v>4326</v>
      </c>
      <c r="H24" s="139" t="s">
        <v>4327</v>
      </c>
      <c r="I24" s="311" t="s">
        <v>830</v>
      </c>
      <c r="J24" s="139" t="s">
        <v>4328</v>
      </c>
      <c r="K24" s="140" t="s">
        <v>96</v>
      </c>
      <c r="L24" s="78"/>
      <c r="M24" s="78"/>
      <c r="N24" s="78"/>
      <c r="O24" s="78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265" t="s">
        <v>4329</v>
      </c>
      <c r="H25" s="359" t="s">
        <v>4330</v>
      </c>
      <c r="I25" s="360" t="s">
        <v>2492</v>
      </c>
      <c r="J25" s="142" t="s">
        <v>4331</v>
      </c>
      <c r="K25" s="144" t="s">
        <v>156</v>
      </c>
      <c r="L25" s="78"/>
      <c r="M25" s="78"/>
      <c r="N25" s="78"/>
      <c r="O25" s="78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264" t="s">
        <v>4332</v>
      </c>
      <c r="H26" s="359" t="s">
        <v>4333</v>
      </c>
      <c r="I26" s="361" t="s">
        <v>1996</v>
      </c>
      <c r="J26" s="142" t="s">
        <v>4334</v>
      </c>
      <c r="K26" s="144" t="s">
        <v>141</v>
      </c>
      <c r="L26" s="78"/>
      <c r="M26" s="78"/>
      <c r="N26" s="78"/>
      <c r="O26" s="78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265" t="s">
        <v>4335</v>
      </c>
      <c r="H27" s="153" t="s">
        <v>4336</v>
      </c>
      <c r="I27" s="360" t="s">
        <v>846</v>
      </c>
      <c r="J27" s="142" t="s">
        <v>4337</v>
      </c>
      <c r="K27" s="152" t="s">
        <v>211</v>
      </c>
      <c r="L27" s="78"/>
      <c r="M27" s="78"/>
      <c r="N27" s="78"/>
      <c r="O27" s="78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242" t="s">
        <v>4338</v>
      </c>
      <c r="H28" s="242" t="s">
        <v>4339</v>
      </c>
      <c r="I28" s="242" t="s">
        <v>703</v>
      </c>
      <c r="J28" s="242" t="s">
        <v>4298</v>
      </c>
      <c r="K28" s="243" t="s">
        <v>250</v>
      </c>
      <c r="L28" s="78"/>
      <c r="M28" s="78"/>
      <c r="N28" s="78"/>
      <c r="O28" s="78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39" t="s">
        <v>4340</v>
      </c>
      <c r="H29" s="89" t="s">
        <v>4341</v>
      </c>
      <c r="I29" s="139" t="s">
        <v>4342</v>
      </c>
      <c r="J29" s="139" t="s">
        <v>4343</v>
      </c>
      <c r="K29" s="170" t="s">
        <v>163</v>
      </c>
      <c r="L29" s="78"/>
      <c r="M29" s="78"/>
      <c r="N29" s="78"/>
      <c r="O29" s="78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242" t="s">
        <v>4344</v>
      </c>
      <c r="H30" s="272" t="s">
        <v>4345</v>
      </c>
      <c r="I30" s="242" t="s">
        <v>1092</v>
      </c>
      <c r="J30" s="242" t="s">
        <v>4288</v>
      </c>
      <c r="K30" s="240" t="s">
        <v>609</v>
      </c>
      <c r="L30" s="78"/>
      <c r="M30" s="78"/>
      <c r="N30" s="78"/>
      <c r="O30" s="78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358" t="s">
        <v>4346</v>
      </c>
      <c r="H31" s="139" t="s">
        <v>4347</v>
      </c>
      <c r="I31" s="311" t="s">
        <v>830</v>
      </c>
      <c r="J31" s="139" t="s">
        <v>4328</v>
      </c>
      <c r="K31" s="140" t="s">
        <v>859</v>
      </c>
      <c r="L31" s="78"/>
      <c r="M31" s="78"/>
      <c r="N31" s="78"/>
      <c r="O31" s="78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268" t="s">
        <v>4348</v>
      </c>
      <c r="H32" s="139" t="s">
        <v>4349</v>
      </c>
      <c r="I32" s="304" t="s">
        <v>248</v>
      </c>
      <c r="J32" s="139" t="s">
        <v>4350</v>
      </c>
      <c r="K32" s="140" t="s">
        <v>686</v>
      </c>
      <c r="L32" s="78"/>
      <c r="M32" s="78"/>
      <c r="N32" s="78"/>
      <c r="O32" s="78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264" t="s">
        <v>4351</v>
      </c>
      <c r="H33" s="359" t="s">
        <v>4352</v>
      </c>
      <c r="I33" s="361" t="s">
        <v>262</v>
      </c>
      <c r="J33" s="142" t="s">
        <v>4353</v>
      </c>
      <c r="K33" s="152" t="s">
        <v>4354</v>
      </c>
      <c r="L33" s="78"/>
      <c r="M33" s="78"/>
      <c r="N33" s="78"/>
      <c r="O33" s="78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268" t="s">
        <v>4355</v>
      </c>
      <c r="H34" s="139" t="s">
        <v>4356</v>
      </c>
      <c r="I34" s="304" t="s">
        <v>96</v>
      </c>
      <c r="J34" s="139" t="s">
        <v>4357</v>
      </c>
      <c r="K34" s="140" t="s">
        <v>179</v>
      </c>
      <c r="L34" s="78"/>
      <c r="M34" s="78"/>
      <c r="N34" s="78"/>
      <c r="O34" s="78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314" t="s">
        <v>4358</v>
      </c>
      <c r="H35" s="242" t="s">
        <v>4359</v>
      </c>
      <c r="I35" s="315" t="s">
        <v>385</v>
      </c>
      <c r="J35" s="242" t="s">
        <v>4298</v>
      </c>
      <c r="K35" s="240" t="s">
        <v>179</v>
      </c>
      <c r="L35" s="78"/>
      <c r="M35" s="78"/>
      <c r="N35" s="78"/>
      <c r="O35" s="78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268" t="s">
        <v>4360</v>
      </c>
      <c r="H36" s="89" t="s">
        <v>4361</v>
      </c>
      <c r="I36" s="304" t="s">
        <v>533</v>
      </c>
      <c r="J36" s="139" t="s">
        <v>4301</v>
      </c>
      <c r="K36" s="140" t="s">
        <v>228</v>
      </c>
      <c r="L36" s="78"/>
      <c r="M36" s="78"/>
      <c r="N36" s="78"/>
      <c r="O36" s="78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268" t="s">
        <v>4362</v>
      </c>
      <c r="H37" s="139" t="s">
        <v>4363</v>
      </c>
      <c r="I37" s="304" t="s">
        <v>161</v>
      </c>
      <c r="J37" s="139" t="s">
        <v>4364</v>
      </c>
      <c r="K37" s="140" t="s">
        <v>193</v>
      </c>
      <c r="L37" s="78"/>
      <c r="M37" s="78"/>
      <c r="N37" s="78"/>
      <c r="O37" s="78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358" t="s">
        <v>4365</v>
      </c>
      <c r="H38" s="139" t="s">
        <v>4366</v>
      </c>
      <c r="I38" s="311" t="s">
        <v>235</v>
      </c>
      <c r="J38" s="139" t="s">
        <v>4367</v>
      </c>
      <c r="K38" s="140" t="s">
        <v>340</v>
      </c>
      <c r="L38" s="78"/>
      <c r="M38" s="78"/>
      <c r="N38" s="78"/>
      <c r="O38" s="78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362" t="s">
        <v>4368</v>
      </c>
      <c r="H39" s="359" t="s">
        <v>4369</v>
      </c>
      <c r="I39" s="304"/>
      <c r="J39" s="139"/>
      <c r="K39" s="140"/>
      <c r="L39" s="78"/>
      <c r="M39" s="78"/>
      <c r="N39" s="78"/>
      <c r="O39" s="78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314" t="s">
        <v>4370</v>
      </c>
      <c r="H40" s="242" t="s">
        <v>4371</v>
      </c>
      <c r="I40" s="315" t="s">
        <v>223</v>
      </c>
      <c r="J40" s="242" t="s">
        <v>4372</v>
      </c>
      <c r="K40" s="240" t="s">
        <v>141</v>
      </c>
      <c r="L40" s="78"/>
      <c r="M40" s="78"/>
      <c r="N40" s="78"/>
      <c r="O40" s="78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268" t="s">
        <v>4373</v>
      </c>
      <c r="H41" s="139" t="s">
        <v>4374</v>
      </c>
      <c r="I41" s="304" t="s">
        <v>290</v>
      </c>
      <c r="J41" s="139" t="s">
        <v>4375</v>
      </c>
      <c r="K41" s="140" t="s">
        <v>163</v>
      </c>
      <c r="L41" s="78"/>
      <c r="M41" s="78"/>
      <c r="N41" s="78"/>
      <c r="O41" s="78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363" t="s">
        <v>4376</v>
      </c>
      <c r="H42" s="89"/>
      <c r="I42" s="304"/>
      <c r="J42" s="139"/>
      <c r="K42" s="140"/>
      <c r="L42" s="78"/>
      <c r="M42" s="78"/>
      <c r="N42" s="78"/>
      <c r="O42" s="78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357" t="s">
        <v>4377</v>
      </c>
      <c r="H43" s="139"/>
      <c r="I43" s="311"/>
      <c r="J43" s="139"/>
      <c r="K43" s="140"/>
      <c r="L43" s="78"/>
      <c r="M43" s="78"/>
      <c r="N43" s="78"/>
      <c r="O43" s="78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362" t="s">
        <v>4378</v>
      </c>
      <c r="H44" s="139"/>
      <c r="I44" s="304"/>
      <c r="J44" s="139"/>
      <c r="K44" s="140"/>
      <c r="L44" s="78"/>
      <c r="M44" s="78"/>
      <c r="N44" s="78"/>
      <c r="O44" s="78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94" t="s">
        <v>4379</v>
      </c>
      <c r="H45" s="139" t="s">
        <v>4380</v>
      </c>
      <c r="I45" s="304" t="s">
        <v>499</v>
      </c>
      <c r="J45" s="139" t="s">
        <v>4381</v>
      </c>
      <c r="K45" s="140" t="s">
        <v>179</v>
      </c>
      <c r="L45" s="78"/>
      <c r="M45" s="78"/>
      <c r="N45" s="78"/>
      <c r="O45" s="78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94" t="s">
        <v>4382</v>
      </c>
      <c r="H46" s="139" t="s">
        <v>4383</v>
      </c>
      <c r="I46" s="304" t="s">
        <v>830</v>
      </c>
      <c r="J46" s="139" t="s">
        <v>4384</v>
      </c>
      <c r="K46" s="140" t="s">
        <v>859</v>
      </c>
      <c r="L46" s="78"/>
      <c r="M46" s="78"/>
      <c r="N46" s="78"/>
      <c r="O46" s="78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364" t="s">
        <v>4385</v>
      </c>
      <c r="H47" s="242" t="s">
        <v>4386</v>
      </c>
      <c r="I47" s="315" t="s">
        <v>262</v>
      </c>
      <c r="J47" s="242" t="s">
        <v>4298</v>
      </c>
      <c r="K47" s="240" t="s">
        <v>932</v>
      </c>
      <c r="L47" s="78"/>
      <c r="M47" s="78"/>
      <c r="N47" s="78"/>
      <c r="O47" s="78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265" t="s">
        <v>4387</v>
      </c>
      <c r="H48" s="359" t="s">
        <v>4388</v>
      </c>
      <c r="I48" s="360" t="s">
        <v>381</v>
      </c>
      <c r="J48" s="142" t="s">
        <v>4389</v>
      </c>
      <c r="K48" s="152" t="s">
        <v>179</v>
      </c>
      <c r="L48" s="78"/>
      <c r="M48" s="78"/>
      <c r="N48" s="78"/>
      <c r="O48" s="78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314" t="s">
        <v>4390</v>
      </c>
      <c r="H49" s="242" t="s">
        <v>4391</v>
      </c>
      <c r="I49" s="315" t="s">
        <v>258</v>
      </c>
      <c r="J49" s="242" t="s">
        <v>4392</v>
      </c>
      <c r="K49" s="240" t="s">
        <v>228</v>
      </c>
      <c r="L49" s="78"/>
      <c r="M49" s="78"/>
      <c r="N49" s="78"/>
      <c r="O49" s="78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358" t="s">
        <v>4393</v>
      </c>
      <c r="H50" s="139" t="s">
        <v>4394</v>
      </c>
      <c r="I50" s="311" t="s">
        <v>1589</v>
      </c>
      <c r="J50" s="139" t="s">
        <v>4395</v>
      </c>
      <c r="K50" s="140" t="s">
        <v>104</v>
      </c>
      <c r="L50" s="78"/>
      <c r="M50" s="78"/>
      <c r="N50" s="78"/>
      <c r="O50" s="78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306" t="s">
        <v>4396</v>
      </c>
      <c r="H51" s="242" t="s">
        <v>4371</v>
      </c>
      <c r="I51" s="307" t="s">
        <v>390</v>
      </c>
      <c r="J51" s="242" t="s">
        <v>4298</v>
      </c>
      <c r="K51" s="240" t="s">
        <v>211</v>
      </c>
      <c r="L51" s="78"/>
      <c r="M51" s="78"/>
      <c r="N51" s="78"/>
      <c r="O51" s="78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268" t="s">
        <v>4397</v>
      </c>
      <c r="H52" s="139" t="s">
        <v>4398</v>
      </c>
      <c r="I52" s="304" t="s">
        <v>528</v>
      </c>
      <c r="J52" s="139" t="s">
        <v>4399</v>
      </c>
      <c r="K52" s="140" t="s">
        <v>193</v>
      </c>
      <c r="L52" s="78"/>
      <c r="M52" s="78"/>
      <c r="N52" s="78"/>
      <c r="O52" s="78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306" t="s">
        <v>4400</v>
      </c>
      <c r="H53" s="242" t="s">
        <v>4401</v>
      </c>
      <c r="I53" s="307" t="s">
        <v>1092</v>
      </c>
      <c r="J53" s="242" t="s">
        <v>4225</v>
      </c>
      <c r="K53" s="240" t="s">
        <v>884</v>
      </c>
      <c r="L53" s="78"/>
      <c r="M53" s="78"/>
      <c r="N53" s="78"/>
      <c r="O53" s="78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314" t="s">
        <v>4402</v>
      </c>
      <c r="H54" s="242" t="s">
        <v>4297</v>
      </c>
      <c r="I54" s="315" t="s">
        <v>385</v>
      </c>
      <c r="J54" s="242" t="s">
        <v>4392</v>
      </c>
      <c r="K54" s="240" t="s">
        <v>487</v>
      </c>
      <c r="L54" s="78"/>
      <c r="M54" s="78"/>
      <c r="N54" s="78"/>
      <c r="O54" s="78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365" t="s">
        <v>4403</v>
      </c>
      <c r="H55" s="139"/>
      <c r="I55" s="311"/>
      <c r="J55" s="139"/>
      <c r="K55" s="140"/>
      <c r="L55" s="78"/>
      <c r="M55" s="78"/>
      <c r="N55" s="78"/>
      <c r="O55" s="78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306" t="s">
        <v>4404</v>
      </c>
      <c r="H56" s="242" t="s">
        <v>4405</v>
      </c>
      <c r="I56" s="307" t="s">
        <v>385</v>
      </c>
      <c r="J56" s="242" t="s">
        <v>4225</v>
      </c>
      <c r="K56" s="240" t="s">
        <v>271</v>
      </c>
      <c r="L56" s="78"/>
      <c r="M56" s="78"/>
      <c r="N56" s="78"/>
      <c r="O56" s="78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89" t="s">
        <v>4406</v>
      </c>
      <c r="H57" s="139" t="s">
        <v>4407</v>
      </c>
      <c r="I57" s="311" t="s">
        <v>302</v>
      </c>
      <c r="J57" s="139" t="s">
        <v>4408</v>
      </c>
      <c r="K57" s="140" t="s">
        <v>445</v>
      </c>
      <c r="L57" s="78"/>
      <c r="M57" s="78"/>
      <c r="N57" s="78"/>
      <c r="O57" s="78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264" t="s">
        <v>4409</v>
      </c>
      <c r="H58" s="139"/>
      <c r="I58" s="311"/>
      <c r="J58" s="139"/>
      <c r="K58" s="140"/>
      <c r="L58" s="78"/>
      <c r="M58" s="78"/>
      <c r="N58" s="78"/>
      <c r="O58" s="78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366" t="s">
        <v>4410</v>
      </c>
      <c r="H59" s="367" t="s">
        <v>4411</v>
      </c>
      <c r="I59" s="360" t="s">
        <v>3321</v>
      </c>
      <c r="J59" s="142" t="s">
        <v>4412</v>
      </c>
      <c r="K59" s="152" t="s">
        <v>179</v>
      </c>
      <c r="L59" s="78"/>
      <c r="M59" s="78"/>
      <c r="N59" s="78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268" t="s">
        <v>4413</v>
      </c>
      <c r="H60" s="139" t="s">
        <v>4414</v>
      </c>
      <c r="I60" s="304" t="s">
        <v>1209</v>
      </c>
      <c r="J60" s="139" t="s">
        <v>4415</v>
      </c>
      <c r="K60" s="140" t="s">
        <v>104</v>
      </c>
      <c r="L60" s="78"/>
      <c r="M60" s="78"/>
      <c r="N60" s="78"/>
      <c r="O60" s="78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268" t="s">
        <v>4416</v>
      </c>
      <c r="H61" s="139" t="s">
        <v>4417</v>
      </c>
      <c r="I61" s="304" t="s">
        <v>202</v>
      </c>
      <c r="J61" s="139" t="s">
        <v>4418</v>
      </c>
      <c r="K61" s="140" t="s">
        <v>193</v>
      </c>
      <c r="L61" s="78"/>
      <c r="M61" s="78"/>
      <c r="N61" s="78"/>
      <c r="O61" s="78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265" t="s">
        <v>4419</v>
      </c>
      <c r="H62" s="139"/>
      <c r="I62" s="304"/>
      <c r="J62" s="139"/>
      <c r="K62" s="140"/>
      <c r="L62" s="78"/>
      <c r="M62" s="78"/>
      <c r="N62" s="78"/>
      <c r="O62" s="78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314" t="s">
        <v>4420</v>
      </c>
      <c r="H63" s="242" t="s">
        <v>4421</v>
      </c>
      <c r="I63" s="315" t="s">
        <v>1209</v>
      </c>
      <c r="J63" s="242" t="s">
        <v>4392</v>
      </c>
      <c r="K63" s="240" t="s">
        <v>1926</v>
      </c>
      <c r="L63" s="78"/>
      <c r="M63" s="78"/>
      <c r="N63" s="78"/>
      <c r="O63" s="78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314" t="s">
        <v>4422</v>
      </c>
      <c r="H64" s="242" t="s">
        <v>4423</v>
      </c>
      <c r="I64" s="315" t="s">
        <v>418</v>
      </c>
      <c r="J64" s="242" t="s">
        <v>4392</v>
      </c>
      <c r="K64" s="240" t="s">
        <v>932</v>
      </c>
      <c r="L64" s="78"/>
      <c r="M64" s="78"/>
      <c r="N64" s="78"/>
      <c r="O64" s="78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306" t="s">
        <v>4424</v>
      </c>
      <c r="H65" s="242" t="s">
        <v>4425</v>
      </c>
      <c r="I65" s="307" t="s">
        <v>262</v>
      </c>
      <c r="J65" s="242" t="s">
        <v>4426</v>
      </c>
      <c r="K65" s="240" t="s">
        <v>179</v>
      </c>
      <c r="L65" s="78"/>
      <c r="M65" s="78"/>
      <c r="N65" s="78"/>
      <c r="O65" s="78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306" t="s">
        <v>4427</v>
      </c>
      <c r="H66" s="242" t="s">
        <v>4428</v>
      </c>
      <c r="I66" s="307" t="s">
        <v>418</v>
      </c>
      <c r="J66" s="242" t="s">
        <v>4392</v>
      </c>
      <c r="K66" s="240" t="s">
        <v>932</v>
      </c>
      <c r="L66" s="78"/>
      <c r="M66" s="78"/>
      <c r="N66" s="78"/>
      <c r="O66" s="78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264" t="s">
        <v>4429</v>
      </c>
      <c r="H67" s="139"/>
      <c r="I67" s="311"/>
      <c r="J67" s="139"/>
      <c r="K67" s="140"/>
      <c r="L67" s="78"/>
      <c r="M67" s="78"/>
      <c r="N67" s="78"/>
      <c r="O67" s="78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358" t="s">
        <v>4430</v>
      </c>
      <c r="H68" s="139" t="s">
        <v>4431</v>
      </c>
      <c r="I68" s="311" t="s">
        <v>367</v>
      </c>
      <c r="J68" s="139" t="s">
        <v>4432</v>
      </c>
      <c r="K68" s="140" t="s">
        <v>4433</v>
      </c>
      <c r="L68" s="78"/>
      <c r="M68" s="78"/>
      <c r="N68" s="78"/>
      <c r="O68" s="78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314" t="s">
        <v>4434</v>
      </c>
      <c r="H69" s="242" t="s">
        <v>4435</v>
      </c>
      <c r="I69" s="315" t="s">
        <v>2346</v>
      </c>
      <c r="J69" s="242" t="s">
        <v>4225</v>
      </c>
      <c r="K69" s="240" t="s">
        <v>884</v>
      </c>
      <c r="L69" s="78"/>
      <c r="M69" s="78"/>
      <c r="N69" s="78"/>
      <c r="O69" s="78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268" t="s">
        <v>4436</v>
      </c>
      <c r="H70" s="139" t="s">
        <v>4437</v>
      </c>
      <c r="I70" s="304" t="s">
        <v>1321</v>
      </c>
      <c r="J70" s="139" t="s">
        <v>4301</v>
      </c>
      <c r="K70" s="140" t="s">
        <v>104</v>
      </c>
      <c r="L70" s="78"/>
      <c r="M70" s="78"/>
      <c r="N70" s="78"/>
      <c r="O70" s="78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358" t="s">
        <v>4438</v>
      </c>
      <c r="H71" s="139" t="s">
        <v>4439</v>
      </c>
      <c r="I71" s="311" t="s">
        <v>4287</v>
      </c>
      <c r="J71" s="139" t="s">
        <v>4313</v>
      </c>
      <c r="K71" s="140" t="s">
        <v>1633</v>
      </c>
      <c r="L71" s="78"/>
      <c r="M71" s="78"/>
      <c r="N71" s="78"/>
      <c r="O71" s="78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314" t="s">
        <v>4440</v>
      </c>
      <c r="H72" s="242" t="s">
        <v>4441</v>
      </c>
      <c r="I72" s="315" t="s">
        <v>4287</v>
      </c>
      <c r="J72" s="242" t="s">
        <v>4392</v>
      </c>
      <c r="K72" s="240" t="s">
        <v>96</v>
      </c>
      <c r="L72" s="78"/>
      <c r="M72" s="78"/>
      <c r="N72" s="78"/>
      <c r="O72" s="78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314" t="s">
        <v>4442</v>
      </c>
      <c r="H73" s="242" t="s">
        <v>4325</v>
      </c>
      <c r="I73" s="315" t="s">
        <v>130</v>
      </c>
      <c r="J73" s="242" t="s">
        <v>4298</v>
      </c>
      <c r="K73" s="240" t="s">
        <v>104</v>
      </c>
      <c r="L73" s="78"/>
      <c r="M73" s="78"/>
      <c r="N73" s="78"/>
      <c r="O73" s="78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264" t="s">
        <v>4443</v>
      </c>
      <c r="H74" s="139"/>
      <c r="I74" s="311"/>
      <c r="J74" s="139"/>
      <c r="K74" s="140"/>
      <c r="L74" s="78"/>
      <c r="M74" s="78"/>
      <c r="N74" s="78"/>
      <c r="O74" s="78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358" t="s">
        <v>4444</v>
      </c>
      <c r="H75" s="139" t="s">
        <v>4445</v>
      </c>
      <c r="I75" s="311" t="s">
        <v>1996</v>
      </c>
      <c r="J75" s="139" t="s">
        <v>4446</v>
      </c>
      <c r="K75" s="140" t="s">
        <v>193</v>
      </c>
      <c r="L75" s="78"/>
      <c r="M75" s="78"/>
      <c r="N75" s="78"/>
      <c r="O75" s="78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265" t="s">
        <v>4447</v>
      </c>
      <c r="H76" s="139"/>
      <c r="I76" s="304"/>
      <c r="J76" s="139"/>
      <c r="K76" s="140"/>
      <c r="L76" s="78"/>
      <c r="M76" s="78"/>
      <c r="N76" s="78"/>
      <c r="O76" s="78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314" t="s">
        <v>4448</v>
      </c>
      <c r="H77" s="242" t="s">
        <v>4449</v>
      </c>
      <c r="I77" s="315" t="s">
        <v>284</v>
      </c>
      <c r="J77" s="242" t="s">
        <v>4450</v>
      </c>
      <c r="K77" s="240" t="s">
        <v>1561</v>
      </c>
      <c r="L77" s="78"/>
      <c r="M77" s="78"/>
      <c r="N77" s="78"/>
      <c r="O77" s="78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314" t="s">
        <v>4451</v>
      </c>
      <c r="H78" s="242" t="s">
        <v>4405</v>
      </c>
      <c r="I78" s="315" t="s">
        <v>1221</v>
      </c>
      <c r="J78" s="242" t="s">
        <v>4298</v>
      </c>
      <c r="K78" s="240" t="s">
        <v>1926</v>
      </c>
      <c r="L78" s="78"/>
      <c r="M78" s="78"/>
      <c r="N78" s="78"/>
      <c r="O78" s="78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306" t="s">
        <v>4452</v>
      </c>
      <c r="H79" s="242" t="s">
        <v>4391</v>
      </c>
      <c r="I79" s="307" t="s">
        <v>1656</v>
      </c>
      <c r="J79" s="242" t="s">
        <v>4372</v>
      </c>
      <c r="K79" s="240" t="s">
        <v>1684</v>
      </c>
      <c r="L79" s="78"/>
      <c r="M79" s="78"/>
      <c r="N79" s="78"/>
      <c r="O79" s="78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358" t="s">
        <v>4453</v>
      </c>
      <c r="H80" s="139" t="s">
        <v>4454</v>
      </c>
      <c r="I80" s="311" t="s">
        <v>1582</v>
      </c>
      <c r="J80" s="139" t="s">
        <v>4455</v>
      </c>
      <c r="K80" s="140" t="s">
        <v>163</v>
      </c>
      <c r="L80" s="78"/>
      <c r="M80" s="78"/>
      <c r="N80" s="78"/>
      <c r="O80" s="78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365" t="s">
        <v>4456</v>
      </c>
      <c r="H81" s="139"/>
      <c r="I81" s="311"/>
      <c r="J81" s="139"/>
      <c r="K81" s="140"/>
      <c r="L81" s="78"/>
      <c r="M81" s="78"/>
      <c r="N81" s="78"/>
      <c r="O81" s="78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268" t="s">
        <v>4457</v>
      </c>
      <c r="H82" s="139" t="s">
        <v>4458</v>
      </c>
      <c r="I82" s="304" t="s">
        <v>3681</v>
      </c>
      <c r="J82" s="139" t="s">
        <v>4459</v>
      </c>
      <c r="K82" s="140" t="s">
        <v>199</v>
      </c>
      <c r="L82" s="78"/>
      <c r="M82" s="78"/>
      <c r="N82" s="78"/>
      <c r="O82" s="78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272" t="s">
        <v>4460</v>
      </c>
      <c r="H83" s="242" t="s">
        <v>4325</v>
      </c>
      <c r="I83" s="315" t="s">
        <v>1209</v>
      </c>
      <c r="J83" s="242" t="s">
        <v>4288</v>
      </c>
      <c r="K83" s="240" t="s">
        <v>1926</v>
      </c>
      <c r="L83" s="78"/>
      <c r="M83" s="78"/>
      <c r="N83" s="78"/>
      <c r="O83" s="78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265" t="s">
        <v>4461</v>
      </c>
      <c r="H84" s="139"/>
      <c r="I84" s="304"/>
      <c r="J84" s="139"/>
      <c r="K84" s="140"/>
      <c r="L84" s="78"/>
      <c r="M84" s="78"/>
      <c r="N84" s="78"/>
      <c r="O84" s="78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358" t="s">
        <v>4462</v>
      </c>
      <c r="H85" s="139" t="s">
        <v>4463</v>
      </c>
      <c r="I85" s="311" t="s">
        <v>1209</v>
      </c>
      <c r="J85" s="139" t="s">
        <v>4301</v>
      </c>
      <c r="K85" s="140" t="s">
        <v>104</v>
      </c>
      <c r="L85" s="78"/>
      <c r="M85" s="78"/>
      <c r="N85" s="78"/>
      <c r="O85" s="78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268" t="s">
        <v>4464</v>
      </c>
      <c r="H86" s="139" t="s">
        <v>4465</v>
      </c>
      <c r="I86" s="304" t="s">
        <v>490</v>
      </c>
      <c r="J86" s="139" t="s">
        <v>4466</v>
      </c>
      <c r="K86" s="140" t="s">
        <v>4467</v>
      </c>
      <c r="L86" s="78"/>
      <c r="M86" s="78"/>
      <c r="N86" s="78"/>
      <c r="O86" s="78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268" t="s">
        <v>4468</v>
      </c>
      <c r="H87" s="139" t="s">
        <v>4469</v>
      </c>
      <c r="I87" s="304" t="s">
        <v>1082</v>
      </c>
      <c r="J87" s="139" t="s">
        <v>4470</v>
      </c>
      <c r="K87" s="140" t="s">
        <v>1975</v>
      </c>
      <c r="L87" s="78"/>
      <c r="M87" s="78"/>
      <c r="N87" s="78"/>
      <c r="O87" s="78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268" t="s">
        <v>4471</v>
      </c>
      <c r="H88" s="139" t="s">
        <v>4472</v>
      </c>
      <c r="I88" s="304" t="s">
        <v>315</v>
      </c>
      <c r="J88" s="139" t="s">
        <v>4473</v>
      </c>
      <c r="K88" s="140" t="s">
        <v>193</v>
      </c>
      <c r="L88" s="78"/>
      <c r="M88" s="78"/>
      <c r="N88" s="78"/>
      <c r="O88" s="78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314" t="s">
        <v>4474</v>
      </c>
      <c r="H89" s="242" t="s">
        <v>4475</v>
      </c>
      <c r="I89" s="315" t="s">
        <v>418</v>
      </c>
      <c r="J89" s="242" t="s">
        <v>4298</v>
      </c>
      <c r="K89" s="240" t="s">
        <v>932</v>
      </c>
      <c r="L89" s="78"/>
      <c r="M89" s="78"/>
      <c r="N89" s="78"/>
      <c r="O89" s="78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268" t="s">
        <v>4476</v>
      </c>
      <c r="H90" s="139" t="s">
        <v>4477</v>
      </c>
      <c r="I90" s="304" t="s">
        <v>1996</v>
      </c>
      <c r="J90" s="139" t="s">
        <v>4478</v>
      </c>
      <c r="K90" s="140" t="s">
        <v>193</v>
      </c>
      <c r="L90" s="78"/>
      <c r="M90" s="78"/>
      <c r="N90" s="78"/>
      <c r="O90" s="78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358" t="s">
        <v>4479</v>
      </c>
      <c r="H91" s="139" t="s">
        <v>4480</v>
      </c>
      <c r="I91" s="311" t="s">
        <v>2606</v>
      </c>
      <c r="J91" s="139" t="s">
        <v>4473</v>
      </c>
      <c r="K91" s="140" t="s">
        <v>219</v>
      </c>
      <c r="L91" s="78"/>
      <c r="M91" s="78"/>
      <c r="N91" s="78"/>
      <c r="O91" s="78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268" t="s">
        <v>4481</v>
      </c>
      <c r="H92" s="139" t="s">
        <v>4482</v>
      </c>
      <c r="I92" s="304" t="s">
        <v>223</v>
      </c>
      <c r="J92" s="139" t="s">
        <v>4483</v>
      </c>
      <c r="K92" s="140" t="s">
        <v>591</v>
      </c>
      <c r="L92" s="78"/>
      <c r="M92" s="78"/>
      <c r="N92" s="78"/>
      <c r="O92" s="78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314" t="s">
        <v>4484</v>
      </c>
      <c r="H93" s="242" t="s">
        <v>4485</v>
      </c>
      <c r="I93" s="315" t="s">
        <v>1321</v>
      </c>
      <c r="J93" s="242" t="s">
        <v>4298</v>
      </c>
      <c r="K93" s="240" t="s">
        <v>1637</v>
      </c>
      <c r="L93" s="78"/>
      <c r="M93" s="78"/>
      <c r="N93" s="78"/>
      <c r="O93" s="78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268" t="s">
        <v>4486</v>
      </c>
      <c r="H94" s="139" t="s">
        <v>4487</v>
      </c>
      <c r="I94" s="304" t="s">
        <v>418</v>
      </c>
      <c r="J94" s="139" t="s">
        <v>4488</v>
      </c>
      <c r="K94" s="140" t="s">
        <v>96</v>
      </c>
      <c r="L94" s="78"/>
      <c r="M94" s="78"/>
      <c r="N94" s="78"/>
      <c r="O94" s="78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264" t="s">
        <v>4489</v>
      </c>
      <c r="H95" s="139"/>
      <c r="I95" s="311"/>
      <c r="J95" s="139"/>
      <c r="K95" s="140"/>
      <c r="L95" s="78"/>
      <c r="M95" s="78"/>
      <c r="N95" s="78"/>
      <c r="O95" s="78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268" t="s">
        <v>4490</v>
      </c>
      <c r="H96" s="139" t="s">
        <v>4491</v>
      </c>
      <c r="I96" s="304" t="s">
        <v>269</v>
      </c>
      <c r="J96" s="139" t="s">
        <v>4492</v>
      </c>
      <c r="K96" s="140" t="s">
        <v>271</v>
      </c>
      <c r="L96" s="78"/>
      <c r="M96" s="78"/>
      <c r="N96" s="78"/>
      <c r="O96" s="78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368" t="s">
        <v>4493</v>
      </c>
      <c r="H97" s="139"/>
      <c r="I97" s="304"/>
      <c r="J97" s="139"/>
      <c r="K97" s="140"/>
      <c r="L97" s="78"/>
      <c r="M97" s="78"/>
      <c r="N97" s="78"/>
      <c r="O97" s="78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268" t="s">
        <v>4494</v>
      </c>
      <c r="H98" s="139" t="s">
        <v>4495</v>
      </c>
      <c r="I98" s="304" t="s">
        <v>1221</v>
      </c>
      <c r="J98" s="139" t="s">
        <v>4496</v>
      </c>
      <c r="K98" s="140" t="s">
        <v>104</v>
      </c>
      <c r="L98" s="78"/>
      <c r="M98" s="78"/>
      <c r="N98" s="78"/>
      <c r="O98" s="78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89" t="s">
        <v>4497</v>
      </c>
      <c r="H99" s="139" t="s">
        <v>4498</v>
      </c>
      <c r="I99" s="304" t="s">
        <v>563</v>
      </c>
      <c r="J99" s="139" t="s">
        <v>4499</v>
      </c>
      <c r="K99" s="140" t="s">
        <v>340</v>
      </c>
      <c r="L99" s="78"/>
      <c r="M99" s="78"/>
      <c r="N99" s="78"/>
      <c r="O99" s="78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265" t="s">
        <v>4500</v>
      </c>
      <c r="H100" s="298" t="s">
        <v>4501</v>
      </c>
      <c r="I100" s="360" t="s">
        <v>1025</v>
      </c>
      <c r="J100" s="369" t="s">
        <v>4502</v>
      </c>
      <c r="K100" s="369" t="s">
        <v>4503</v>
      </c>
      <c r="L100" s="78"/>
      <c r="M100" s="78"/>
      <c r="N100" s="78"/>
      <c r="O100" s="78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265" t="s">
        <v>4504</v>
      </c>
      <c r="H101" s="139"/>
      <c r="I101" s="304"/>
      <c r="J101" s="139"/>
      <c r="K101" s="140"/>
      <c r="L101" s="78"/>
      <c r="M101" s="78"/>
      <c r="N101" s="78"/>
      <c r="O101" s="78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268" t="s">
        <v>4505</v>
      </c>
      <c r="H102" s="139" t="s">
        <v>4506</v>
      </c>
      <c r="I102" s="304" t="s">
        <v>4507</v>
      </c>
      <c r="J102" s="139" t="s">
        <v>4508</v>
      </c>
      <c r="K102" s="140" t="s">
        <v>219</v>
      </c>
      <c r="L102" s="78"/>
      <c r="M102" s="78"/>
      <c r="N102" s="78"/>
      <c r="O102" s="78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314" t="s">
        <v>4509</v>
      </c>
      <c r="H103" s="242" t="s">
        <v>4510</v>
      </c>
      <c r="I103" s="370" t="s">
        <v>4511</v>
      </c>
      <c r="J103" s="242" t="s">
        <v>4316</v>
      </c>
      <c r="K103" s="254" t="s">
        <v>4164</v>
      </c>
      <c r="L103" s="78"/>
      <c r="M103" s="78"/>
      <c r="N103" s="78"/>
      <c r="O103" s="78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306" t="s">
        <v>4512</v>
      </c>
      <c r="H104" s="242" t="s">
        <v>4513</v>
      </c>
      <c r="I104" s="307" t="s">
        <v>920</v>
      </c>
      <c r="J104" s="242" t="s">
        <v>4298</v>
      </c>
      <c r="K104" s="240" t="s">
        <v>848</v>
      </c>
      <c r="L104" s="78"/>
      <c r="M104" s="78"/>
      <c r="N104" s="78"/>
      <c r="O104" s="78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358" t="s">
        <v>4514</v>
      </c>
      <c r="H105" s="139" t="s">
        <v>4515</v>
      </c>
      <c r="I105" s="311" t="s">
        <v>490</v>
      </c>
      <c r="J105" s="139" t="s">
        <v>4516</v>
      </c>
      <c r="K105" s="140" t="s">
        <v>4164</v>
      </c>
      <c r="L105" s="78"/>
      <c r="M105" s="78"/>
      <c r="N105" s="78"/>
      <c r="O105" s="78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314" t="s">
        <v>4517</v>
      </c>
      <c r="H106" s="242" t="s">
        <v>4518</v>
      </c>
      <c r="I106" s="315" t="s">
        <v>418</v>
      </c>
      <c r="J106" s="242" t="s">
        <v>4288</v>
      </c>
      <c r="K106" s="240" t="s">
        <v>211</v>
      </c>
      <c r="L106" s="78"/>
      <c r="M106" s="78"/>
      <c r="N106" s="78"/>
      <c r="O106" s="78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306" t="s">
        <v>4519</v>
      </c>
      <c r="H107" s="242" t="s">
        <v>4371</v>
      </c>
      <c r="I107" s="307" t="s">
        <v>209</v>
      </c>
      <c r="J107" s="242" t="s">
        <v>4372</v>
      </c>
      <c r="K107" s="240" t="s">
        <v>156</v>
      </c>
      <c r="L107" s="78"/>
      <c r="M107" s="78"/>
      <c r="N107" s="78"/>
      <c r="O107" s="78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358" t="s">
        <v>4520</v>
      </c>
      <c r="H108" s="139" t="s">
        <v>4521</v>
      </c>
      <c r="I108" s="311" t="s">
        <v>927</v>
      </c>
      <c r="J108" s="139" t="s">
        <v>4522</v>
      </c>
      <c r="K108" s="140" t="s">
        <v>4523</v>
      </c>
      <c r="L108" s="78"/>
      <c r="M108" s="78"/>
      <c r="N108" s="78"/>
      <c r="O108" s="78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268" t="s">
        <v>4524</v>
      </c>
      <c r="H109" s="139" t="s">
        <v>4525</v>
      </c>
      <c r="I109" s="304" t="s">
        <v>364</v>
      </c>
      <c r="J109" s="139" t="s">
        <v>4295</v>
      </c>
      <c r="K109" s="140" t="s">
        <v>104</v>
      </c>
      <c r="L109" s="78"/>
      <c r="M109" s="78"/>
      <c r="N109" s="78"/>
      <c r="O109" s="78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314" t="s">
        <v>4526</v>
      </c>
      <c r="H110" s="242" t="s">
        <v>4371</v>
      </c>
      <c r="I110" s="315" t="s">
        <v>830</v>
      </c>
      <c r="J110" s="242" t="s">
        <v>4392</v>
      </c>
      <c r="K110" s="240" t="s">
        <v>4527</v>
      </c>
      <c r="L110" s="78"/>
      <c r="M110" s="78"/>
      <c r="N110" s="78"/>
      <c r="O110" s="78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306" t="s">
        <v>4528</v>
      </c>
      <c r="H111" s="242" t="s">
        <v>4529</v>
      </c>
      <c r="I111" s="307" t="s">
        <v>930</v>
      </c>
      <c r="J111" s="242" t="s">
        <v>4225</v>
      </c>
      <c r="K111" s="240" t="s">
        <v>156</v>
      </c>
      <c r="L111" s="78"/>
      <c r="M111" s="78"/>
      <c r="N111" s="78"/>
      <c r="O111" s="78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358" t="s">
        <v>4530</v>
      </c>
      <c r="H112" s="139" t="s">
        <v>4531</v>
      </c>
      <c r="I112" s="311" t="s">
        <v>1092</v>
      </c>
      <c r="J112" s="139" t="s">
        <v>4532</v>
      </c>
      <c r="K112" s="140" t="s">
        <v>271</v>
      </c>
      <c r="L112" s="78"/>
      <c r="M112" s="78"/>
      <c r="N112" s="78"/>
      <c r="O112" s="78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268" t="s">
        <v>4533</v>
      </c>
      <c r="H113" s="139" t="s">
        <v>4534</v>
      </c>
      <c r="I113" s="304" t="s">
        <v>1321</v>
      </c>
      <c r="J113" s="139" t="s">
        <v>4535</v>
      </c>
      <c r="K113" s="140" t="s">
        <v>104</v>
      </c>
      <c r="L113" s="78"/>
      <c r="M113" s="78"/>
      <c r="N113" s="78"/>
      <c r="O113" s="78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265" t="s">
        <v>4536</v>
      </c>
      <c r="H114" s="139"/>
      <c r="I114" s="304"/>
      <c r="J114" s="139"/>
      <c r="K114" s="140"/>
      <c r="L114" s="78"/>
      <c r="M114" s="78"/>
      <c r="N114" s="78"/>
      <c r="O114" s="78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314" t="s">
        <v>4537</v>
      </c>
      <c r="H115" s="242" t="s">
        <v>4538</v>
      </c>
      <c r="I115" s="315" t="s">
        <v>2492</v>
      </c>
      <c r="J115" s="242" t="s">
        <v>4539</v>
      </c>
      <c r="K115" s="240" t="s">
        <v>4540</v>
      </c>
      <c r="L115" s="78"/>
      <c r="M115" s="78"/>
      <c r="N115" s="78"/>
      <c r="O115" s="78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306" t="s">
        <v>4541</v>
      </c>
      <c r="H116" s="242" t="s">
        <v>4542</v>
      </c>
      <c r="I116" s="307" t="s">
        <v>284</v>
      </c>
      <c r="J116" s="242" t="s">
        <v>4543</v>
      </c>
      <c r="K116" s="240" t="s">
        <v>487</v>
      </c>
      <c r="L116" s="78"/>
      <c r="M116" s="78"/>
      <c r="N116" s="78"/>
      <c r="O116" s="78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306" t="s">
        <v>4544</v>
      </c>
      <c r="H117" s="242" t="s">
        <v>4339</v>
      </c>
      <c r="I117" s="307" t="s">
        <v>1996</v>
      </c>
      <c r="J117" s="242" t="s">
        <v>4392</v>
      </c>
      <c r="K117" s="240" t="s">
        <v>884</v>
      </c>
      <c r="L117" s="78"/>
      <c r="M117" s="78"/>
      <c r="N117" s="78"/>
      <c r="O117" s="78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358" t="s">
        <v>4545</v>
      </c>
      <c r="H118" s="139" t="s">
        <v>4546</v>
      </c>
      <c r="I118" s="311" t="s">
        <v>4342</v>
      </c>
      <c r="J118" s="139" t="s">
        <v>4547</v>
      </c>
      <c r="K118" s="140" t="s">
        <v>193</v>
      </c>
      <c r="L118" s="78"/>
      <c r="M118" s="78"/>
      <c r="N118" s="78"/>
      <c r="O118" s="78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268" t="s">
        <v>4548</v>
      </c>
      <c r="H119" s="139" t="s">
        <v>4549</v>
      </c>
      <c r="I119" s="304" t="s">
        <v>4550</v>
      </c>
      <c r="J119" s="139" t="s">
        <v>4551</v>
      </c>
      <c r="K119" s="140" t="s">
        <v>859</v>
      </c>
      <c r="L119" s="78"/>
      <c r="M119" s="78"/>
      <c r="N119" s="78"/>
      <c r="O119" s="78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268" t="s">
        <v>4552</v>
      </c>
      <c r="H120" s="139" t="s">
        <v>4553</v>
      </c>
      <c r="I120" s="304" t="s">
        <v>1463</v>
      </c>
      <c r="J120" s="139" t="s">
        <v>4492</v>
      </c>
      <c r="K120" s="140" t="s">
        <v>4554</v>
      </c>
      <c r="L120" s="78"/>
      <c r="M120" s="78"/>
      <c r="N120" s="78"/>
      <c r="O120" s="78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268" t="s">
        <v>4555</v>
      </c>
      <c r="H121" s="139" t="s">
        <v>4556</v>
      </c>
      <c r="I121" s="304" t="s">
        <v>490</v>
      </c>
      <c r="J121" s="139" t="s">
        <v>4557</v>
      </c>
      <c r="K121" s="140" t="s">
        <v>211</v>
      </c>
      <c r="L121" s="78"/>
      <c r="M121" s="78"/>
      <c r="N121" s="78"/>
      <c r="O121" s="78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265" t="s">
        <v>4558</v>
      </c>
      <c r="H122" s="139"/>
      <c r="I122" s="304"/>
      <c r="J122" s="139"/>
      <c r="K122" s="140"/>
      <c r="L122" s="78"/>
      <c r="M122" s="78"/>
      <c r="N122" s="78"/>
      <c r="O122" s="78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268" t="s">
        <v>4559</v>
      </c>
      <c r="H123" s="139" t="s">
        <v>4560</v>
      </c>
      <c r="I123" s="304" t="s">
        <v>930</v>
      </c>
      <c r="J123" s="139" t="s">
        <v>4561</v>
      </c>
      <c r="K123" s="140" t="s">
        <v>1633</v>
      </c>
      <c r="L123" s="78"/>
      <c r="M123" s="78"/>
      <c r="N123" s="78"/>
      <c r="O123" s="78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268" t="s">
        <v>4562</v>
      </c>
      <c r="H124" s="139" t="s">
        <v>4563</v>
      </c>
      <c r="I124" s="304" t="s">
        <v>1600</v>
      </c>
      <c r="J124" s="139" t="s">
        <v>4564</v>
      </c>
      <c r="K124" s="140" t="s">
        <v>859</v>
      </c>
      <c r="L124" s="78"/>
      <c r="M124" s="78"/>
      <c r="N124" s="78"/>
      <c r="O124" s="78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314" t="s">
        <v>4565</v>
      </c>
      <c r="H125" s="242" t="s">
        <v>4538</v>
      </c>
      <c r="I125" s="315" t="s">
        <v>1082</v>
      </c>
      <c r="J125" s="242" t="s">
        <v>4539</v>
      </c>
      <c r="K125" s="240"/>
      <c r="L125" s="78"/>
      <c r="M125" s="78"/>
      <c r="N125" s="78"/>
      <c r="O125" s="78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358" t="s">
        <v>4566</v>
      </c>
      <c r="H126" s="139" t="s">
        <v>4567</v>
      </c>
      <c r="I126" s="311" t="s">
        <v>486</v>
      </c>
      <c r="J126" s="139" t="s">
        <v>4568</v>
      </c>
      <c r="K126" s="140" t="s">
        <v>512</v>
      </c>
      <c r="L126" s="78"/>
      <c r="M126" s="78"/>
      <c r="N126" s="78"/>
      <c r="O126" s="78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368" t="s">
        <v>4569</v>
      </c>
      <c r="H127" s="139"/>
      <c r="I127" s="304"/>
      <c r="J127" s="139"/>
      <c r="K127" s="140"/>
      <c r="L127" s="78"/>
      <c r="M127" s="78"/>
      <c r="N127" s="78"/>
      <c r="O127" s="78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272" t="s">
        <v>4570</v>
      </c>
      <c r="H128" s="242" t="s">
        <v>4325</v>
      </c>
      <c r="I128" s="315" t="s">
        <v>632</v>
      </c>
      <c r="J128" s="242" t="s">
        <v>4288</v>
      </c>
      <c r="K128" s="240" t="s">
        <v>724</v>
      </c>
      <c r="L128" s="78"/>
      <c r="M128" s="78"/>
      <c r="N128" s="78"/>
      <c r="O128" s="78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306" t="s">
        <v>4571</v>
      </c>
      <c r="H129" s="242" t="s">
        <v>4371</v>
      </c>
      <c r="I129" s="307" t="s">
        <v>223</v>
      </c>
      <c r="J129" s="242" t="s">
        <v>4298</v>
      </c>
      <c r="K129" s="240" t="s">
        <v>4572</v>
      </c>
      <c r="L129" s="78"/>
      <c r="M129" s="78"/>
      <c r="N129" s="78"/>
      <c r="O129" s="78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306" t="s">
        <v>4573</v>
      </c>
      <c r="H130" s="242" t="s">
        <v>4574</v>
      </c>
      <c r="I130" s="307" t="s">
        <v>930</v>
      </c>
      <c r="J130" s="242" t="s">
        <v>4225</v>
      </c>
      <c r="K130" s="240" t="s">
        <v>859</v>
      </c>
      <c r="L130" s="78"/>
      <c r="M130" s="78"/>
      <c r="N130" s="78"/>
      <c r="O130" s="78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358" t="s">
        <v>4575</v>
      </c>
      <c r="H131" s="139" t="s">
        <v>4576</v>
      </c>
      <c r="I131" s="311" t="s">
        <v>209</v>
      </c>
      <c r="J131" s="139" t="s">
        <v>4350</v>
      </c>
      <c r="K131" s="140" t="s">
        <v>169</v>
      </c>
      <c r="L131" s="78"/>
      <c r="M131" s="78"/>
      <c r="N131" s="78"/>
      <c r="O131" s="78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268" t="s">
        <v>4577</v>
      </c>
      <c r="H132" s="139" t="s">
        <v>4578</v>
      </c>
      <c r="I132" s="304" t="s">
        <v>4579</v>
      </c>
      <c r="J132" s="139" t="s">
        <v>4580</v>
      </c>
      <c r="K132" s="140" t="s">
        <v>96</v>
      </c>
      <c r="L132" s="78"/>
      <c r="M132" s="78"/>
      <c r="N132" s="78"/>
      <c r="O132" s="78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268" t="s">
        <v>4581</v>
      </c>
      <c r="H133" s="139" t="s">
        <v>4582</v>
      </c>
      <c r="I133" s="304" t="s">
        <v>390</v>
      </c>
      <c r="J133" s="139" t="s">
        <v>4583</v>
      </c>
      <c r="K133" s="140" t="s">
        <v>859</v>
      </c>
      <c r="L133" s="78"/>
      <c r="M133" s="78"/>
      <c r="N133" s="78"/>
      <c r="O133" s="78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268" t="s">
        <v>4584</v>
      </c>
      <c r="H134" s="139" t="s">
        <v>4585</v>
      </c>
      <c r="I134" s="304" t="s">
        <v>4586</v>
      </c>
      <c r="J134" s="139" t="s">
        <v>4587</v>
      </c>
      <c r="K134" s="140" t="s">
        <v>228</v>
      </c>
      <c r="L134" s="78"/>
      <c r="M134" s="78"/>
      <c r="N134" s="78"/>
      <c r="O134" s="78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268" t="s">
        <v>4588</v>
      </c>
      <c r="H135" s="139" t="s">
        <v>4589</v>
      </c>
      <c r="I135" s="304" t="s">
        <v>381</v>
      </c>
      <c r="J135" s="139" t="s">
        <v>4587</v>
      </c>
      <c r="K135" s="140" t="s">
        <v>4590</v>
      </c>
      <c r="L135" s="78"/>
      <c r="M135" s="78"/>
      <c r="N135" s="78"/>
      <c r="O135" s="78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314" t="s">
        <v>4591</v>
      </c>
      <c r="H136" s="242" t="s">
        <v>4371</v>
      </c>
      <c r="I136" s="315" t="s">
        <v>830</v>
      </c>
      <c r="J136" s="242" t="s">
        <v>4372</v>
      </c>
      <c r="K136" s="240" t="s">
        <v>4592</v>
      </c>
      <c r="L136" s="78"/>
      <c r="M136" s="78"/>
      <c r="N136" s="78"/>
      <c r="O136" s="78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365" t="s">
        <v>4593</v>
      </c>
      <c r="H137" s="139"/>
      <c r="I137" s="311"/>
      <c r="J137" s="139"/>
      <c r="K137" s="140"/>
      <c r="L137" s="78"/>
      <c r="M137" s="78"/>
      <c r="N137" s="78"/>
      <c r="O137" s="78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89" t="s">
        <v>4594</v>
      </c>
      <c r="H138" s="139" t="s">
        <v>4595</v>
      </c>
      <c r="I138" s="304" t="s">
        <v>186</v>
      </c>
      <c r="J138" s="139" t="s">
        <v>4596</v>
      </c>
      <c r="K138" s="140" t="s">
        <v>1633</v>
      </c>
      <c r="L138" s="78"/>
      <c r="M138" s="78"/>
      <c r="N138" s="78"/>
      <c r="O138" s="78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368" t="s">
        <v>4597</v>
      </c>
      <c r="H139" s="139"/>
      <c r="I139" s="304"/>
      <c r="J139" s="139"/>
      <c r="K139" s="140"/>
      <c r="L139" s="78"/>
      <c r="M139" s="78"/>
      <c r="N139" s="78"/>
      <c r="O139" s="78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89" t="s">
        <v>4598</v>
      </c>
      <c r="H140" s="139" t="s">
        <v>4599</v>
      </c>
      <c r="I140" s="304" t="s">
        <v>1013</v>
      </c>
      <c r="J140" s="139" t="s">
        <v>4415</v>
      </c>
      <c r="K140" s="140" t="s">
        <v>228</v>
      </c>
      <c r="L140" s="78"/>
      <c r="M140" s="78"/>
      <c r="N140" s="78"/>
      <c r="O140" s="78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368" t="s">
        <v>4600</v>
      </c>
      <c r="H141" s="139"/>
      <c r="I141" s="304"/>
      <c r="J141" s="139"/>
      <c r="K141" s="140"/>
      <c r="L141" s="78"/>
      <c r="M141" s="78"/>
      <c r="N141" s="78"/>
      <c r="O141" s="78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272" t="s">
        <v>4601</v>
      </c>
      <c r="H142" s="242" t="s">
        <v>4602</v>
      </c>
      <c r="I142" s="315" t="s">
        <v>830</v>
      </c>
      <c r="J142" s="242" t="s">
        <v>4288</v>
      </c>
      <c r="K142" s="240" t="s">
        <v>141</v>
      </c>
      <c r="L142" s="78"/>
      <c r="M142" s="78"/>
      <c r="N142" s="78"/>
      <c r="O142" s="78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306" t="s">
        <v>4603</v>
      </c>
      <c r="H143" s="242" t="s">
        <v>4604</v>
      </c>
      <c r="I143" s="307" t="s">
        <v>3538</v>
      </c>
      <c r="J143" s="242" t="s">
        <v>4605</v>
      </c>
      <c r="K143" s="240"/>
      <c r="L143" s="78"/>
      <c r="M143" s="78"/>
      <c r="N143" s="78"/>
      <c r="O143" s="78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264" t="s">
        <v>4606</v>
      </c>
      <c r="H144" s="359" t="s">
        <v>4607</v>
      </c>
      <c r="I144" s="361" t="s">
        <v>1025</v>
      </c>
      <c r="J144" s="142" t="s">
        <v>4608</v>
      </c>
      <c r="K144" s="152" t="s">
        <v>211</v>
      </c>
      <c r="L144" s="78"/>
      <c r="M144" s="78"/>
      <c r="N144" s="78"/>
      <c r="O144" s="78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268" t="s">
        <v>4609</v>
      </c>
      <c r="H145" s="139" t="s">
        <v>4610</v>
      </c>
      <c r="I145" s="304" t="s">
        <v>563</v>
      </c>
      <c r="J145" s="139" t="s">
        <v>4611</v>
      </c>
      <c r="K145" s="140" t="s">
        <v>1312</v>
      </c>
      <c r="L145" s="78"/>
      <c r="M145" s="78"/>
      <c r="N145" s="78"/>
      <c r="O145" s="78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268" t="s">
        <v>4612</v>
      </c>
      <c r="H146" s="139" t="s">
        <v>4613</v>
      </c>
      <c r="I146" s="304" t="s">
        <v>897</v>
      </c>
      <c r="J146" s="139" t="s">
        <v>4432</v>
      </c>
      <c r="K146" s="140" t="s">
        <v>199</v>
      </c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268" t="s">
        <v>4614</v>
      </c>
      <c r="H147" s="139" t="s">
        <v>4615</v>
      </c>
      <c r="I147" s="304" t="s">
        <v>528</v>
      </c>
      <c r="J147" s="139" t="s">
        <v>4616</v>
      </c>
      <c r="K147" s="140" t="s">
        <v>193</v>
      </c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306" t="s">
        <v>4617</v>
      </c>
      <c r="H148" s="242" t="s">
        <v>4618</v>
      </c>
      <c r="I148" s="307" t="s">
        <v>1996</v>
      </c>
      <c r="J148" s="242" t="s">
        <v>4225</v>
      </c>
      <c r="K148" s="240" t="s">
        <v>884</v>
      </c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268" t="s">
        <v>4619</v>
      </c>
      <c r="H149" s="139" t="s">
        <v>4620</v>
      </c>
      <c r="I149" s="304" t="s">
        <v>459</v>
      </c>
      <c r="J149" s="139" t="s">
        <v>4621</v>
      </c>
      <c r="K149" s="140" t="s">
        <v>113</v>
      </c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268" t="s">
        <v>4622</v>
      </c>
      <c r="H150" s="139" t="s">
        <v>4623</v>
      </c>
      <c r="I150" s="304" t="s">
        <v>1321</v>
      </c>
      <c r="J150" s="139" t="s">
        <v>4496</v>
      </c>
      <c r="K150" s="140" t="s">
        <v>193</v>
      </c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24" t="s">
        <v>4624</v>
      </c>
      <c r="H151" s="139"/>
      <c r="I151" s="304"/>
      <c r="J151" s="139"/>
      <c r="K151" s="140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268" t="s">
        <v>4625</v>
      </c>
      <c r="H152" s="139" t="s">
        <v>4626</v>
      </c>
      <c r="I152" s="304" t="s">
        <v>1209</v>
      </c>
      <c r="J152" s="139" t="s">
        <v>4496</v>
      </c>
      <c r="K152" s="140" t="s">
        <v>193</v>
      </c>
    </row>
    <row r="153" ht="16.5" customHeight="1">
      <c r="A153" s="89">
        <f t="shared" si="3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268" t="s">
        <v>4627</v>
      </c>
      <c r="H153" s="139" t="s">
        <v>4628</v>
      </c>
      <c r="I153" s="304" t="s">
        <v>284</v>
      </c>
      <c r="J153" s="139" t="s">
        <v>4629</v>
      </c>
      <c r="K153" s="140" t="s">
        <v>179</v>
      </c>
    </row>
    <row r="154" ht="16.5" customHeight="1">
      <c r="A154" s="89">
        <f t="shared" si="3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268" t="s">
        <v>4630</v>
      </c>
      <c r="H154" s="139" t="s">
        <v>4631</v>
      </c>
      <c r="I154" s="304" t="s">
        <v>1463</v>
      </c>
      <c r="J154" s="139" t="s">
        <v>4488</v>
      </c>
      <c r="K154" s="140" t="s">
        <v>4632</v>
      </c>
    </row>
    <row r="155" ht="16.5" customHeight="1">
      <c r="A155" s="89">
        <f t="shared" si="3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268" t="s">
        <v>4633</v>
      </c>
      <c r="H155" s="139" t="s">
        <v>4634</v>
      </c>
      <c r="I155" s="304" t="s">
        <v>4211</v>
      </c>
      <c r="J155" s="139" t="s">
        <v>4635</v>
      </c>
      <c r="K155" s="140" t="s">
        <v>859</v>
      </c>
    </row>
    <row r="156" ht="16.5" customHeight="1">
      <c r="A156" s="89">
        <f t="shared" si="3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306" t="s">
        <v>4636</v>
      </c>
      <c r="H156" s="242" t="s">
        <v>4637</v>
      </c>
      <c r="I156" s="307" t="s">
        <v>253</v>
      </c>
      <c r="J156" s="242" t="s">
        <v>4372</v>
      </c>
      <c r="K156" s="240" t="s">
        <v>179</v>
      </c>
    </row>
    <row r="157" ht="16.5" customHeight="1">
      <c r="A157" s="89">
        <f t="shared" si="3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268" t="s">
        <v>4638</v>
      </c>
      <c r="H157" s="139" t="s">
        <v>4639</v>
      </c>
      <c r="I157" s="304" t="s">
        <v>2486</v>
      </c>
      <c r="J157" s="139" t="s">
        <v>4640</v>
      </c>
      <c r="K157" s="140" t="s">
        <v>487</v>
      </c>
    </row>
    <row r="158" ht="16.5" customHeight="1">
      <c r="A158" s="89">
        <f t="shared" si="3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268" t="s">
        <v>4641</v>
      </c>
      <c r="H158" s="139" t="s">
        <v>4642</v>
      </c>
      <c r="I158" s="304" t="s">
        <v>4643</v>
      </c>
      <c r="J158" s="139" t="s">
        <v>4644</v>
      </c>
      <c r="K158" s="140" t="s">
        <v>859</v>
      </c>
    </row>
    <row r="159" ht="16.5" customHeight="1">
      <c r="A159" s="89">
        <f t="shared" si="3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268" t="s">
        <v>4645</v>
      </c>
      <c r="H159" s="139" t="s">
        <v>4646</v>
      </c>
      <c r="I159" s="304" t="s">
        <v>1082</v>
      </c>
      <c r="J159" s="139" t="s">
        <v>4647</v>
      </c>
      <c r="K159" s="140" t="s">
        <v>179</v>
      </c>
    </row>
    <row r="160" ht="16.5" customHeight="1">
      <c r="A160" s="89">
        <f t="shared" si="3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268" t="s">
        <v>4648</v>
      </c>
      <c r="H160" s="139" t="s">
        <v>4649</v>
      </c>
      <c r="I160" s="304" t="s">
        <v>1221</v>
      </c>
      <c r="J160" s="139" t="s">
        <v>4650</v>
      </c>
      <c r="K160" s="140" t="s">
        <v>104</v>
      </c>
    </row>
    <row r="161" ht="16.5" customHeight="1">
      <c r="A161" s="89">
        <f t="shared" si="3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268" t="s">
        <v>4651</v>
      </c>
      <c r="H161" s="139" t="s">
        <v>4652</v>
      </c>
      <c r="I161" s="304" t="s">
        <v>927</v>
      </c>
      <c r="J161" s="139" t="s">
        <v>4653</v>
      </c>
      <c r="K161" s="140" t="s">
        <v>948</v>
      </c>
    </row>
    <row r="162" ht="16.5" customHeight="1">
      <c r="A162" s="89">
        <f t="shared" si="3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306" t="s">
        <v>4654</v>
      </c>
      <c r="H162" s="242" t="s">
        <v>4637</v>
      </c>
      <c r="I162" s="307" t="s">
        <v>789</v>
      </c>
      <c r="J162" s="242" t="s">
        <v>4372</v>
      </c>
      <c r="K162" s="240" t="s">
        <v>3274</v>
      </c>
    </row>
    <row r="163" ht="16.5" customHeight="1">
      <c r="A163" s="89">
        <f t="shared" si="3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268" t="s">
        <v>4655</v>
      </c>
      <c r="H163" s="139" t="s">
        <v>4656</v>
      </c>
      <c r="I163" s="304" t="s">
        <v>4550</v>
      </c>
      <c r="J163" s="139" t="s">
        <v>4408</v>
      </c>
      <c r="K163" s="140" t="s">
        <v>1607</v>
      </c>
    </row>
    <row r="164" ht="16.5" customHeight="1">
      <c r="A164" s="89">
        <f t="shared" si="3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268" t="s">
        <v>4657</v>
      </c>
      <c r="H164" s="139" t="s">
        <v>4658</v>
      </c>
      <c r="I164" s="304" t="s">
        <v>418</v>
      </c>
      <c r="J164" s="139" t="s">
        <v>4492</v>
      </c>
      <c r="K164" s="140" t="s">
        <v>96</v>
      </c>
    </row>
    <row r="165" ht="16.5" customHeight="1">
      <c r="A165" s="89">
        <f t="shared" si="3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306" t="s">
        <v>4659</v>
      </c>
      <c r="H165" s="242" t="s">
        <v>4660</v>
      </c>
      <c r="I165" s="307" t="s">
        <v>269</v>
      </c>
      <c r="J165" s="242" t="s">
        <v>4392</v>
      </c>
      <c r="K165" s="240" t="s">
        <v>609</v>
      </c>
    </row>
    <row r="166" ht="16.5" customHeight="1">
      <c r="A166" s="89">
        <f t="shared" si="3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268" t="s">
        <v>4661</v>
      </c>
      <c r="H166" s="139" t="s">
        <v>4662</v>
      </c>
      <c r="I166" s="304" t="s">
        <v>130</v>
      </c>
      <c r="J166" s="139" t="s">
        <v>4418</v>
      </c>
      <c r="K166" s="140" t="s">
        <v>193</v>
      </c>
    </row>
    <row r="167" ht="16.5" customHeight="1">
      <c r="A167" s="89">
        <f t="shared" si="3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268" t="s">
        <v>4663</v>
      </c>
      <c r="H167" s="139" t="s">
        <v>4664</v>
      </c>
      <c r="I167" s="304" t="s">
        <v>364</v>
      </c>
      <c r="J167" s="139" t="s">
        <v>4665</v>
      </c>
      <c r="K167" s="140" t="s">
        <v>104</v>
      </c>
    </row>
    <row r="168" ht="16.5" customHeight="1">
      <c r="A168" s="89">
        <f t="shared" si="3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24" t="s">
        <v>4666</v>
      </c>
      <c r="H168" s="139"/>
      <c r="I168" s="304"/>
      <c r="J168" s="139"/>
      <c r="K168" s="140"/>
    </row>
    <row r="169" ht="16.5" customHeight="1">
      <c r="A169" s="89">
        <f t="shared" si="3"/>
        <v>0</v>
      </c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306" t="s">
        <v>4667</v>
      </c>
      <c r="H169" s="242" t="s">
        <v>4668</v>
      </c>
      <c r="I169" s="307" t="s">
        <v>202</v>
      </c>
      <c r="J169" s="242" t="s">
        <v>4288</v>
      </c>
      <c r="K169" s="240" t="s">
        <v>104</v>
      </c>
    </row>
    <row r="170" ht="16.5" customHeight="1">
      <c r="A170" s="89">
        <f t="shared" si="3"/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24" t="s">
        <v>4669</v>
      </c>
      <c r="H170" s="139"/>
      <c r="I170" s="311"/>
      <c r="J170" s="139"/>
      <c r="K170" s="140"/>
    </row>
    <row r="171" ht="16.5" customHeight="1">
      <c r="A171" s="89">
        <f t="shared" si="3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24" t="s">
        <v>4670</v>
      </c>
      <c r="H171" s="139"/>
      <c r="I171" s="311"/>
      <c r="J171" s="139"/>
      <c r="K171" s="140"/>
    </row>
    <row r="172" ht="16.5" customHeight="1">
      <c r="A172" s="89">
        <f t="shared" si="3"/>
        <v>0</v>
      </c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306" t="s">
        <v>4671</v>
      </c>
      <c r="H172" s="242" t="s">
        <v>4672</v>
      </c>
      <c r="I172" s="307" t="s">
        <v>1092</v>
      </c>
      <c r="J172" s="242" t="s">
        <v>4288</v>
      </c>
      <c r="K172" s="240" t="s">
        <v>250</v>
      </c>
    </row>
    <row r="173" ht="16.5" customHeight="1">
      <c r="A173" s="89">
        <f t="shared" si="3"/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24" t="s">
        <v>4673</v>
      </c>
      <c r="H173" s="139"/>
      <c r="I173" s="304"/>
      <c r="J173" s="139"/>
      <c r="K173" s="140"/>
    </row>
    <row r="174" ht="16.5" customHeight="1">
      <c r="A174" s="89">
        <f t="shared" si="3"/>
        <v>0</v>
      </c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268" t="s">
        <v>4674</v>
      </c>
      <c r="H174" s="139" t="s">
        <v>4675</v>
      </c>
      <c r="I174" s="304" t="s">
        <v>528</v>
      </c>
      <c r="J174" s="139" t="s">
        <v>4676</v>
      </c>
      <c r="K174" s="140" t="s">
        <v>193</v>
      </c>
    </row>
    <row r="175" ht="16.5" customHeight="1">
      <c r="A175" s="89">
        <f t="shared" si="3"/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306" t="s">
        <v>4677</v>
      </c>
      <c r="H175" s="242" t="s">
        <v>4542</v>
      </c>
      <c r="I175" s="307" t="s">
        <v>172</v>
      </c>
      <c r="J175" s="242" t="s">
        <v>4372</v>
      </c>
      <c r="K175" s="240" t="s">
        <v>809</v>
      </c>
    </row>
    <row r="176" ht="16.5" customHeight="1">
      <c r="A176" s="89">
        <f t="shared" si="3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306" t="s">
        <v>4678</v>
      </c>
      <c r="H176" s="242" t="s">
        <v>4668</v>
      </c>
      <c r="I176" s="307" t="s">
        <v>495</v>
      </c>
      <c r="J176" s="242" t="s">
        <v>4392</v>
      </c>
      <c r="K176" s="240" t="s">
        <v>932</v>
      </c>
    </row>
    <row r="177" ht="16.5" customHeight="1">
      <c r="A177" s="89">
        <f t="shared" si="3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268" t="s">
        <v>4679</v>
      </c>
      <c r="H177" s="139" t="s">
        <v>4680</v>
      </c>
      <c r="I177" s="304" t="s">
        <v>186</v>
      </c>
      <c r="J177" s="139" t="s">
        <v>4681</v>
      </c>
      <c r="K177" s="140" t="s">
        <v>445</v>
      </c>
    </row>
    <row r="178" ht="16.5" customHeight="1">
      <c r="A178" s="89">
        <f t="shared" si="3"/>
        <v>0</v>
      </c>
      <c r="B178" s="141">
        <v>0.0</v>
      </c>
      <c r="C178" s="141">
        <v>0.0</v>
      </c>
      <c r="D178" s="141">
        <v>0.0</v>
      </c>
      <c r="E178" s="141">
        <v>0.0</v>
      </c>
      <c r="F178" s="141">
        <v>0.0</v>
      </c>
      <c r="G178" s="268" t="s">
        <v>4682</v>
      </c>
      <c r="H178" s="139" t="s">
        <v>4683</v>
      </c>
      <c r="I178" s="304" t="s">
        <v>1092</v>
      </c>
      <c r="J178" s="139" t="s">
        <v>4292</v>
      </c>
      <c r="K178" s="140" t="s">
        <v>271</v>
      </c>
    </row>
    <row r="179" ht="16.5" customHeight="1">
      <c r="A179" s="89">
        <f t="shared" si="3"/>
        <v>0</v>
      </c>
      <c r="B179" s="141">
        <v>0.0</v>
      </c>
      <c r="C179" s="141">
        <v>0.0</v>
      </c>
      <c r="D179" s="141">
        <v>0.0</v>
      </c>
      <c r="E179" s="141">
        <v>0.0</v>
      </c>
      <c r="F179" s="141">
        <v>0.0</v>
      </c>
      <c r="G179" s="268" t="s">
        <v>4684</v>
      </c>
      <c r="H179" s="139" t="s">
        <v>4685</v>
      </c>
      <c r="I179" s="304" t="s">
        <v>262</v>
      </c>
      <c r="J179" s="139" t="s">
        <v>4686</v>
      </c>
      <c r="K179" s="140" t="s">
        <v>228</v>
      </c>
    </row>
    <row r="180" ht="16.5" customHeight="1">
      <c r="A180" s="89">
        <f t="shared" si="3"/>
        <v>0</v>
      </c>
      <c r="B180" s="141">
        <v>0.0</v>
      </c>
      <c r="C180" s="141">
        <v>0.0</v>
      </c>
      <c r="D180" s="141">
        <v>0.0</v>
      </c>
      <c r="E180" s="141">
        <v>0.0</v>
      </c>
      <c r="F180" s="141">
        <v>0.0</v>
      </c>
      <c r="G180" s="306" t="s">
        <v>4687</v>
      </c>
      <c r="H180" s="242" t="s">
        <v>4660</v>
      </c>
      <c r="I180" s="307" t="s">
        <v>4688</v>
      </c>
      <c r="J180" s="242" t="s">
        <v>4288</v>
      </c>
      <c r="K180" s="240" t="s">
        <v>932</v>
      </c>
    </row>
    <row r="181" ht="16.5" customHeight="1">
      <c r="A181" s="89">
        <f t="shared" si="3"/>
        <v>0</v>
      </c>
      <c r="B181" s="141">
        <v>0.0</v>
      </c>
      <c r="C181" s="141">
        <v>0.0</v>
      </c>
      <c r="D181" s="141">
        <v>0.0</v>
      </c>
      <c r="E181" s="141">
        <v>0.0</v>
      </c>
      <c r="F181" s="141">
        <v>0.0</v>
      </c>
      <c r="G181" s="268" t="s">
        <v>4689</v>
      </c>
      <c r="H181" s="139" t="s">
        <v>4690</v>
      </c>
      <c r="I181" s="304" t="s">
        <v>4691</v>
      </c>
      <c r="J181" s="139" t="s">
        <v>4532</v>
      </c>
      <c r="K181" s="140" t="s">
        <v>271</v>
      </c>
    </row>
    <row r="182" ht="16.5" customHeight="1">
      <c r="A182" s="89">
        <f t="shared" si="3"/>
        <v>0</v>
      </c>
      <c r="B182" s="141">
        <v>0.0</v>
      </c>
      <c r="C182" s="141">
        <v>0.0</v>
      </c>
      <c r="D182" s="141">
        <v>0.0</v>
      </c>
      <c r="E182" s="141">
        <v>0.0</v>
      </c>
      <c r="F182" s="141">
        <v>0.0</v>
      </c>
      <c r="G182" s="268" t="s">
        <v>4692</v>
      </c>
      <c r="H182" s="139" t="s">
        <v>4693</v>
      </c>
      <c r="I182" s="304" t="s">
        <v>3555</v>
      </c>
      <c r="J182" s="139" t="s">
        <v>4694</v>
      </c>
      <c r="K182" s="140" t="s">
        <v>179</v>
      </c>
    </row>
    <row r="183" ht="16.5" customHeight="1">
      <c r="A183" s="89">
        <f t="shared" si="3"/>
        <v>0</v>
      </c>
      <c r="B183" s="141">
        <v>0.0</v>
      </c>
      <c r="C183" s="141">
        <v>0.0</v>
      </c>
      <c r="D183" s="141">
        <v>0.0</v>
      </c>
      <c r="E183" s="141">
        <v>0.0</v>
      </c>
      <c r="F183" s="141">
        <v>0.0</v>
      </c>
      <c r="G183" s="24" t="s">
        <v>4695</v>
      </c>
      <c r="H183" s="139"/>
      <c r="I183" s="304"/>
      <c r="J183" s="139"/>
      <c r="K183" s="140"/>
    </row>
    <row r="184" ht="16.5" customHeight="1">
      <c r="A184" s="89">
        <f t="shared" si="3"/>
        <v>0</v>
      </c>
      <c r="B184" s="141">
        <v>0.0</v>
      </c>
      <c r="C184" s="141">
        <v>0.0</v>
      </c>
      <c r="D184" s="141">
        <v>0.0</v>
      </c>
      <c r="E184" s="141">
        <v>0.0</v>
      </c>
      <c r="F184" s="141">
        <v>0.0</v>
      </c>
      <c r="G184" s="268" t="s">
        <v>4696</v>
      </c>
      <c r="H184" s="139" t="s">
        <v>4697</v>
      </c>
      <c r="I184" s="304" t="s">
        <v>418</v>
      </c>
      <c r="J184" s="139" t="s">
        <v>4313</v>
      </c>
      <c r="K184" s="140" t="s">
        <v>445</v>
      </c>
    </row>
    <row r="185" ht="16.5" customHeight="1">
      <c r="A185" s="89">
        <f t="shared" si="3"/>
        <v>0</v>
      </c>
      <c r="B185" s="141">
        <v>0.0</v>
      </c>
      <c r="C185" s="141">
        <v>0.0</v>
      </c>
      <c r="D185" s="141">
        <v>0.0</v>
      </c>
      <c r="E185" s="141">
        <v>0.0</v>
      </c>
      <c r="F185" s="141">
        <v>0.0</v>
      </c>
      <c r="G185" s="268" t="s">
        <v>4698</v>
      </c>
      <c r="H185" s="139" t="s">
        <v>4699</v>
      </c>
      <c r="I185" s="304" t="s">
        <v>240</v>
      </c>
      <c r="J185" s="139" t="s">
        <v>4384</v>
      </c>
      <c r="K185" s="140" t="s">
        <v>228</v>
      </c>
    </row>
    <row r="186" ht="16.5" customHeight="1">
      <c r="A186" s="89">
        <f t="shared" si="3"/>
        <v>0</v>
      </c>
      <c r="B186" s="141">
        <v>0.0</v>
      </c>
      <c r="C186" s="141">
        <v>0.0</v>
      </c>
      <c r="D186" s="141">
        <v>0.0</v>
      </c>
      <c r="E186" s="141">
        <v>0.0</v>
      </c>
      <c r="F186" s="141">
        <v>0.0</v>
      </c>
      <c r="G186" s="306" t="s">
        <v>4700</v>
      </c>
      <c r="H186" s="242" t="s">
        <v>4325</v>
      </c>
      <c r="I186" s="307" t="s">
        <v>693</v>
      </c>
      <c r="J186" s="242" t="s">
        <v>4392</v>
      </c>
      <c r="K186" s="240" t="s">
        <v>163</v>
      </c>
    </row>
    <row r="187" ht="16.5" customHeight="1">
      <c r="A187" s="89">
        <f t="shared" si="3"/>
        <v>0</v>
      </c>
      <c r="B187" s="141">
        <v>0.0</v>
      </c>
      <c r="C187" s="141">
        <v>0.0</v>
      </c>
      <c r="D187" s="141">
        <v>0.0</v>
      </c>
      <c r="E187" s="141">
        <v>0.0</v>
      </c>
      <c r="F187" s="141">
        <v>0.0</v>
      </c>
      <c r="G187" s="306" t="s">
        <v>4701</v>
      </c>
      <c r="H187" s="242" t="s">
        <v>4542</v>
      </c>
      <c r="I187" s="307" t="s">
        <v>284</v>
      </c>
      <c r="J187" s="242" t="s">
        <v>4298</v>
      </c>
      <c r="K187" s="240" t="s">
        <v>141</v>
      </c>
    </row>
    <row r="188" ht="16.5" customHeight="1">
      <c r="A188" s="89">
        <f t="shared" si="3"/>
        <v>0</v>
      </c>
      <c r="B188" s="141">
        <v>0.0</v>
      </c>
      <c r="C188" s="141">
        <v>0.0</v>
      </c>
      <c r="D188" s="141">
        <v>0.0</v>
      </c>
      <c r="E188" s="141">
        <v>0.0</v>
      </c>
      <c r="F188" s="141">
        <v>0.0</v>
      </c>
      <c r="G188" s="268" t="s">
        <v>4702</v>
      </c>
      <c r="H188" s="139" t="s">
        <v>4703</v>
      </c>
      <c r="I188" s="304" t="s">
        <v>418</v>
      </c>
      <c r="J188" s="139" t="s">
        <v>4492</v>
      </c>
      <c r="K188" s="140" t="s">
        <v>859</v>
      </c>
    </row>
    <row r="189" ht="16.5" customHeight="1">
      <c r="A189" s="89">
        <f t="shared" si="3"/>
        <v>0</v>
      </c>
      <c r="B189" s="141">
        <v>0.0</v>
      </c>
      <c r="C189" s="141">
        <v>0.0</v>
      </c>
      <c r="D189" s="141">
        <v>0.0</v>
      </c>
      <c r="E189" s="141">
        <v>0.0</v>
      </c>
      <c r="F189" s="141">
        <v>0.0</v>
      </c>
      <c r="G189" s="268" t="s">
        <v>4704</v>
      </c>
      <c r="H189" s="139" t="s">
        <v>4705</v>
      </c>
      <c r="I189" s="304" t="s">
        <v>418</v>
      </c>
      <c r="J189" s="139" t="s">
        <v>4313</v>
      </c>
      <c r="K189" s="140" t="s">
        <v>228</v>
      </c>
    </row>
    <row r="190" ht="16.5" customHeight="1">
      <c r="A190" s="89">
        <f t="shared" si="3"/>
        <v>0</v>
      </c>
      <c r="B190" s="141">
        <v>0.0</v>
      </c>
      <c r="C190" s="141">
        <v>0.0</v>
      </c>
      <c r="D190" s="141">
        <v>0.0</v>
      </c>
      <c r="E190" s="141">
        <v>0.0</v>
      </c>
      <c r="F190" s="141">
        <v>0.0</v>
      </c>
      <c r="G190" s="268" t="s">
        <v>4706</v>
      </c>
      <c r="H190" s="139" t="s">
        <v>4707</v>
      </c>
      <c r="I190" s="304" t="s">
        <v>1463</v>
      </c>
      <c r="J190" s="139" t="s">
        <v>4708</v>
      </c>
      <c r="K190" s="140" t="s">
        <v>141</v>
      </c>
    </row>
    <row r="191" ht="16.5" customHeight="1">
      <c r="A191" s="89">
        <f t="shared" si="3"/>
        <v>0</v>
      </c>
      <c r="B191" s="141">
        <v>0.0</v>
      </c>
      <c r="C191" s="141">
        <v>0.0</v>
      </c>
      <c r="D191" s="141">
        <v>0.0</v>
      </c>
      <c r="E191" s="141">
        <v>0.0</v>
      </c>
      <c r="F191" s="141">
        <v>0.0</v>
      </c>
      <c r="G191" s="268" t="s">
        <v>4709</v>
      </c>
      <c r="H191" s="139" t="s">
        <v>4710</v>
      </c>
      <c r="I191" s="304" t="s">
        <v>290</v>
      </c>
      <c r="J191" s="139" t="s">
        <v>4375</v>
      </c>
      <c r="K191" s="140" t="s">
        <v>193</v>
      </c>
    </row>
    <row r="192" ht="16.5" customHeight="1">
      <c r="A192" s="89">
        <f t="shared" si="3"/>
        <v>0</v>
      </c>
      <c r="B192" s="141">
        <v>0.0</v>
      </c>
      <c r="C192" s="141">
        <v>0.0</v>
      </c>
      <c r="D192" s="141">
        <v>0.0</v>
      </c>
      <c r="E192" s="141">
        <v>0.0</v>
      </c>
      <c r="F192" s="141">
        <v>0.0</v>
      </c>
      <c r="G192" s="268" t="s">
        <v>4711</v>
      </c>
      <c r="H192" s="139" t="s">
        <v>4712</v>
      </c>
      <c r="I192" s="304" t="s">
        <v>2170</v>
      </c>
      <c r="J192" s="139" t="s">
        <v>4713</v>
      </c>
      <c r="K192" s="140" t="s">
        <v>163</v>
      </c>
    </row>
    <row r="193" ht="16.5" customHeight="1">
      <c r="A193" s="89">
        <f t="shared" si="3"/>
        <v>0</v>
      </c>
      <c r="B193" s="141">
        <v>0.0</v>
      </c>
      <c r="C193" s="141">
        <v>0.0</v>
      </c>
      <c r="D193" s="141">
        <v>0.0</v>
      </c>
      <c r="E193" s="141">
        <v>0.0</v>
      </c>
      <c r="F193" s="141">
        <v>0.0</v>
      </c>
      <c r="G193" s="306" t="s">
        <v>4714</v>
      </c>
      <c r="H193" s="242" t="s">
        <v>4715</v>
      </c>
      <c r="I193" s="307" t="s">
        <v>902</v>
      </c>
      <c r="J193" s="242" t="s">
        <v>4543</v>
      </c>
      <c r="K193" s="240" t="s">
        <v>932</v>
      </c>
    </row>
    <row r="194" ht="16.5" customHeight="1">
      <c r="A194" s="89">
        <f t="shared" si="3"/>
        <v>0</v>
      </c>
      <c r="B194" s="141">
        <v>0.0</v>
      </c>
      <c r="C194" s="141">
        <v>0.0</v>
      </c>
      <c r="D194" s="141">
        <v>0.0</v>
      </c>
      <c r="E194" s="141">
        <v>0.0</v>
      </c>
      <c r="F194" s="141">
        <v>0.0</v>
      </c>
      <c r="G194" s="24" t="s">
        <v>4716</v>
      </c>
      <c r="H194" s="139"/>
      <c r="I194" s="304"/>
      <c r="J194" s="139"/>
      <c r="K194" s="140"/>
    </row>
    <row r="195" ht="16.5" customHeight="1">
      <c r="A195" s="89">
        <f t="shared" si="3"/>
        <v>0</v>
      </c>
      <c r="B195" s="141">
        <v>0.0</v>
      </c>
      <c r="C195" s="141">
        <v>0.0</v>
      </c>
      <c r="D195" s="141">
        <v>0.0</v>
      </c>
      <c r="E195" s="141">
        <v>0.0</v>
      </c>
      <c r="F195" s="141">
        <v>0.0</v>
      </c>
      <c r="G195" s="24" t="s">
        <v>4717</v>
      </c>
      <c r="H195" s="139"/>
      <c r="I195" s="304"/>
      <c r="J195" s="139"/>
      <c r="K195" s="140"/>
    </row>
    <row r="196" ht="16.5" customHeight="1">
      <c r="A196" s="89">
        <f t="shared" si="3"/>
        <v>0</v>
      </c>
      <c r="B196" s="141">
        <v>0.0</v>
      </c>
      <c r="C196" s="141">
        <v>0.0</v>
      </c>
      <c r="D196" s="141">
        <v>0.0</v>
      </c>
      <c r="E196" s="141">
        <v>0.0</v>
      </c>
      <c r="F196" s="141">
        <v>0.0</v>
      </c>
      <c r="G196" s="24" t="s">
        <v>4718</v>
      </c>
      <c r="H196" s="139"/>
      <c r="I196" s="304"/>
      <c r="J196" s="139"/>
      <c r="K196" s="140"/>
    </row>
    <row r="197" ht="16.5" customHeight="1">
      <c r="A197" s="89">
        <f t="shared" si="3"/>
        <v>0</v>
      </c>
      <c r="B197" s="141">
        <v>0.0</v>
      </c>
      <c r="C197" s="141">
        <v>0.0</v>
      </c>
      <c r="D197" s="141">
        <v>0.0</v>
      </c>
      <c r="E197" s="141">
        <v>0.0</v>
      </c>
      <c r="F197" s="141">
        <v>0.0</v>
      </c>
      <c r="G197" s="268" t="s">
        <v>4719</v>
      </c>
      <c r="H197" s="139" t="s">
        <v>4720</v>
      </c>
      <c r="I197" s="304" t="s">
        <v>3321</v>
      </c>
      <c r="J197" s="139" t="s">
        <v>4721</v>
      </c>
      <c r="K197" s="140" t="s">
        <v>1975</v>
      </c>
    </row>
    <row r="198" ht="16.5" customHeight="1">
      <c r="A198" s="89">
        <f t="shared" si="3"/>
        <v>0</v>
      </c>
      <c r="B198" s="141">
        <v>0.0</v>
      </c>
      <c r="C198" s="141">
        <v>0.0</v>
      </c>
      <c r="D198" s="141">
        <v>0.0</v>
      </c>
      <c r="E198" s="141">
        <v>0.0</v>
      </c>
      <c r="F198" s="141">
        <v>0.0</v>
      </c>
      <c r="G198" s="268" t="s">
        <v>4722</v>
      </c>
      <c r="H198" s="139" t="s">
        <v>4723</v>
      </c>
      <c r="I198" s="304" t="s">
        <v>418</v>
      </c>
      <c r="J198" s="139" t="s">
        <v>4724</v>
      </c>
      <c r="K198" s="140" t="s">
        <v>250</v>
      </c>
    </row>
    <row r="199" ht="16.5" customHeight="1">
      <c r="A199" s="89">
        <f t="shared" si="3"/>
        <v>0</v>
      </c>
      <c r="B199" s="141">
        <v>0.0</v>
      </c>
      <c r="C199" s="141">
        <v>0.0</v>
      </c>
      <c r="D199" s="141">
        <v>0.0</v>
      </c>
      <c r="E199" s="141">
        <v>0.0</v>
      </c>
      <c r="F199" s="141">
        <v>0.0</v>
      </c>
      <c r="G199" s="24" t="s">
        <v>4725</v>
      </c>
      <c r="H199" s="139"/>
      <c r="I199" s="304"/>
      <c r="J199" s="139"/>
      <c r="K199" s="140"/>
    </row>
    <row r="200" ht="16.5" customHeight="1">
      <c r="A200" s="89">
        <f t="shared" si="3"/>
        <v>0</v>
      </c>
      <c r="B200" s="141">
        <v>0.0</v>
      </c>
      <c r="C200" s="141">
        <v>0.0</v>
      </c>
      <c r="D200" s="141">
        <v>0.0</v>
      </c>
      <c r="E200" s="141">
        <v>0.0</v>
      </c>
      <c r="F200" s="141">
        <v>0.0</v>
      </c>
      <c r="G200" s="306" t="s">
        <v>4726</v>
      </c>
      <c r="H200" s="242" t="s">
        <v>4727</v>
      </c>
      <c r="I200" s="307" t="s">
        <v>927</v>
      </c>
      <c r="J200" s="242" t="s">
        <v>4539</v>
      </c>
      <c r="K200" s="240"/>
    </row>
    <row r="201" ht="16.5" customHeight="1">
      <c r="A201" s="89">
        <f t="shared" si="3"/>
        <v>0</v>
      </c>
      <c r="B201" s="141">
        <v>0.0</v>
      </c>
      <c r="C201" s="141">
        <v>0.0</v>
      </c>
      <c r="D201" s="141">
        <v>0.0</v>
      </c>
      <c r="E201" s="141">
        <v>0.0</v>
      </c>
      <c r="F201" s="141">
        <v>0.0</v>
      </c>
      <c r="G201" s="24" t="s">
        <v>4728</v>
      </c>
      <c r="H201" s="139"/>
      <c r="I201" s="304"/>
      <c r="J201" s="139"/>
      <c r="K201" s="140"/>
    </row>
    <row r="202" ht="16.5" customHeight="1">
      <c r="A202" s="89">
        <f t="shared" si="3"/>
        <v>0</v>
      </c>
      <c r="B202" s="141">
        <v>0.0</v>
      </c>
      <c r="C202" s="141">
        <v>0.0</v>
      </c>
      <c r="D202" s="141">
        <v>0.0</v>
      </c>
      <c r="E202" s="141">
        <v>0.0</v>
      </c>
      <c r="F202" s="141">
        <v>0.0</v>
      </c>
      <c r="G202" s="268" t="s">
        <v>4729</v>
      </c>
      <c r="H202" s="139" t="s">
        <v>4730</v>
      </c>
      <c r="I202" s="304" t="s">
        <v>4731</v>
      </c>
      <c r="J202" s="139" t="s">
        <v>4547</v>
      </c>
      <c r="K202" s="140" t="s">
        <v>193</v>
      </c>
    </row>
    <row r="203" ht="16.5" customHeight="1">
      <c r="A203" s="89">
        <f t="shared" si="3"/>
        <v>0</v>
      </c>
      <c r="B203" s="141">
        <v>0.0</v>
      </c>
      <c r="C203" s="141">
        <v>0.0</v>
      </c>
      <c r="D203" s="141">
        <v>0.0</v>
      </c>
      <c r="E203" s="141">
        <v>0.0</v>
      </c>
      <c r="F203" s="141">
        <v>0.0</v>
      </c>
      <c r="G203" s="268" t="s">
        <v>4732</v>
      </c>
      <c r="H203" s="139" t="s">
        <v>4733</v>
      </c>
      <c r="I203" s="304" t="s">
        <v>920</v>
      </c>
      <c r="J203" s="139" t="s">
        <v>4375</v>
      </c>
      <c r="K203" s="140" t="s">
        <v>104</v>
      </c>
    </row>
    <row r="204" ht="16.5" customHeight="1">
      <c r="A204" s="89">
        <f t="shared" si="3"/>
        <v>0</v>
      </c>
      <c r="B204" s="141">
        <v>0.0</v>
      </c>
      <c r="C204" s="141">
        <v>0.0</v>
      </c>
      <c r="D204" s="141">
        <v>0.0</v>
      </c>
      <c r="E204" s="141">
        <v>0.0</v>
      </c>
      <c r="F204" s="141">
        <v>0.0</v>
      </c>
      <c r="G204" s="306" t="s">
        <v>4734</v>
      </c>
      <c r="H204" s="242" t="s">
        <v>4371</v>
      </c>
      <c r="I204" s="307" t="s">
        <v>1582</v>
      </c>
      <c r="J204" s="242" t="s">
        <v>4392</v>
      </c>
      <c r="K204" s="240" t="s">
        <v>1926</v>
      </c>
    </row>
    <row r="205" ht="16.5" customHeight="1">
      <c r="A205" s="89">
        <f t="shared" si="3"/>
        <v>0</v>
      </c>
      <c r="B205" s="141">
        <v>0.0</v>
      </c>
      <c r="C205" s="141">
        <v>0.0</v>
      </c>
      <c r="D205" s="141">
        <v>0.0</v>
      </c>
      <c r="E205" s="141">
        <v>0.0</v>
      </c>
      <c r="F205" s="141">
        <v>0.0</v>
      </c>
      <c r="G205" s="24" t="s">
        <v>4735</v>
      </c>
      <c r="H205" s="139"/>
      <c r="I205" s="311"/>
      <c r="J205" s="139"/>
      <c r="K205" s="140"/>
    </row>
    <row r="206" ht="16.5" customHeight="1">
      <c r="A206" s="89">
        <f t="shared" si="3"/>
        <v>0</v>
      </c>
      <c r="B206" s="141">
        <v>0.0</v>
      </c>
      <c r="C206" s="141">
        <v>0.0</v>
      </c>
      <c r="D206" s="141">
        <v>0.0</v>
      </c>
      <c r="E206" s="141">
        <v>0.0</v>
      </c>
      <c r="F206" s="141">
        <v>0.0</v>
      </c>
      <c r="G206" s="306" t="s">
        <v>4736</v>
      </c>
      <c r="H206" s="242" t="s">
        <v>4737</v>
      </c>
      <c r="I206" s="307" t="s">
        <v>290</v>
      </c>
      <c r="J206" s="242" t="s">
        <v>4298</v>
      </c>
      <c r="K206" s="240" t="s">
        <v>848</v>
      </c>
    </row>
    <row r="207" ht="16.5" customHeight="1">
      <c r="A207" s="89">
        <f t="shared" si="3"/>
        <v>0</v>
      </c>
      <c r="B207" s="141">
        <v>0.0</v>
      </c>
      <c r="C207" s="141">
        <v>0.0</v>
      </c>
      <c r="D207" s="141">
        <v>0.0</v>
      </c>
      <c r="E207" s="141">
        <v>0.0</v>
      </c>
      <c r="F207" s="141">
        <v>0.0</v>
      </c>
      <c r="G207" s="268" t="s">
        <v>4738</v>
      </c>
      <c r="H207" s="139" t="s">
        <v>4739</v>
      </c>
      <c r="I207" s="304" t="s">
        <v>3321</v>
      </c>
      <c r="J207" s="139" t="s">
        <v>4740</v>
      </c>
      <c r="K207" s="140" t="s">
        <v>193</v>
      </c>
    </row>
    <row r="208" ht="16.5" customHeight="1">
      <c r="A208" s="89">
        <f t="shared" si="3"/>
        <v>0</v>
      </c>
      <c r="B208" s="141">
        <v>0.0</v>
      </c>
      <c r="C208" s="141">
        <v>0.0</v>
      </c>
      <c r="D208" s="141">
        <v>0.0</v>
      </c>
      <c r="E208" s="141">
        <v>0.0</v>
      </c>
      <c r="F208" s="141">
        <v>0.0</v>
      </c>
      <c r="G208" s="306" t="s">
        <v>4741</v>
      </c>
      <c r="H208" s="242" t="s">
        <v>4742</v>
      </c>
      <c r="I208" s="307" t="s">
        <v>364</v>
      </c>
      <c r="J208" s="242" t="s">
        <v>4392</v>
      </c>
      <c r="K208" s="240" t="s">
        <v>848</v>
      </c>
    </row>
    <row r="209" ht="16.5" customHeight="1">
      <c r="A209" s="89">
        <f t="shared" si="3"/>
        <v>0</v>
      </c>
      <c r="B209" s="141">
        <v>0.0</v>
      </c>
      <c r="C209" s="141">
        <v>0.0</v>
      </c>
      <c r="D209" s="141">
        <v>0.0</v>
      </c>
      <c r="E209" s="141">
        <v>0.0</v>
      </c>
      <c r="F209" s="141">
        <v>0.0</v>
      </c>
      <c r="G209" s="268" t="s">
        <v>4743</v>
      </c>
      <c r="H209" s="139" t="s">
        <v>4744</v>
      </c>
      <c r="I209" s="304" t="s">
        <v>703</v>
      </c>
      <c r="J209" s="139" t="s">
        <v>4745</v>
      </c>
      <c r="K209" s="140" t="s">
        <v>859</v>
      </c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170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170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170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170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170"/>
    </row>
    <row r="1026" ht="16.5" customHeight="1">
      <c r="A1026" s="89"/>
      <c r="B1026" s="168"/>
      <c r="C1026" s="168"/>
      <c r="D1026" s="168"/>
      <c r="E1026" s="168"/>
      <c r="F1026" s="168"/>
      <c r="G1026" s="89"/>
      <c r="H1026" s="89"/>
      <c r="I1026" s="89"/>
      <c r="J1026" s="89"/>
      <c r="K1026" s="170"/>
    </row>
    <row r="1027" ht="16.5" customHeight="1">
      <c r="A1027" s="89"/>
      <c r="B1027" s="168"/>
      <c r="C1027" s="168"/>
      <c r="D1027" s="168"/>
      <c r="E1027" s="168"/>
      <c r="F1027" s="168"/>
      <c r="G1027" s="89"/>
      <c r="H1027" s="89"/>
      <c r="I1027" s="89"/>
      <c r="J1027" s="89"/>
      <c r="K1027" s="170"/>
    </row>
    <row r="1028" ht="16.5" customHeight="1">
      <c r="A1028" s="89"/>
      <c r="B1028" s="168"/>
      <c r="C1028" s="168"/>
      <c r="D1028" s="168"/>
      <c r="E1028" s="168"/>
      <c r="F1028" s="168"/>
      <c r="G1028" s="89"/>
      <c r="H1028" s="89"/>
      <c r="I1028" s="89"/>
      <c r="J1028" s="89"/>
      <c r="K1028" s="170"/>
    </row>
    <row r="1029" ht="16.5" customHeight="1">
      <c r="A1029" s="89"/>
      <c r="B1029" s="168"/>
      <c r="C1029" s="168"/>
      <c r="D1029" s="168"/>
      <c r="E1029" s="168"/>
      <c r="F1029" s="168"/>
      <c r="G1029" s="89"/>
      <c r="H1029" s="89"/>
      <c r="I1029" s="89"/>
      <c r="J1029" s="89"/>
      <c r="K1029" s="170"/>
    </row>
    <row r="1030" ht="16.5" customHeight="1">
      <c r="A1030" s="89"/>
      <c r="B1030" s="168"/>
      <c r="C1030" s="168"/>
      <c r="D1030" s="168"/>
      <c r="E1030" s="168"/>
      <c r="F1030" s="168"/>
      <c r="G1030" s="89"/>
      <c r="H1030" s="89"/>
      <c r="I1030" s="89"/>
      <c r="J1030" s="89"/>
      <c r="K1030" s="170"/>
    </row>
    <row r="1031" ht="16.5" customHeight="1">
      <c r="A1031" s="89"/>
      <c r="B1031" s="168"/>
      <c r="C1031" s="168"/>
      <c r="D1031" s="168"/>
      <c r="E1031" s="168"/>
      <c r="F1031" s="168"/>
      <c r="G1031" s="89"/>
      <c r="H1031" s="89"/>
      <c r="I1031" s="89"/>
      <c r="J1031" s="89"/>
      <c r="K1031" s="170"/>
    </row>
    <row r="1032" ht="16.5" customHeight="1">
      <c r="A1032" s="89"/>
      <c r="B1032" s="168"/>
      <c r="C1032" s="168"/>
      <c r="D1032" s="168"/>
      <c r="E1032" s="168"/>
      <c r="F1032" s="168"/>
      <c r="G1032" s="89"/>
      <c r="H1032" s="89"/>
      <c r="I1032" s="89"/>
      <c r="J1032" s="89"/>
      <c r="K1032" s="170"/>
    </row>
    <row r="1033" ht="16.5" customHeight="1">
      <c r="A1033" s="89"/>
      <c r="B1033" s="168"/>
      <c r="C1033" s="168"/>
      <c r="D1033" s="168"/>
      <c r="E1033" s="168"/>
      <c r="F1033" s="168"/>
      <c r="G1033" s="89"/>
      <c r="H1033" s="89"/>
      <c r="I1033" s="89"/>
      <c r="J1033" s="89"/>
      <c r="K1033" s="170"/>
    </row>
    <row r="1034" ht="16.5" customHeight="1">
      <c r="A1034" s="89"/>
      <c r="B1034" s="168"/>
      <c r="C1034" s="168"/>
      <c r="D1034" s="168"/>
      <c r="E1034" s="168"/>
      <c r="F1034" s="168"/>
      <c r="G1034" s="89"/>
      <c r="H1034" s="89"/>
      <c r="I1034" s="89"/>
      <c r="J1034" s="89"/>
      <c r="K1034" s="170"/>
    </row>
    <row r="1035" ht="16.5" customHeight="1">
      <c r="A1035" s="89"/>
      <c r="B1035" s="168"/>
      <c r="C1035" s="168"/>
      <c r="D1035" s="168"/>
      <c r="E1035" s="168"/>
      <c r="F1035" s="168"/>
      <c r="G1035" s="89"/>
      <c r="H1035" s="89"/>
      <c r="I1035" s="89"/>
      <c r="J1035" s="89"/>
      <c r="K1035" s="170"/>
    </row>
    <row r="1036" ht="16.5" customHeight="1">
      <c r="A1036" s="89"/>
      <c r="B1036" s="168"/>
      <c r="C1036" s="168"/>
      <c r="D1036" s="168"/>
      <c r="E1036" s="168"/>
      <c r="F1036" s="168"/>
      <c r="G1036" s="89"/>
      <c r="H1036" s="89"/>
      <c r="I1036" s="89"/>
      <c r="J1036" s="89"/>
      <c r="K1036" s="170"/>
    </row>
    <row r="1037" ht="16.5" customHeight="1">
      <c r="A1037" s="89"/>
      <c r="B1037" s="168"/>
      <c r="C1037" s="168"/>
      <c r="D1037" s="168"/>
      <c r="E1037" s="168"/>
      <c r="F1037" s="168"/>
      <c r="G1037" s="89"/>
      <c r="H1037" s="89"/>
      <c r="I1037" s="89"/>
      <c r="J1037" s="89"/>
      <c r="K1037" s="170"/>
    </row>
    <row r="1038" ht="16.5" customHeight="1">
      <c r="A1038" s="89"/>
      <c r="B1038" s="168"/>
      <c r="C1038" s="168"/>
      <c r="D1038" s="168"/>
      <c r="E1038" s="168"/>
      <c r="F1038" s="168"/>
      <c r="G1038" s="89"/>
      <c r="H1038" s="89"/>
      <c r="I1038" s="89"/>
      <c r="J1038" s="89"/>
      <c r="K1038" s="170"/>
    </row>
    <row r="1039" ht="16.5" customHeight="1">
      <c r="A1039" s="89"/>
      <c r="B1039" s="168"/>
      <c r="C1039" s="168"/>
      <c r="D1039" s="168"/>
      <c r="E1039" s="168"/>
      <c r="F1039" s="168"/>
      <c r="G1039" s="89"/>
      <c r="H1039" s="89"/>
      <c r="I1039" s="89"/>
      <c r="J1039" s="89"/>
      <c r="K1039" s="170"/>
    </row>
    <row r="1040" ht="16.5" customHeight="1">
      <c r="A1040" s="89"/>
      <c r="B1040" s="168"/>
      <c r="C1040" s="168"/>
      <c r="D1040" s="168"/>
      <c r="E1040" s="168"/>
      <c r="F1040" s="168"/>
      <c r="G1040" s="89"/>
      <c r="H1040" s="89"/>
      <c r="I1040" s="89"/>
      <c r="J1040" s="89"/>
      <c r="K1040" s="170"/>
    </row>
    <row r="1041" ht="16.5" customHeight="1">
      <c r="A1041" s="89"/>
      <c r="B1041" s="168"/>
      <c r="C1041" s="168"/>
      <c r="D1041" s="168"/>
      <c r="E1041" s="168"/>
      <c r="F1041" s="168"/>
      <c r="G1041" s="89"/>
      <c r="H1041" s="89"/>
      <c r="I1041" s="89"/>
      <c r="J1041" s="89"/>
      <c r="K1041" s="170"/>
    </row>
    <row r="1042" ht="16.5" customHeight="1">
      <c r="A1042" s="89"/>
      <c r="B1042" s="168"/>
      <c r="C1042" s="168"/>
      <c r="D1042" s="168"/>
      <c r="E1042" s="168"/>
      <c r="F1042" s="168"/>
      <c r="G1042" s="89"/>
      <c r="H1042" s="89"/>
      <c r="I1042" s="89"/>
      <c r="J1042" s="89"/>
      <c r="K1042" s="170"/>
    </row>
  </sheetData>
  <autoFilter ref="$A$8:$O$171">
    <sortState ref="A8:O171">
      <sortCondition ref="G8:G171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209">
    <cfRule type="containsText" dxfId="1" priority="1" operator="containsText" text="ㅇ">
      <formula>NOT(ISERROR(SEARCH(("ㅇ"),(B9))))</formula>
    </cfRule>
  </conditionalFormatting>
  <conditionalFormatting sqref="A9:A209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0:F209">
    <cfRule type="containsText" dxfId="1" priority="3" operator="containsText" text="ㅇ">
      <formula>NOT(ISERROR(SEARCH(("ㅇ"),(B10))))</formula>
    </cfRule>
  </conditionalFormatting>
  <conditionalFormatting sqref="A10:A209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G15"/>
    <hyperlink r:id="rId2" ref="H25"/>
    <hyperlink r:id="rId3" ref="H26"/>
    <hyperlink r:id="rId4" ref="H27"/>
    <hyperlink r:id="rId5" ref="H33"/>
    <hyperlink r:id="rId6" ref="G39"/>
    <hyperlink r:id="rId7" ref="H39"/>
    <hyperlink r:id="rId8" ref="G42"/>
    <hyperlink r:id="rId9" ref="G43"/>
    <hyperlink r:id="rId10" ref="G44"/>
    <hyperlink r:id="rId11" ref="H48"/>
    <hyperlink r:id="rId12" ref="H59"/>
    <hyperlink r:id="rId13" ref="H100"/>
    <hyperlink r:id="rId14" ref="H144"/>
  </hyperlinks>
  <printOptions/>
  <pageMargins bottom="0.75" footer="0.0" header="0.0" left="0.7" right="0.7" top="0.75"/>
  <pageSetup paperSize="9" orientation="portrait"/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25.43" outlineLevel="1"/>
    <col customWidth="1" min="9" max="9" width="23.71" outlineLevel="1"/>
    <col customWidth="1" min="10" max="10" width="25.57" outlineLevel="1"/>
    <col customWidth="1" min="11" max="11" width="37.43" outlineLevel="1"/>
    <col customWidth="1" min="12" max="15" width="8.71"/>
  </cols>
  <sheetData>
    <row r="1" ht="34.5" customHeight="1" outlineLevel="1">
      <c r="A1" s="89"/>
      <c r="B1" s="90" t="s">
        <v>34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</row>
    <row r="3" ht="16.5" customHeight="1" outlineLevel="1">
      <c r="A3" s="105" t="s">
        <v>57</v>
      </c>
      <c r="B3" s="106">
        <f t="shared" ref="B3:F3" si="1">$B$5-B$4</f>
        <v>87</v>
      </c>
      <c r="C3" s="106">
        <f t="shared" si="1"/>
        <v>87</v>
      </c>
      <c r="D3" s="106">
        <f t="shared" si="1"/>
        <v>87</v>
      </c>
      <c r="E3" s="106">
        <f t="shared" si="1"/>
        <v>87</v>
      </c>
      <c r="F3" s="106">
        <f t="shared" si="1"/>
        <v>87</v>
      </c>
      <c r="G3" s="107" t="s">
        <v>58</v>
      </c>
      <c r="H3" s="108"/>
      <c r="I3" s="109" t="s">
        <v>59</v>
      </c>
      <c r="J3" s="110" t="s">
        <v>60</v>
      </c>
      <c r="K3" s="111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</row>
    <row r="5" ht="16.5" customHeight="1" outlineLevel="1">
      <c r="A5" s="119" t="s">
        <v>64</v>
      </c>
      <c r="B5" s="120">
        <f>COUNTA($B$9:$B594)</f>
        <v>87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</row>
    <row r="7" ht="16.5" customHeight="1" outlineLevel="1">
      <c r="A7" s="16"/>
      <c r="B7" s="130">
        <f>COUNTIF(A14:A78,"1")</f>
        <v>0</v>
      </c>
      <c r="C7" s="131">
        <f>COUNTIF(A14:A78,"2")</f>
        <v>0</v>
      </c>
      <c r="D7" s="131">
        <f>COUNTIF(A14:A78,"3")</f>
        <v>0</v>
      </c>
      <c r="E7" s="131">
        <f>COUNTIF(A14:A78,"4")</f>
        <v>0</v>
      </c>
      <c r="F7" s="132">
        <f>COUNTIF(A14:A78,"5")</f>
        <v>0</v>
      </c>
      <c r="G7" s="133" t="s">
        <v>76</v>
      </c>
      <c r="H7" s="134"/>
      <c r="I7" s="134"/>
      <c r="J7" s="134"/>
      <c r="K7" s="135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</row>
    <row r="9" ht="16.5" customHeight="1">
      <c r="A9" s="89">
        <f t="shared" ref="A9:A95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306" t="s">
        <v>4746</v>
      </c>
      <c r="H9" s="242" t="s">
        <v>4747</v>
      </c>
      <c r="I9" s="307" t="s">
        <v>443</v>
      </c>
      <c r="J9" s="242" t="s">
        <v>4539</v>
      </c>
      <c r="K9" s="240" t="s">
        <v>179</v>
      </c>
      <c r="L9" s="78"/>
      <c r="M9" s="78"/>
      <c r="N9" s="78"/>
      <c r="O9" s="78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265" t="s">
        <v>4748</v>
      </c>
      <c r="H10" s="167" t="s">
        <v>4749</v>
      </c>
      <c r="I10" s="360" t="s">
        <v>418</v>
      </c>
      <c r="J10" s="142" t="s">
        <v>4750</v>
      </c>
      <c r="K10" s="152" t="s">
        <v>445</v>
      </c>
      <c r="L10" s="78"/>
      <c r="M10" s="78"/>
      <c r="N10" s="78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42" t="s">
        <v>4751</v>
      </c>
      <c r="H11" s="139"/>
      <c r="I11" s="139"/>
      <c r="J11" s="139"/>
      <c r="K11" s="140"/>
      <c r="L11" s="78"/>
      <c r="M11" s="78"/>
      <c r="N11" s="78"/>
      <c r="O11" s="78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42" t="s">
        <v>4752</v>
      </c>
      <c r="H12" s="89"/>
      <c r="I12" s="139"/>
      <c r="J12" s="139"/>
      <c r="K12" s="140"/>
      <c r="L12" s="78"/>
      <c r="M12" s="78"/>
      <c r="N12" s="78"/>
      <c r="O12" s="78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39" t="s">
        <v>4753</v>
      </c>
      <c r="H13" s="139" t="s">
        <v>4754</v>
      </c>
      <c r="I13" s="304" t="s">
        <v>1082</v>
      </c>
      <c r="J13" s="139" t="s">
        <v>4470</v>
      </c>
      <c r="K13" s="140" t="s">
        <v>211</v>
      </c>
      <c r="L13" s="78"/>
      <c r="M13" s="78"/>
      <c r="N13" s="78"/>
      <c r="O13" s="78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42" t="s">
        <v>4755</v>
      </c>
      <c r="H14" s="139"/>
      <c r="I14" s="304"/>
      <c r="J14" s="139"/>
      <c r="K14" s="140"/>
      <c r="L14" s="78"/>
      <c r="M14" s="78"/>
      <c r="N14" s="78"/>
      <c r="O14" s="78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42" t="s">
        <v>4756</v>
      </c>
      <c r="H15" s="139"/>
      <c r="I15" s="304"/>
      <c r="J15" s="139"/>
      <c r="K15" s="140"/>
      <c r="L15" s="78"/>
      <c r="M15" s="78"/>
      <c r="N15" s="78"/>
      <c r="O15" s="78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242" t="s">
        <v>4757</v>
      </c>
      <c r="H16" s="242" t="s">
        <v>4758</v>
      </c>
      <c r="I16" s="315" t="s">
        <v>632</v>
      </c>
      <c r="J16" s="242" t="s">
        <v>4288</v>
      </c>
      <c r="K16" s="240" t="s">
        <v>163</v>
      </c>
      <c r="L16" s="78"/>
      <c r="M16" s="78"/>
      <c r="N16" s="78"/>
      <c r="O16" s="78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242" t="s">
        <v>4759</v>
      </c>
      <c r="H17" s="242" t="s">
        <v>4760</v>
      </c>
      <c r="I17" s="315" t="s">
        <v>1096</v>
      </c>
      <c r="J17" s="242" t="s">
        <v>4392</v>
      </c>
      <c r="K17" s="240" t="s">
        <v>848</v>
      </c>
      <c r="L17" s="78"/>
      <c r="M17" s="78"/>
      <c r="N17" s="78"/>
      <c r="O17" s="78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358" t="s">
        <v>4761</v>
      </c>
      <c r="H18" s="139" t="s">
        <v>4762</v>
      </c>
      <c r="I18" s="311" t="s">
        <v>1013</v>
      </c>
      <c r="J18" s="139" t="s">
        <v>4763</v>
      </c>
      <c r="K18" s="140" t="s">
        <v>193</v>
      </c>
      <c r="L18" s="78"/>
      <c r="M18" s="78"/>
      <c r="N18" s="78"/>
      <c r="O18" s="78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358" t="s">
        <v>4764</v>
      </c>
      <c r="H19" s="139" t="s">
        <v>4765</v>
      </c>
      <c r="I19" s="311" t="s">
        <v>1013</v>
      </c>
      <c r="J19" s="139" t="s">
        <v>4650</v>
      </c>
      <c r="K19" s="140" t="s">
        <v>104</v>
      </c>
      <c r="L19" s="78"/>
      <c r="M19" s="78"/>
      <c r="N19" s="78"/>
      <c r="O19" s="78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268" t="s">
        <v>4766</v>
      </c>
      <c r="H20" s="139" t="s">
        <v>4767</v>
      </c>
      <c r="I20" s="304" t="s">
        <v>130</v>
      </c>
      <c r="J20" s="139" t="s">
        <v>4522</v>
      </c>
      <c r="K20" s="140" t="s">
        <v>104</v>
      </c>
      <c r="L20" s="78"/>
      <c r="M20" s="78"/>
      <c r="N20" s="78"/>
      <c r="O20" s="78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265" t="s">
        <v>4768</v>
      </c>
      <c r="H21" s="139"/>
      <c r="I21" s="304"/>
      <c r="J21" s="139"/>
      <c r="K21" s="140"/>
      <c r="L21" s="78"/>
      <c r="M21" s="78"/>
      <c r="N21" s="78"/>
      <c r="O21" s="78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314" t="s">
        <v>4769</v>
      </c>
      <c r="H22" s="242" t="s">
        <v>4770</v>
      </c>
      <c r="I22" s="315" t="s">
        <v>453</v>
      </c>
      <c r="J22" s="242" t="s">
        <v>4316</v>
      </c>
      <c r="K22" s="240"/>
      <c r="L22" s="78"/>
      <c r="M22" s="78"/>
      <c r="N22" s="78"/>
      <c r="O22" s="78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69" t="s">
        <v>4771</v>
      </c>
      <c r="H23" s="139"/>
      <c r="I23" s="304"/>
      <c r="J23" s="139"/>
      <c r="K23" s="140"/>
      <c r="L23" s="78"/>
      <c r="M23" s="78"/>
      <c r="N23" s="78"/>
      <c r="O23" s="78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306" t="s">
        <v>4772</v>
      </c>
      <c r="H24" s="242" t="s">
        <v>4773</v>
      </c>
      <c r="I24" s="307" t="s">
        <v>1013</v>
      </c>
      <c r="J24" s="242" t="s">
        <v>4225</v>
      </c>
      <c r="K24" s="240" t="s">
        <v>1637</v>
      </c>
      <c r="L24" s="78"/>
      <c r="M24" s="78"/>
      <c r="N24" s="78"/>
      <c r="O24" s="78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89" t="s">
        <v>4774</v>
      </c>
      <c r="H25" s="139" t="s">
        <v>4775</v>
      </c>
      <c r="I25" s="311" t="s">
        <v>385</v>
      </c>
      <c r="J25" s="139" t="s">
        <v>4708</v>
      </c>
      <c r="K25" s="140" t="s">
        <v>445</v>
      </c>
      <c r="L25" s="78"/>
      <c r="M25" s="78"/>
      <c r="N25" s="78"/>
      <c r="O25" s="78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358" t="s">
        <v>4776</v>
      </c>
      <c r="H26" s="139" t="s">
        <v>4777</v>
      </c>
      <c r="I26" s="311" t="s">
        <v>1221</v>
      </c>
      <c r="J26" s="139" t="s">
        <v>4304</v>
      </c>
      <c r="K26" s="140" t="s">
        <v>163</v>
      </c>
      <c r="L26" s="78"/>
      <c r="M26" s="78"/>
      <c r="N26" s="78"/>
      <c r="O26" s="78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265" t="s">
        <v>4778</v>
      </c>
      <c r="H27" s="182" t="s">
        <v>4779</v>
      </c>
      <c r="I27" s="360" t="s">
        <v>4780</v>
      </c>
      <c r="J27" s="142" t="s">
        <v>4781</v>
      </c>
      <c r="K27" s="152" t="s">
        <v>182</v>
      </c>
      <c r="L27" s="78"/>
      <c r="M27" s="78"/>
      <c r="N27" s="78"/>
      <c r="O27" s="78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268" t="s">
        <v>4782</v>
      </c>
      <c r="H28" s="139" t="s">
        <v>4783</v>
      </c>
      <c r="I28" s="304" t="s">
        <v>367</v>
      </c>
      <c r="J28" s="139" t="s">
        <v>4459</v>
      </c>
      <c r="K28" s="140" t="s">
        <v>1607</v>
      </c>
      <c r="L28" s="78"/>
      <c r="M28" s="78"/>
      <c r="N28" s="78"/>
      <c r="O28" s="78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314" t="s">
        <v>4784</v>
      </c>
      <c r="H29" s="242" t="s">
        <v>4785</v>
      </c>
      <c r="I29" s="315" t="s">
        <v>4211</v>
      </c>
      <c r="J29" s="242" t="s">
        <v>4543</v>
      </c>
      <c r="K29" s="240" t="s">
        <v>4786</v>
      </c>
      <c r="L29" s="78"/>
      <c r="M29" s="78"/>
      <c r="N29" s="78"/>
      <c r="O29" s="78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358" t="s">
        <v>4787</v>
      </c>
      <c r="H30" s="139" t="s">
        <v>4788</v>
      </c>
      <c r="I30" s="311" t="s">
        <v>1013</v>
      </c>
      <c r="J30" s="139" t="s">
        <v>4789</v>
      </c>
      <c r="K30" s="140" t="s">
        <v>163</v>
      </c>
      <c r="L30" s="78"/>
      <c r="M30" s="78"/>
      <c r="N30" s="78"/>
      <c r="O30" s="78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265" t="s">
        <v>4790</v>
      </c>
      <c r="H31" s="167" t="s">
        <v>4791</v>
      </c>
      <c r="I31" s="371" t="s">
        <v>290</v>
      </c>
      <c r="J31" s="142" t="s">
        <v>4792</v>
      </c>
      <c r="K31" s="152" t="s">
        <v>169</v>
      </c>
      <c r="L31" s="78"/>
      <c r="M31" s="78"/>
      <c r="N31" s="78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366" t="s">
        <v>4793</v>
      </c>
      <c r="H32" s="139"/>
      <c r="I32" s="304"/>
      <c r="J32" s="139"/>
      <c r="K32" s="140"/>
      <c r="L32" s="78"/>
      <c r="M32" s="78"/>
      <c r="N32" s="78"/>
      <c r="O32" s="78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366" t="s">
        <v>4794</v>
      </c>
      <c r="H33" s="139"/>
      <c r="I33" s="304"/>
      <c r="J33" s="139"/>
      <c r="K33" s="140"/>
      <c r="L33" s="78"/>
      <c r="M33" s="78"/>
      <c r="N33" s="78"/>
      <c r="O33" s="78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306" t="s">
        <v>4795</v>
      </c>
      <c r="H34" s="242" t="s">
        <v>4760</v>
      </c>
      <c r="I34" s="307" t="s">
        <v>4342</v>
      </c>
      <c r="J34" s="242" t="s">
        <v>4288</v>
      </c>
      <c r="K34" s="240" t="s">
        <v>163</v>
      </c>
      <c r="L34" s="78"/>
      <c r="M34" s="78"/>
      <c r="N34" s="78"/>
      <c r="O34" s="78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366" t="s">
        <v>4796</v>
      </c>
      <c r="H35" s="139"/>
      <c r="I35" s="304"/>
      <c r="J35" s="139"/>
      <c r="K35" s="140"/>
      <c r="L35" s="78"/>
      <c r="M35" s="78"/>
      <c r="N35" s="78"/>
      <c r="O35" s="78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268" t="s">
        <v>4797</v>
      </c>
      <c r="H36" s="139" t="s">
        <v>4798</v>
      </c>
      <c r="I36" s="304" t="s">
        <v>920</v>
      </c>
      <c r="J36" s="139" t="s">
        <v>4375</v>
      </c>
      <c r="K36" s="140" t="s">
        <v>104</v>
      </c>
      <c r="L36" s="78"/>
      <c r="M36" s="78"/>
      <c r="N36" s="78"/>
      <c r="O36" s="78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306" t="s">
        <v>4799</v>
      </c>
      <c r="H37" s="242" t="s">
        <v>4800</v>
      </c>
      <c r="I37" s="307" t="s">
        <v>130</v>
      </c>
      <c r="J37" s="242" t="s">
        <v>4225</v>
      </c>
      <c r="K37" s="240" t="s">
        <v>104</v>
      </c>
      <c r="L37" s="78"/>
      <c r="M37" s="78"/>
      <c r="N37" s="78"/>
      <c r="O37" s="78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268" t="s">
        <v>4801</v>
      </c>
      <c r="H38" s="139" t="s">
        <v>4802</v>
      </c>
      <c r="I38" s="304" t="s">
        <v>693</v>
      </c>
      <c r="J38" s="139" t="s">
        <v>4478</v>
      </c>
      <c r="K38" s="140" t="s">
        <v>193</v>
      </c>
      <c r="L38" s="78"/>
      <c r="M38" s="78"/>
      <c r="N38" s="78"/>
      <c r="O38" s="78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268" t="s">
        <v>4803</v>
      </c>
      <c r="H39" s="139" t="s">
        <v>4804</v>
      </c>
      <c r="I39" s="304" t="s">
        <v>632</v>
      </c>
      <c r="J39" s="139" t="s">
        <v>4547</v>
      </c>
      <c r="K39" s="140" t="s">
        <v>1359</v>
      </c>
      <c r="L39" s="78"/>
      <c r="M39" s="78"/>
      <c r="N39" s="78"/>
      <c r="O39" s="78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268" t="s">
        <v>4805</v>
      </c>
      <c r="H40" s="139" t="s">
        <v>4806</v>
      </c>
      <c r="I40" s="304" t="s">
        <v>1123</v>
      </c>
      <c r="J40" s="139" t="s">
        <v>4807</v>
      </c>
      <c r="K40" s="140" t="s">
        <v>228</v>
      </c>
      <c r="L40" s="78"/>
      <c r="M40" s="78"/>
      <c r="N40" s="78"/>
      <c r="O40" s="78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268" t="s">
        <v>4808</v>
      </c>
      <c r="H41" s="139" t="s">
        <v>4808</v>
      </c>
      <c r="I41" s="304" t="s">
        <v>2313</v>
      </c>
      <c r="J41" s="139" t="s">
        <v>4740</v>
      </c>
      <c r="K41" s="140" t="s">
        <v>1975</v>
      </c>
      <c r="L41" s="78"/>
      <c r="M41" s="78"/>
      <c r="N41" s="78"/>
      <c r="O41" s="78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306" t="s">
        <v>4809</v>
      </c>
      <c r="H42" s="242" t="s">
        <v>4810</v>
      </c>
      <c r="I42" s="307" t="s">
        <v>3538</v>
      </c>
      <c r="J42" s="242" t="s">
        <v>4539</v>
      </c>
      <c r="K42" s="240" t="s">
        <v>219</v>
      </c>
      <c r="L42" s="78"/>
      <c r="M42" s="78"/>
      <c r="N42" s="78"/>
      <c r="O42" s="78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306" t="s">
        <v>4811</v>
      </c>
      <c r="H43" s="242" t="s">
        <v>4812</v>
      </c>
      <c r="I43" s="307" t="s">
        <v>4688</v>
      </c>
      <c r="J43" s="242" t="s">
        <v>4813</v>
      </c>
      <c r="K43" s="240" t="s">
        <v>4131</v>
      </c>
      <c r="L43" s="78"/>
      <c r="M43" s="78"/>
      <c r="N43" s="78"/>
      <c r="O43" s="78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306" t="s">
        <v>4814</v>
      </c>
      <c r="H44" s="242" t="s">
        <v>4815</v>
      </c>
      <c r="I44" s="307" t="s">
        <v>1321</v>
      </c>
      <c r="J44" s="242" t="s">
        <v>4816</v>
      </c>
      <c r="K44" s="240" t="s">
        <v>101</v>
      </c>
      <c r="L44" s="78"/>
      <c r="M44" s="78"/>
      <c r="N44" s="78"/>
      <c r="O44" s="78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366" t="s">
        <v>4817</v>
      </c>
      <c r="H45" s="139"/>
      <c r="I45" s="311"/>
      <c r="J45" s="139"/>
      <c r="K45" s="140"/>
      <c r="L45" s="78"/>
      <c r="M45" s="78"/>
      <c r="N45" s="78"/>
      <c r="O45" s="78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306" t="s">
        <v>4818</v>
      </c>
      <c r="H46" s="242" t="s">
        <v>4819</v>
      </c>
      <c r="I46" s="307" t="s">
        <v>385</v>
      </c>
      <c r="J46" s="242" t="s">
        <v>4288</v>
      </c>
      <c r="K46" s="240" t="s">
        <v>932</v>
      </c>
      <c r="L46" s="78"/>
      <c r="M46" s="78"/>
      <c r="N46" s="78"/>
      <c r="O46" s="78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268" t="s">
        <v>4820</v>
      </c>
      <c r="H47" s="139" t="s">
        <v>4821</v>
      </c>
      <c r="I47" s="304" t="s">
        <v>4822</v>
      </c>
      <c r="J47" s="139" t="s">
        <v>4713</v>
      </c>
      <c r="K47" s="140" t="s">
        <v>163</v>
      </c>
      <c r="L47" s="78"/>
      <c r="M47" s="78"/>
      <c r="N47" s="78"/>
      <c r="O47" s="78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306" t="s">
        <v>4823</v>
      </c>
      <c r="H48" s="242" t="s">
        <v>4824</v>
      </c>
      <c r="I48" s="307" t="s">
        <v>453</v>
      </c>
      <c r="J48" s="242" t="s">
        <v>4605</v>
      </c>
      <c r="K48" s="240" t="s">
        <v>4825</v>
      </c>
      <c r="L48" s="78"/>
      <c r="M48" s="78"/>
      <c r="N48" s="78"/>
      <c r="O48" s="78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268" t="s">
        <v>4826</v>
      </c>
      <c r="H49" s="139" t="s">
        <v>4827</v>
      </c>
      <c r="I49" s="304" t="s">
        <v>599</v>
      </c>
      <c r="J49" s="139" t="s">
        <v>4828</v>
      </c>
      <c r="K49" s="140" t="s">
        <v>228</v>
      </c>
      <c r="L49" s="78"/>
      <c r="M49" s="78"/>
      <c r="N49" s="78"/>
      <c r="O49" s="78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268" t="s">
        <v>4829</v>
      </c>
      <c r="H50" s="139" t="s">
        <v>4830</v>
      </c>
      <c r="I50" s="304" t="s">
        <v>846</v>
      </c>
      <c r="J50" s="139" t="s">
        <v>4375</v>
      </c>
      <c r="K50" s="140" t="s">
        <v>193</v>
      </c>
      <c r="L50" s="78"/>
      <c r="M50" s="78"/>
      <c r="N50" s="78"/>
      <c r="O50" s="78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306" t="s">
        <v>4831</v>
      </c>
      <c r="H51" s="242" t="s">
        <v>4832</v>
      </c>
      <c r="I51" s="307" t="s">
        <v>1627</v>
      </c>
      <c r="J51" s="242" t="s">
        <v>4225</v>
      </c>
      <c r="K51" s="240" t="s">
        <v>228</v>
      </c>
      <c r="L51" s="78"/>
      <c r="M51" s="78"/>
      <c r="N51" s="78"/>
      <c r="O51" s="78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268" t="s">
        <v>4833</v>
      </c>
      <c r="H52" s="139" t="s">
        <v>4834</v>
      </c>
      <c r="I52" s="304" t="s">
        <v>4835</v>
      </c>
      <c r="J52" s="139" t="s">
        <v>4836</v>
      </c>
      <c r="K52" s="140" t="s">
        <v>859</v>
      </c>
      <c r="L52" s="78"/>
      <c r="M52" s="78"/>
      <c r="N52" s="78"/>
      <c r="O52" s="78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366" t="s">
        <v>4837</v>
      </c>
      <c r="H53" s="139"/>
      <c r="I53" s="304"/>
      <c r="J53" s="139"/>
      <c r="K53" s="140"/>
      <c r="L53" s="78"/>
      <c r="M53" s="78"/>
      <c r="N53" s="78"/>
      <c r="O53" s="78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366" t="s">
        <v>4838</v>
      </c>
      <c r="H54" s="139"/>
      <c r="I54" s="304"/>
      <c r="J54" s="139"/>
      <c r="K54" s="140"/>
      <c r="L54" s="78"/>
      <c r="M54" s="78"/>
      <c r="N54" s="78"/>
      <c r="O54" s="78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268" t="s">
        <v>4839</v>
      </c>
      <c r="H55" s="139" t="s">
        <v>4840</v>
      </c>
      <c r="I55" s="304" t="s">
        <v>920</v>
      </c>
      <c r="J55" s="139" t="s">
        <v>4665</v>
      </c>
      <c r="K55" s="140" t="s">
        <v>104</v>
      </c>
      <c r="L55" s="78"/>
      <c r="M55" s="78"/>
      <c r="N55" s="78"/>
      <c r="O55" s="78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268" t="s">
        <v>4841</v>
      </c>
      <c r="H56" s="139" t="s">
        <v>4842</v>
      </c>
      <c r="I56" s="304" t="s">
        <v>632</v>
      </c>
      <c r="J56" s="139" t="s">
        <v>4843</v>
      </c>
      <c r="K56" s="140" t="s">
        <v>163</v>
      </c>
      <c r="L56" s="78"/>
      <c r="M56" s="78"/>
      <c r="N56" s="78"/>
      <c r="O56" s="78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268" t="s">
        <v>4844</v>
      </c>
      <c r="H57" s="139" t="s">
        <v>4845</v>
      </c>
      <c r="I57" s="304" t="s">
        <v>824</v>
      </c>
      <c r="J57" s="139" t="s">
        <v>4580</v>
      </c>
      <c r="K57" s="140" t="s">
        <v>387</v>
      </c>
      <c r="L57" s="78"/>
      <c r="M57" s="78"/>
      <c r="N57" s="78"/>
      <c r="O57" s="78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268" t="s">
        <v>4846</v>
      </c>
      <c r="H58" s="139" t="s">
        <v>4847</v>
      </c>
      <c r="I58" s="304" t="s">
        <v>385</v>
      </c>
      <c r="J58" s="139" t="s">
        <v>4848</v>
      </c>
      <c r="K58" s="140" t="s">
        <v>96</v>
      </c>
      <c r="L58" s="78"/>
      <c r="M58" s="78"/>
      <c r="N58" s="78"/>
      <c r="O58" s="78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306" t="s">
        <v>4849</v>
      </c>
      <c r="H59" s="242" t="s">
        <v>4850</v>
      </c>
      <c r="I59" s="307" t="s">
        <v>4342</v>
      </c>
      <c r="J59" s="242" t="s">
        <v>4392</v>
      </c>
      <c r="K59" s="240" t="s">
        <v>163</v>
      </c>
      <c r="L59" s="78"/>
      <c r="M59" s="78"/>
      <c r="N59" s="78"/>
      <c r="O59" s="78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268" t="s">
        <v>4851</v>
      </c>
      <c r="H60" s="139" t="s">
        <v>4852</v>
      </c>
      <c r="I60" s="304" t="s">
        <v>1013</v>
      </c>
      <c r="J60" s="139" t="s">
        <v>4496</v>
      </c>
      <c r="K60" s="140" t="s">
        <v>104</v>
      </c>
      <c r="L60" s="78"/>
      <c r="M60" s="78"/>
      <c r="N60" s="78"/>
      <c r="O60" s="78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268" t="s">
        <v>4853</v>
      </c>
      <c r="H61" s="139" t="s">
        <v>4854</v>
      </c>
      <c r="I61" s="304" t="s">
        <v>745</v>
      </c>
      <c r="J61" s="139" t="s">
        <v>4855</v>
      </c>
      <c r="K61" s="140" t="s">
        <v>163</v>
      </c>
      <c r="L61" s="78"/>
      <c r="M61" s="78"/>
      <c r="N61" s="78"/>
      <c r="O61" s="78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306" t="s">
        <v>4856</v>
      </c>
      <c r="H62" s="242" t="s">
        <v>4819</v>
      </c>
      <c r="I62" s="307" t="s">
        <v>693</v>
      </c>
      <c r="J62" s="242" t="s">
        <v>4392</v>
      </c>
      <c r="K62" s="240" t="s">
        <v>163</v>
      </c>
      <c r="L62" s="78"/>
      <c r="M62" s="78"/>
      <c r="N62" s="78"/>
      <c r="O62" s="78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268" t="s">
        <v>4857</v>
      </c>
      <c r="H63" s="139" t="s">
        <v>4858</v>
      </c>
      <c r="I63" s="304" t="s">
        <v>632</v>
      </c>
      <c r="J63" s="139" t="s">
        <v>4843</v>
      </c>
      <c r="K63" s="140" t="s">
        <v>163</v>
      </c>
      <c r="L63" s="78"/>
      <c r="M63" s="78"/>
      <c r="N63" s="78"/>
      <c r="O63" s="78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366" t="s">
        <v>4859</v>
      </c>
      <c r="H64" s="139"/>
      <c r="I64" s="304"/>
      <c r="J64" s="139"/>
      <c r="K64" s="140"/>
      <c r="L64" s="78"/>
      <c r="M64" s="78"/>
      <c r="N64" s="78"/>
      <c r="O64" s="78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268" t="s">
        <v>4860</v>
      </c>
      <c r="H65" s="139" t="s">
        <v>4861</v>
      </c>
      <c r="I65" s="304" t="s">
        <v>290</v>
      </c>
      <c r="J65" s="139" t="s">
        <v>4310</v>
      </c>
      <c r="K65" s="140" t="s">
        <v>193</v>
      </c>
      <c r="L65" s="78"/>
      <c r="M65" s="78"/>
      <c r="N65" s="78"/>
      <c r="O65" s="78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306" t="s">
        <v>4862</v>
      </c>
      <c r="H66" s="242" t="s">
        <v>4863</v>
      </c>
      <c r="I66" s="307" t="s">
        <v>902</v>
      </c>
      <c r="J66" s="242" t="s">
        <v>4288</v>
      </c>
      <c r="K66" s="240" t="s">
        <v>141</v>
      </c>
      <c r="L66" s="78"/>
      <c r="M66" s="78"/>
      <c r="N66" s="78"/>
      <c r="O66" s="78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268" t="s">
        <v>4864</v>
      </c>
      <c r="H67" s="139" t="s">
        <v>4865</v>
      </c>
      <c r="I67" s="304" t="s">
        <v>2346</v>
      </c>
      <c r="J67" s="139" t="s">
        <v>4866</v>
      </c>
      <c r="K67" s="140" t="s">
        <v>163</v>
      </c>
      <c r="L67" s="78"/>
      <c r="M67" s="78"/>
      <c r="N67" s="78"/>
      <c r="O67" s="78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268" t="s">
        <v>4867</v>
      </c>
      <c r="H68" s="139" t="s">
        <v>4868</v>
      </c>
      <c r="I68" s="304" t="s">
        <v>202</v>
      </c>
      <c r="J68" s="139" t="s">
        <v>4869</v>
      </c>
      <c r="K68" s="140" t="s">
        <v>104</v>
      </c>
      <c r="L68" s="78"/>
      <c r="M68" s="78"/>
      <c r="N68" s="78"/>
      <c r="O68" s="78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268" t="s">
        <v>4870</v>
      </c>
      <c r="H69" s="139" t="s">
        <v>4871</v>
      </c>
      <c r="I69" s="304" t="s">
        <v>2417</v>
      </c>
      <c r="J69" s="139" t="s">
        <v>4843</v>
      </c>
      <c r="K69" s="140" t="s">
        <v>163</v>
      </c>
      <c r="L69" s="78"/>
      <c r="M69" s="78"/>
      <c r="N69" s="78"/>
      <c r="O69" s="78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265" t="s">
        <v>4872</v>
      </c>
      <c r="H70" s="139" t="s">
        <v>4873</v>
      </c>
      <c r="I70" s="304" t="s">
        <v>1209</v>
      </c>
      <c r="J70" s="139" t="s">
        <v>4874</v>
      </c>
      <c r="K70" s="140" t="s">
        <v>101</v>
      </c>
      <c r="L70" s="78"/>
      <c r="M70" s="78"/>
      <c r="N70" s="78"/>
      <c r="O70" s="78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268" t="s">
        <v>4875</v>
      </c>
      <c r="H71" s="139" t="s">
        <v>4876</v>
      </c>
      <c r="I71" s="304" t="s">
        <v>2417</v>
      </c>
      <c r="J71" s="139" t="s">
        <v>4877</v>
      </c>
      <c r="K71" s="140" t="s">
        <v>163</v>
      </c>
      <c r="L71" s="78"/>
      <c r="M71" s="78"/>
      <c r="N71" s="78"/>
      <c r="O71" s="78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366" t="s">
        <v>4878</v>
      </c>
      <c r="H72" s="139"/>
      <c r="I72" s="304"/>
      <c r="J72" s="139"/>
      <c r="K72" s="140"/>
      <c r="L72" s="78"/>
      <c r="M72" s="78"/>
      <c r="N72" s="78"/>
      <c r="O72" s="78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306" t="s">
        <v>4879</v>
      </c>
      <c r="H73" s="242" t="s">
        <v>4880</v>
      </c>
      <c r="I73" s="307" t="s">
        <v>130</v>
      </c>
      <c r="J73" s="242" t="s">
        <v>4288</v>
      </c>
      <c r="K73" s="240" t="s">
        <v>104</v>
      </c>
      <c r="L73" s="78"/>
      <c r="M73" s="78"/>
      <c r="N73" s="78"/>
      <c r="O73" s="78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268" t="s">
        <v>4881</v>
      </c>
      <c r="H74" s="139" t="s">
        <v>4882</v>
      </c>
      <c r="I74" s="304" t="s">
        <v>290</v>
      </c>
      <c r="J74" s="139" t="s">
        <v>4295</v>
      </c>
      <c r="K74" s="140" t="s">
        <v>193</v>
      </c>
      <c r="L74" s="78"/>
      <c r="M74" s="78"/>
      <c r="N74" s="78"/>
      <c r="O74" s="78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268" t="s">
        <v>4883</v>
      </c>
      <c r="H75" s="139" t="s">
        <v>4884</v>
      </c>
      <c r="I75" s="304" t="s">
        <v>262</v>
      </c>
      <c r="J75" s="139" t="s">
        <v>4885</v>
      </c>
      <c r="K75" s="140" t="s">
        <v>96</v>
      </c>
      <c r="L75" s="78"/>
      <c r="M75" s="78"/>
      <c r="N75" s="78"/>
      <c r="O75" s="78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306" t="s">
        <v>4886</v>
      </c>
      <c r="H76" s="242" t="s">
        <v>4887</v>
      </c>
      <c r="I76" s="307" t="s">
        <v>745</v>
      </c>
      <c r="J76" s="242" t="s">
        <v>4888</v>
      </c>
      <c r="K76" s="240" t="s">
        <v>163</v>
      </c>
      <c r="L76" s="78"/>
      <c r="M76" s="78"/>
      <c r="N76" s="78"/>
      <c r="O76" s="78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306" t="s">
        <v>4889</v>
      </c>
      <c r="H77" s="242" t="s">
        <v>4890</v>
      </c>
      <c r="I77" s="307" t="s">
        <v>567</v>
      </c>
      <c r="J77" s="242" t="s">
        <v>4888</v>
      </c>
      <c r="K77" s="240" t="s">
        <v>271</v>
      </c>
      <c r="L77" s="78"/>
      <c r="M77" s="78"/>
      <c r="N77" s="78"/>
      <c r="O77" s="78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268" t="s">
        <v>4891</v>
      </c>
      <c r="H78" s="139" t="s">
        <v>4892</v>
      </c>
      <c r="I78" s="304" t="s">
        <v>1025</v>
      </c>
      <c r="J78" s="139" t="s">
        <v>4893</v>
      </c>
      <c r="K78" s="140" t="s">
        <v>271</v>
      </c>
      <c r="L78" s="78"/>
      <c r="M78" s="78"/>
      <c r="N78" s="78"/>
      <c r="O78" s="78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268" t="s">
        <v>4894</v>
      </c>
      <c r="H79" s="139" t="s">
        <v>4895</v>
      </c>
      <c r="I79" s="304" t="s">
        <v>915</v>
      </c>
      <c r="J79" s="139" t="s">
        <v>4596</v>
      </c>
      <c r="K79" s="140" t="s">
        <v>271</v>
      </c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268" t="s">
        <v>4896</v>
      </c>
      <c r="H80" s="139" t="s">
        <v>4897</v>
      </c>
      <c r="I80" s="304" t="s">
        <v>1627</v>
      </c>
      <c r="J80" s="139" t="s">
        <v>4580</v>
      </c>
      <c r="K80" s="140" t="s">
        <v>445</v>
      </c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268" t="s">
        <v>4898</v>
      </c>
      <c r="H81" s="139" t="s">
        <v>4899</v>
      </c>
      <c r="I81" s="304" t="s">
        <v>1221</v>
      </c>
      <c r="J81" s="139" t="s">
        <v>4415</v>
      </c>
      <c r="K81" s="140" t="s">
        <v>104</v>
      </c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306" t="s">
        <v>4900</v>
      </c>
      <c r="H82" s="242" t="s">
        <v>4760</v>
      </c>
      <c r="I82" s="307" t="s">
        <v>930</v>
      </c>
      <c r="J82" s="242" t="s">
        <v>4288</v>
      </c>
      <c r="K82" s="240" t="s">
        <v>859</v>
      </c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306" t="s">
        <v>4901</v>
      </c>
      <c r="H83" s="242" t="s">
        <v>4902</v>
      </c>
      <c r="I83" s="307" t="s">
        <v>385</v>
      </c>
      <c r="J83" s="242" t="s">
        <v>4298</v>
      </c>
      <c r="K83" s="240" t="s">
        <v>932</v>
      </c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268" t="s">
        <v>4903</v>
      </c>
      <c r="H84" s="139" t="s">
        <v>4904</v>
      </c>
      <c r="I84" s="304" t="s">
        <v>632</v>
      </c>
      <c r="J84" s="139" t="s">
        <v>4905</v>
      </c>
      <c r="K84" s="140" t="s">
        <v>163</v>
      </c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268" t="s">
        <v>4906</v>
      </c>
      <c r="H85" s="139" t="s">
        <v>4907</v>
      </c>
      <c r="I85" s="304" t="s">
        <v>4134</v>
      </c>
      <c r="J85" s="139" t="s">
        <v>4908</v>
      </c>
      <c r="K85" s="140" t="s">
        <v>445</v>
      </c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306" t="s">
        <v>4909</v>
      </c>
      <c r="H86" s="242" t="s">
        <v>4910</v>
      </c>
      <c r="I86" s="307" t="s">
        <v>1627</v>
      </c>
      <c r="J86" s="242" t="s">
        <v>4392</v>
      </c>
      <c r="K86" s="240" t="s">
        <v>211</v>
      </c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306" t="s">
        <v>4911</v>
      </c>
      <c r="H87" s="242" t="s">
        <v>4912</v>
      </c>
      <c r="I87" s="307" t="s">
        <v>1627</v>
      </c>
      <c r="J87" s="242" t="s">
        <v>4426</v>
      </c>
      <c r="K87" s="240" t="s">
        <v>179</v>
      </c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372" t="s">
        <v>4913</v>
      </c>
      <c r="H88" s="139"/>
      <c r="I88" s="304"/>
      <c r="J88" s="139"/>
      <c r="K88" s="140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372" t="s">
        <v>4914</v>
      </c>
      <c r="H89" s="139"/>
      <c r="I89" s="304"/>
      <c r="J89" s="139"/>
      <c r="K89" s="140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372" t="s">
        <v>4915</v>
      </c>
      <c r="H90" s="139"/>
      <c r="I90" s="304"/>
      <c r="J90" s="139"/>
      <c r="K90" s="140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268" t="s">
        <v>4916</v>
      </c>
      <c r="H91" s="139" t="s">
        <v>4917</v>
      </c>
      <c r="I91" s="304" t="s">
        <v>830</v>
      </c>
      <c r="J91" s="139" t="s">
        <v>4328</v>
      </c>
      <c r="K91" s="140" t="s">
        <v>156</v>
      </c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268" t="s">
        <v>4918</v>
      </c>
      <c r="H92" s="139" t="s">
        <v>4919</v>
      </c>
      <c r="I92" s="304" t="s">
        <v>385</v>
      </c>
      <c r="J92" s="139" t="s">
        <v>4920</v>
      </c>
      <c r="K92" s="140" t="s">
        <v>1112</v>
      </c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268" t="s">
        <v>4921</v>
      </c>
      <c r="H93" s="139" t="s">
        <v>4922</v>
      </c>
      <c r="I93" s="304" t="s">
        <v>4134</v>
      </c>
      <c r="J93" s="139" t="s">
        <v>4908</v>
      </c>
      <c r="K93" s="140" t="s">
        <v>113</v>
      </c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268" t="s">
        <v>4923</v>
      </c>
      <c r="H94" s="139" t="s">
        <v>4924</v>
      </c>
      <c r="I94" s="304" t="s">
        <v>4586</v>
      </c>
      <c r="J94" s="139" t="s">
        <v>4925</v>
      </c>
      <c r="K94" s="140" t="s">
        <v>1975</v>
      </c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268" t="s">
        <v>4926</v>
      </c>
      <c r="H95" s="139" t="s">
        <v>4927</v>
      </c>
      <c r="I95" s="304" t="s">
        <v>1096</v>
      </c>
      <c r="J95" s="139" t="s">
        <v>4295</v>
      </c>
      <c r="K95" s="140" t="s">
        <v>104</v>
      </c>
    </row>
    <row r="96" ht="16.5" customHeight="1">
      <c r="A96" s="89"/>
      <c r="B96" s="168"/>
      <c r="C96" s="168"/>
      <c r="D96" s="168"/>
      <c r="E96" s="168"/>
      <c r="F96" s="168"/>
      <c r="G96" s="89"/>
      <c r="H96" s="89"/>
      <c r="I96" s="89"/>
      <c r="J96" s="89"/>
      <c r="K96" s="170"/>
    </row>
    <row r="97" ht="16.5" customHeight="1">
      <c r="A97" s="89"/>
      <c r="B97" s="168"/>
      <c r="C97" s="168"/>
      <c r="D97" s="168"/>
      <c r="E97" s="168"/>
      <c r="F97" s="168"/>
      <c r="G97" s="89"/>
      <c r="H97" s="89"/>
      <c r="I97" s="89"/>
      <c r="J97" s="89"/>
      <c r="K97" s="170"/>
    </row>
    <row r="98" ht="16.5" customHeight="1">
      <c r="A98" s="89"/>
      <c r="B98" s="168"/>
      <c r="C98" s="168"/>
      <c r="D98" s="168"/>
      <c r="E98" s="168"/>
      <c r="F98" s="168"/>
      <c r="G98" s="89"/>
      <c r="H98" s="89"/>
      <c r="I98" s="89"/>
      <c r="J98" s="89"/>
      <c r="K98" s="170"/>
    </row>
    <row r="99" ht="16.5" customHeight="1">
      <c r="A99" s="89"/>
      <c r="B99" s="168"/>
      <c r="C99" s="168"/>
      <c r="D99" s="168"/>
      <c r="E99" s="168"/>
      <c r="F99" s="168"/>
      <c r="G99" s="89"/>
      <c r="H99" s="89"/>
      <c r="I99" s="89"/>
      <c r="J99" s="89"/>
      <c r="K99" s="170"/>
    </row>
    <row r="100" ht="16.5" customHeight="1">
      <c r="A100" s="89"/>
      <c r="B100" s="168"/>
      <c r="C100" s="168"/>
      <c r="D100" s="168"/>
      <c r="E100" s="168"/>
      <c r="F100" s="168"/>
      <c r="G100" s="89"/>
      <c r="H100" s="89"/>
      <c r="I100" s="89"/>
      <c r="J100" s="89"/>
      <c r="K100" s="170"/>
    </row>
    <row r="101" ht="16.5" customHeight="1">
      <c r="A101" s="89"/>
      <c r="B101" s="168"/>
      <c r="C101" s="168"/>
      <c r="D101" s="168"/>
      <c r="E101" s="168"/>
      <c r="F101" s="168"/>
      <c r="G101" s="89"/>
      <c r="H101" s="89"/>
      <c r="I101" s="89"/>
      <c r="J101" s="89"/>
      <c r="K101" s="170"/>
    </row>
    <row r="102" ht="16.5" customHeight="1">
      <c r="A102" s="89"/>
      <c r="B102" s="168"/>
      <c r="C102" s="168"/>
      <c r="D102" s="168"/>
      <c r="E102" s="168"/>
      <c r="F102" s="168"/>
      <c r="G102" s="89"/>
      <c r="H102" s="89"/>
      <c r="I102" s="89"/>
      <c r="J102" s="89"/>
      <c r="K102" s="170"/>
    </row>
    <row r="103" ht="16.5" customHeight="1">
      <c r="A103" s="89"/>
      <c r="B103" s="168"/>
      <c r="C103" s="168"/>
      <c r="D103" s="168"/>
      <c r="E103" s="168"/>
      <c r="F103" s="168"/>
      <c r="G103" s="89"/>
      <c r="H103" s="89"/>
      <c r="I103" s="89"/>
      <c r="J103" s="89"/>
      <c r="K103" s="170"/>
    </row>
    <row r="104" ht="16.5" customHeight="1">
      <c r="A104" s="89"/>
      <c r="B104" s="168"/>
      <c r="C104" s="168"/>
      <c r="D104" s="168"/>
      <c r="E104" s="168"/>
      <c r="F104" s="168"/>
      <c r="G104" s="89"/>
      <c r="H104" s="89"/>
      <c r="I104" s="89"/>
      <c r="J104" s="89"/>
      <c r="K104" s="170"/>
    </row>
    <row r="105" ht="16.5" customHeight="1">
      <c r="A105" s="89"/>
      <c r="B105" s="168"/>
      <c r="C105" s="168"/>
      <c r="D105" s="168"/>
      <c r="E105" s="168"/>
      <c r="F105" s="168"/>
      <c r="G105" s="89"/>
      <c r="H105" s="89"/>
      <c r="I105" s="89"/>
      <c r="J105" s="89"/>
      <c r="K105" s="170"/>
    </row>
    <row r="106" ht="16.5" customHeight="1">
      <c r="A106" s="89"/>
      <c r="B106" s="168"/>
      <c r="C106" s="168"/>
      <c r="D106" s="168"/>
      <c r="E106" s="168"/>
      <c r="F106" s="168"/>
      <c r="G106" s="89"/>
      <c r="H106" s="89"/>
      <c r="I106" s="89"/>
      <c r="J106" s="89"/>
      <c r="K106" s="170"/>
    </row>
    <row r="107" ht="16.5" customHeight="1">
      <c r="A107" s="89"/>
      <c r="B107" s="168"/>
      <c r="C107" s="168"/>
      <c r="D107" s="168"/>
      <c r="E107" s="168"/>
      <c r="F107" s="168"/>
      <c r="G107" s="89"/>
      <c r="H107" s="89"/>
      <c r="I107" s="89"/>
      <c r="J107" s="89"/>
      <c r="K107" s="170"/>
    </row>
    <row r="108" ht="16.5" customHeight="1">
      <c r="A108" s="89"/>
      <c r="B108" s="168"/>
      <c r="C108" s="168"/>
      <c r="D108" s="168"/>
      <c r="E108" s="168"/>
      <c r="F108" s="168"/>
      <c r="G108" s="89"/>
      <c r="H108" s="89"/>
      <c r="I108" s="89"/>
      <c r="J108" s="89"/>
      <c r="K108" s="170"/>
    </row>
    <row r="109" ht="16.5" customHeight="1">
      <c r="A109" s="89"/>
      <c r="B109" s="168"/>
      <c r="C109" s="168"/>
      <c r="D109" s="168"/>
      <c r="E109" s="168"/>
      <c r="F109" s="168"/>
      <c r="G109" s="89"/>
      <c r="H109" s="89"/>
      <c r="I109" s="89"/>
      <c r="J109" s="89"/>
      <c r="K109" s="170"/>
    </row>
    <row r="110" ht="16.5" customHeight="1">
      <c r="A110" s="89"/>
      <c r="B110" s="168"/>
      <c r="C110" s="168"/>
      <c r="D110" s="168"/>
      <c r="E110" s="168"/>
      <c r="F110" s="168"/>
      <c r="G110" s="89"/>
      <c r="H110" s="89"/>
      <c r="I110" s="89"/>
      <c r="J110" s="89"/>
      <c r="K110" s="170"/>
    </row>
    <row r="111" ht="16.5" customHeight="1">
      <c r="A111" s="89"/>
      <c r="B111" s="168"/>
      <c r="C111" s="168"/>
      <c r="D111" s="168"/>
      <c r="E111" s="168"/>
      <c r="F111" s="168"/>
      <c r="G111" s="89"/>
      <c r="H111" s="89"/>
      <c r="I111" s="89"/>
      <c r="J111" s="89"/>
      <c r="K111" s="170"/>
    </row>
    <row r="112" ht="16.5" customHeight="1">
      <c r="A112" s="89"/>
      <c r="B112" s="168"/>
      <c r="C112" s="168"/>
      <c r="D112" s="168"/>
      <c r="E112" s="168"/>
      <c r="F112" s="168"/>
      <c r="G112" s="89"/>
      <c r="H112" s="89"/>
      <c r="I112" s="89"/>
      <c r="J112" s="89"/>
      <c r="K112" s="170"/>
    </row>
    <row r="113" ht="16.5" customHeight="1">
      <c r="A113" s="89"/>
      <c r="B113" s="168"/>
      <c r="C113" s="168"/>
      <c r="D113" s="168"/>
      <c r="E113" s="168"/>
      <c r="F113" s="168"/>
      <c r="G113" s="89"/>
      <c r="H113" s="89"/>
      <c r="I113" s="89"/>
      <c r="J113" s="89"/>
      <c r="K113" s="170"/>
    </row>
    <row r="114" ht="16.5" customHeight="1">
      <c r="A114" s="89"/>
      <c r="B114" s="168"/>
      <c r="C114" s="168"/>
      <c r="D114" s="168"/>
      <c r="E114" s="168"/>
      <c r="F114" s="168"/>
      <c r="G114" s="89"/>
      <c r="H114" s="89"/>
      <c r="I114" s="89"/>
      <c r="J114" s="89"/>
      <c r="K114" s="170"/>
    </row>
    <row r="115" ht="16.5" customHeight="1">
      <c r="A115" s="89"/>
      <c r="B115" s="168"/>
      <c r="C115" s="168"/>
      <c r="D115" s="168"/>
      <c r="E115" s="168"/>
      <c r="F115" s="168"/>
      <c r="G115" s="89"/>
      <c r="H115" s="89"/>
      <c r="I115" s="89"/>
      <c r="J115" s="89"/>
      <c r="K115" s="170"/>
    </row>
    <row r="116" ht="16.5" customHeight="1">
      <c r="A116" s="89"/>
      <c r="B116" s="168"/>
      <c r="C116" s="168"/>
      <c r="D116" s="168"/>
      <c r="E116" s="168"/>
      <c r="F116" s="168"/>
      <c r="G116" s="89"/>
      <c r="H116" s="89"/>
      <c r="I116" s="89"/>
      <c r="J116" s="89"/>
      <c r="K116" s="170"/>
    </row>
    <row r="117" ht="16.5" customHeight="1">
      <c r="A117" s="89"/>
      <c r="B117" s="168"/>
      <c r="C117" s="168"/>
      <c r="D117" s="168"/>
      <c r="E117" s="168"/>
      <c r="F117" s="168"/>
      <c r="G117" s="89"/>
      <c r="H117" s="89"/>
      <c r="I117" s="89"/>
      <c r="J117" s="89"/>
      <c r="K117" s="170"/>
    </row>
    <row r="118" ht="16.5" customHeight="1">
      <c r="A118" s="89"/>
      <c r="B118" s="168"/>
      <c r="C118" s="168"/>
      <c r="D118" s="168"/>
      <c r="E118" s="168"/>
      <c r="F118" s="168"/>
      <c r="G118" s="89"/>
      <c r="H118" s="89"/>
      <c r="I118" s="89"/>
      <c r="J118" s="89"/>
      <c r="K118" s="170"/>
    </row>
    <row r="119" ht="16.5" customHeight="1">
      <c r="A119" s="89"/>
      <c r="B119" s="168"/>
      <c r="C119" s="168"/>
      <c r="D119" s="168"/>
      <c r="E119" s="168"/>
      <c r="F119" s="168"/>
      <c r="G119" s="89"/>
      <c r="H119" s="89"/>
      <c r="I119" s="89"/>
      <c r="J119" s="89"/>
      <c r="K119" s="170"/>
    </row>
    <row r="120" ht="16.5" customHeight="1">
      <c r="A120" s="89"/>
      <c r="B120" s="168"/>
      <c r="C120" s="168"/>
      <c r="D120" s="168"/>
      <c r="E120" s="168"/>
      <c r="F120" s="168"/>
      <c r="G120" s="89"/>
      <c r="H120" s="89"/>
      <c r="I120" s="89"/>
      <c r="J120" s="89"/>
      <c r="K120" s="170"/>
    </row>
    <row r="121" ht="16.5" customHeight="1">
      <c r="A121" s="89"/>
      <c r="B121" s="168"/>
      <c r="C121" s="168"/>
      <c r="D121" s="168"/>
      <c r="E121" s="168"/>
      <c r="F121" s="168"/>
      <c r="G121" s="89"/>
      <c r="H121" s="89"/>
      <c r="I121" s="89"/>
      <c r="J121" s="89"/>
      <c r="K121" s="170"/>
    </row>
    <row r="122" ht="16.5" customHeight="1">
      <c r="A122" s="89"/>
      <c r="B122" s="168"/>
      <c r="C122" s="168"/>
      <c r="D122" s="168"/>
      <c r="E122" s="168"/>
      <c r="F122" s="168"/>
      <c r="G122" s="89"/>
      <c r="H122" s="89"/>
      <c r="I122" s="89"/>
      <c r="J122" s="89"/>
      <c r="K122" s="170"/>
    </row>
    <row r="123" ht="16.5" customHeight="1">
      <c r="A123" s="89"/>
      <c r="B123" s="168"/>
      <c r="C123" s="168"/>
      <c r="D123" s="168"/>
      <c r="E123" s="168"/>
      <c r="F123" s="168"/>
      <c r="G123" s="89"/>
      <c r="H123" s="89"/>
      <c r="I123" s="89"/>
      <c r="J123" s="89"/>
      <c r="K123" s="170"/>
    </row>
    <row r="124" ht="16.5" customHeight="1">
      <c r="A124" s="89"/>
      <c r="B124" s="168"/>
      <c r="C124" s="168"/>
      <c r="D124" s="168"/>
      <c r="E124" s="168"/>
      <c r="F124" s="168"/>
      <c r="G124" s="89"/>
      <c r="H124" s="89"/>
      <c r="I124" s="89"/>
      <c r="J124" s="89"/>
      <c r="K124" s="170"/>
    </row>
    <row r="125" ht="16.5" customHeight="1">
      <c r="A125" s="89"/>
      <c r="B125" s="168"/>
      <c r="C125" s="168"/>
      <c r="D125" s="168"/>
      <c r="E125" s="168"/>
      <c r="F125" s="168"/>
      <c r="G125" s="89"/>
      <c r="H125" s="89"/>
      <c r="I125" s="89"/>
      <c r="J125" s="89"/>
      <c r="K125" s="170"/>
    </row>
    <row r="126" ht="16.5" customHeight="1">
      <c r="A126" s="89"/>
      <c r="B126" s="168"/>
      <c r="C126" s="168"/>
      <c r="D126" s="168"/>
      <c r="E126" s="168"/>
      <c r="F126" s="168"/>
      <c r="G126" s="89"/>
      <c r="H126" s="89"/>
      <c r="I126" s="89"/>
      <c r="J126" s="89"/>
      <c r="K126" s="170"/>
    </row>
    <row r="127" ht="16.5" customHeight="1">
      <c r="A127" s="89"/>
      <c r="B127" s="168"/>
      <c r="C127" s="168"/>
      <c r="D127" s="168"/>
      <c r="E127" s="168"/>
      <c r="F127" s="168"/>
      <c r="G127" s="89"/>
      <c r="H127" s="89"/>
      <c r="I127" s="89"/>
      <c r="J127" s="89"/>
      <c r="K127" s="170"/>
    </row>
    <row r="128" ht="16.5" customHeight="1">
      <c r="A128" s="89"/>
      <c r="B128" s="168"/>
      <c r="C128" s="168"/>
      <c r="D128" s="168"/>
      <c r="E128" s="168"/>
      <c r="F128" s="168"/>
      <c r="G128" s="89"/>
      <c r="H128" s="89"/>
      <c r="I128" s="89"/>
      <c r="J128" s="89"/>
      <c r="K128" s="170"/>
    </row>
    <row r="129" ht="16.5" customHeight="1">
      <c r="A129" s="89"/>
      <c r="B129" s="168"/>
      <c r="C129" s="168"/>
      <c r="D129" s="168"/>
      <c r="E129" s="168"/>
      <c r="F129" s="168"/>
      <c r="G129" s="89"/>
      <c r="H129" s="89"/>
      <c r="I129" s="89"/>
      <c r="J129" s="89"/>
      <c r="K129" s="170"/>
    </row>
    <row r="130" ht="16.5" customHeight="1">
      <c r="A130" s="89"/>
      <c r="B130" s="168"/>
      <c r="C130" s="168"/>
      <c r="D130" s="168"/>
      <c r="E130" s="168"/>
      <c r="F130" s="168"/>
      <c r="G130" s="89"/>
      <c r="H130" s="89"/>
      <c r="I130" s="89"/>
      <c r="J130" s="89"/>
      <c r="K130" s="170"/>
    </row>
    <row r="131" ht="16.5" customHeight="1">
      <c r="A131" s="89"/>
      <c r="B131" s="168"/>
      <c r="C131" s="168"/>
      <c r="D131" s="168"/>
      <c r="E131" s="168"/>
      <c r="F131" s="168"/>
      <c r="G131" s="89"/>
      <c r="H131" s="89"/>
      <c r="I131" s="89"/>
      <c r="J131" s="89"/>
      <c r="K131" s="170"/>
    </row>
    <row r="132" ht="16.5" customHeight="1">
      <c r="A132" s="89"/>
      <c r="B132" s="168"/>
      <c r="C132" s="168"/>
      <c r="D132" s="168"/>
      <c r="E132" s="168"/>
      <c r="F132" s="168"/>
      <c r="G132" s="89"/>
      <c r="H132" s="89"/>
      <c r="I132" s="89"/>
      <c r="J132" s="89"/>
      <c r="K132" s="170"/>
    </row>
    <row r="133" ht="16.5" customHeight="1">
      <c r="A133" s="89"/>
      <c r="B133" s="168"/>
      <c r="C133" s="168"/>
      <c r="D133" s="168"/>
      <c r="E133" s="168"/>
      <c r="F133" s="168"/>
      <c r="G133" s="89"/>
      <c r="H133" s="89"/>
      <c r="I133" s="89"/>
      <c r="J133" s="89"/>
      <c r="K133" s="170"/>
    </row>
    <row r="134" ht="16.5" customHeight="1">
      <c r="A134" s="89"/>
      <c r="B134" s="168"/>
      <c r="C134" s="168"/>
      <c r="D134" s="168"/>
      <c r="E134" s="168"/>
      <c r="F134" s="168"/>
      <c r="G134" s="89"/>
      <c r="H134" s="89"/>
      <c r="I134" s="89"/>
      <c r="J134" s="89"/>
      <c r="K134" s="170"/>
    </row>
    <row r="135" ht="16.5" customHeight="1">
      <c r="A135" s="89"/>
      <c r="B135" s="168"/>
      <c r="C135" s="168"/>
      <c r="D135" s="168"/>
      <c r="E135" s="168"/>
      <c r="F135" s="168"/>
      <c r="G135" s="89"/>
      <c r="H135" s="89"/>
      <c r="I135" s="89"/>
      <c r="J135" s="89"/>
      <c r="K135" s="170"/>
    </row>
    <row r="136" ht="16.5" customHeight="1">
      <c r="A136" s="89"/>
      <c r="B136" s="168"/>
      <c r="C136" s="168"/>
      <c r="D136" s="168"/>
      <c r="E136" s="168"/>
      <c r="F136" s="168"/>
      <c r="G136" s="89"/>
      <c r="H136" s="89"/>
      <c r="I136" s="89"/>
      <c r="J136" s="89"/>
      <c r="K136" s="170"/>
    </row>
    <row r="137" ht="16.5" customHeight="1">
      <c r="A137" s="89"/>
      <c r="B137" s="168"/>
      <c r="C137" s="168"/>
      <c r="D137" s="168"/>
      <c r="E137" s="168"/>
      <c r="F137" s="168"/>
      <c r="G137" s="89"/>
      <c r="H137" s="89"/>
      <c r="I137" s="89"/>
      <c r="J137" s="89"/>
      <c r="K137" s="170"/>
    </row>
    <row r="138" ht="16.5" customHeight="1">
      <c r="A138" s="89"/>
      <c r="B138" s="168"/>
      <c r="C138" s="168"/>
      <c r="D138" s="168"/>
      <c r="E138" s="168"/>
      <c r="F138" s="168"/>
      <c r="G138" s="89"/>
      <c r="H138" s="89"/>
      <c r="I138" s="89"/>
      <c r="J138" s="89"/>
      <c r="K138" s="170"/>
    </row>
    <row r="139" ht="16.5" customHeight="1">
      <c r="A139" s="89"/>
      <c r="B139" s="168"/>
      <c r="C139" s="168"/>
      <c r="D139" s="168"/>
      <c r="E139" s="168"/>
      <c r="F139" s="168"/>
      <c r="G139" s="89"/>
      <c r="H139" s="89"/>
      <c r="I139" s="89"/>
      <c r="J139" s="89"/>
      <c r="K139" s="170"/>
    </row>
    <row r="140" ht="16.5" customHeight="1">
      <c r="A140" s="89"/>
      <c r="B140" s="168"/>
      <c r="C140" s="168"/>
      <c r="D140" s="168"/>
      <c r="E140" s="168"/>
      <c r="F140" s="168"/>
      <c r="G140" s="89"/>
      <c r="H140" s="89"/>
      <c r="I140" s="89"/>
      <c r="J140" s="89"/>
      <c r="K140" s="170"/>
    </row>
    <row r="141" ht="16.5" customHeight="1">
      <c r="A141" s="89"/>
      <c r="B141" s="168"/>
      <c r="C141" s="168"/>
      <c r="D141" s="168"/>
      <c r="E141" s="168"/>
      <c r="F141" s="168"/>
      <c r="G141" s="89"/>
      <c r="H141" s="89"/>
      <c r="I141" s="89"/>
      <c r="J141" s="89"/>
      <c r="K141" s="170"/>
    </row>
    <row r="142" ht="16.5" customHeight="1">
      <c r="A142" s="89"/>
      <c r="B142" s="168"/>
      <c r="C142" s="168"/>
      <c r="D142" s="168"/>
      <c r="E142" s="168"/>
      <c r="F142" s="168"/>
      <c r="G142" s="89"/>
      <c r="H142" s="89"/>
      <c r="I142" s="89"/>
      <c r="J142" s="89"/>
      <c r="K142" s="170"/>
    </row>
    <row r="143" ht="16.5" customHeight="1">
      <c r="A143" s="89"/>
      <c r="B143" s="168"/>
      <c r="C143" s="168"/>
      <c r="D143" s="168"/>
      <c r="E143" s="168"/>
      <c r="F143" s="168"/>
      <c r="G143" s="89"/>
      <c r="H143" s="89"/>
      <c r="I143" s="89"/>
      <c r="J143" s="89"/>
      <c r="K143" s="170"/>
    </row>
    <row r="144" ht="16.5" customHeight="1">
      <c r="A144" s="89"/>
      <c r="B144" s="168"/>
      <c r="C144" s="168"/>
      <c r="D144" s="168"/>
      <c r="E144" s="168"/>
      <c r="F144" s="168"/>
      <c r="G144" s="89"/>
      <c r="H144" s="89"/>
      <c r="I144" s="89"/>
      <c r="J144" s="89"/>
      <c r="K144" s="170"/>
    </row>
    <row r="145" ht="16.5" customHeight="1">
      <c r="A145" s="89"/>
      <c r="B145" s="168"/>
      <c r="C145" s="168"/>
      <c r="D145" s="168"/>
      <c r="E145" s="168"/>
      <c r="F145" s="168"/>
      <c r="G145" s="89"/>
      <c r="H145" s="89"/>
      <c r="I145" s="89"/>
      <c r="J145" s="89"/>
      <c r="K145" s="170"/>
    </row>
    <row r="146" ht="16.5" customHeight="1">
      <c r="A146" s="89"/>
      <c r="B146" s="168"/>
      <c r="C146" s="168"/>
      <c r="D146" s="168"/>
      <c r="E146" s="168"/>
      <c r="F146" s="168"/>
      <c r="G146" s="89"/>
      <c r="H146" s="89"/>
      <c r="I146" s="89"/>
      <c r="J146" s="89"/>
      <c r="K146" s="170"/>
    </row>
    <row r="147" ht="16.5" customHeight="1">
      <c r="A147" s="89"/>
      <c r="B147" s="168"/>
      <c r="C147" s="168"/>
      <c r="D147" s="168"/>
      <c r="E147" s="168"/>
      <c r="F147" s="168"/>
      <c r="G147" s="89"/>
      <c r="H147" s="89"/>
      <c r="I147" s="89"/>
      <c r="J147" s="89"/>
      <c r="K147" s="170"/>
    </row>
    <row r="148" ht="16.5" customHeight="1">
      <c r="A148" s="89"/>
      <c r="B148" s="168"/>
      <c r="C148" s="168"/>
      <c r="D148" s="168"/>
      <c r="E148" s="168"/>
      <c r="F148" s="168"/>
      <c r="G148" s="89"/>
      <c r="H148" s="89"/>
      <c r="I148" s="89"/>
      <c r="J148" s="89"/>
      <c r="K148" s="170"/>
    </row>
    <row r="149" ht="16.5" customHeight="1">
      <c r="A149" s="89"/>
      <c r="B149" s="168"/>
      <c r="C149" s="168"/>
      <c r="D149" s="168"/>
      <c r="E149" s="168"/>
      <c r="F149" s="168"/>
      <c r="G149" s="89"/>
      <c r="H149" s="89"/>
      <c r="I149" s="89"/>
      <c r="J149" s="89"/>
      <c r="K149" s="170"/>
    </row>
    <row r="150" ht="16.5" customHeight="1">
      <c r="A150" s="89"/>
      <c r="B150" s="168"/>
      <c r="C150" s="168"/>
      <c r="D150" s="168"/>
      <c r="E150" s="168"/>
      <c r="F150" s="168"/>
      <c r="G150" s="89"/>
      <c r="H150" s="89"/>
      <c r="I150" s="89"/>
      <c r="J150" s="89"/>
      <c r="K150" s="170"/>
    </row>
    <row r="151" ht="16.5" customHeight="1">
      <c r="A151" s="89"/>
      <c r="B151" s="168"/>
      <c r="C151" s="168"/>
      <c r="D151" s="168"/>
      <c r="E151" s="168"/>
      <c r="F151" s="168"/>
      <c r="G151" s="89"/>
      <c r="H151" s="89"/>
      <c r="I151" s="89"/>
      <c r="J151" s="89"/>
      <c r="K151" s="170"/>
    </row>
    <row r="152" ht="16.5" customHeight="1">
      <c r="A152" s="89"/>
      <c r="B152" s="168"/>
      <c r="C152" s="168"/>
      <c r="D152" s="168"/>
      <c r="E152" s="168"/>
      <c r="F152" s="168"/>
      <c r="G152" s="89"/>
      <c r="H152" s="89"/>
      <c r="I152" s="89"/>
      <c r="J152" s="89"/>
      <c r="K152" s="170"/>
    </row>
    <row r="153" ht="16.5" customHeight="1">
      <c r="A153" s="89"/>
      <c r="B153" s="168"/>
      <c r="C153" s="168"/>
      <c r="D153" s="168"/>
      <c r="E153" s="168"/>
      <c r="F153" s="168"/>
      <c r="G153" s="89"/>
      <c r="H153" s="89"/>
      <c r="I153" s="89"/>
      <c r="J153" s="89"/>
      <c r="K153" s="170"/>
    </row>
    <row r="154" ht="16.5" customHeight="1">
      <c r="A154" s="89"/>
      <c r="B154" s="168"/>
      <c r="C154" s="168"/>
      <c r="D154" s="168"/>
      <c r="E154" s="168"/>
      <c r="F154" s="168"/>
      <c r="G154" s="89"/>
      <c r="H154" s="89"/>
      <c r="I154" s="89"/>
      <c r="J154" s="89"/>
      <c r="K154" s="170"/>
    </row>
    <row r="155" ht="16.5" customHeight="1">
      <c r="A155" s="89"/>
      <c r="B155" s="168"/>
      <c r="C155" s="168"/>
      <c r="D155" s="168"/>
      <c r="E155" s="168"/>
      <c r="F155" s="168"/>
      <c r="G155" s="89"/>
      <c r="H155" s="89"/>
      <c r="I155" s="89"/>
      <c r="J155" s="89"/>
      <c r="K155" s="170"/>
    </row>
    <row r="156" ht="16.5" customHeight="1">
      <c r="A156" s="89"/>
      <c r="B156" s="168"/>
      <c r="C156" s="168"/>
      <c r="D156" s="168"/>
      <c r="E156" s="168"/>
      <c r="F156" s="168"/>
      <c r="G156" s="89"/>
      <c r="H156" s="89"/>
      <c r="I156" s="89"/>
      <c r="J156" s="89"/>
      <c r="K156" s="170"/>
    </row>
    <row r="157" ht="16.5" customHeight="1">
      <c r="A157" s="89"/>
      <c r="B157" s="168"/>
      <c r="C157" s="168"/>
      <c r="D157" s="168"/>
      <c r="E157" s="168"/>
      <c r="F157" s="168"/>
      <c r="G157" s="89"/>
      <c r="H157" s="89"/>
      <c r="I157" s="89"/>
      <c r="J157" s="89"/>
      <c r="K157" s="170"/>
    </row>
    <row r="158" ht="16.5" customHeight="1">
      <c r="A158" s="89"/>
      <c r="B158" s="168"/>
      <c r="C158" s="168"/>
      <c r="D158" s="168"/>
      <c r="E158" s="168"/>
      <c r="F158" s="168"/>
      <c r="G158" s="89"/>
      <c r="H158" s="89"/>
      <c r="I158" s="89"/>
      <c r="J158" s="89"/>
      <c r="K158" s="170"/>
    </row>
    <row r="159" ht="16.5" customHeight="1">
      <c r="A159" s="89"/>
      <c r="B159" s="168"/>
      <c r="C159" s="168"/>
      <c r="D159" s="168"/>
      <c r="E159" s="168"/>
      <c r="F159" s="168"/>
      <c r="G159" s="89"/>
      <c r="H159" s="89"/>
      <c r="I159" s="89"/>
      <c r="J159" s="89"/>
      <c r="K159" s="170"/>
    </row>
    <row r="160" ht="16.5" customHeight="1">
      <c r="A160" s="89"/>
      <c r="B160" s="168"/>
      <c r="C160" s="168"/>
      <c r="D160" s="168"/>
      <c r="E160" s="168"/>
      <c r="F160" s="168"/>
      <c r="G160" s="89"/>
      <c r="H160" s="89"/>
      <c r="I160" s="89"/>
      <c r="J160" s="89"/>
      <c r="K160" s="170"/>
    </row>
    <row r="161" ht="16.5" customHeight="1">
      <c r="A161" s="89"/>
      <c r="B161" s="168"/>
      <c r="C161" s="168"/>
      <c r="D161" s="168"/>
      <c r="E161" s="168"/>
      <c r="F161" s="168"/>
      <c r="G161" s="89"/>
      <c r="H161" s="89"/>
      <c r="I161" s="89"/>
      <c r="J161" s="89"/>
      <c r="K161" s="170"/>
    </row>
    <row r="162" ht="16.5" customHeight="1">
      <c r="A162" s="89"/>
      <c r="B162" s="168"/>
      <c r="C162" s="168"/>
      <c r="D162" s="168"/>
      <c r="E162" s="168"/>
      <c r="F162" s="168"/>
      <c r="G162" s="89"/>
      <c r="H162" s="89"/>
      <c r="I162" s="89"/>
      <c r="J162" s="89"/>
      <c r="K162" s="170"/>
    </row>
    <row r="163" ht="16.5" customHeight="1">
      <c r="A163" s="89"/>
      <c r="B163" s="168"/>
      <c r="C163" s="168"/>
      <c r="D163" s="168"/>
      <c r="E163" s="168"/>
      <c r="F163" s="168"/>
      <c r="G163" s="89"/>
      <c r="H163" s="89"/>
      <c r="I163" s="89"/>
      <c r="J163" s="89"/>
      <c r="K163" s="170"/>
    </row>
    <row r="164" ht="16.5" customHeight="1">
      <c r="A164" s="89"/>
      <c r="B164" s="168"/>
      <c r="C164" s="168"/>
      <c r="D164" s="168"/>
      <c r="E164" s="168"/>
      <c r="F164" s="168"/>
      <c r="G164" s="89"/>
      <c r="H164" s="89"/>
      <c r="I164" s="89"/>
      <c r="J164" s="89"/>
      <c r="K164" s="170"/>
    </row>
    <row r="165" ht="16.5" customHeight="1">
      <c r="A165" s="89"/>
      <c r="B165" s="168"/>
      <c r="C165" s="168"/>
      <c r="D165" s="168"/>
      <c r="E165" s="168"/>
      <c r="F165" s="168"/>
      <c r="G165" s="89"/>
      <c r="H165" s="89"/>
      <c r="I165" s="89"/>
      <c r="J165" s="89"/>
      <c r="K165" s="170"/>
    </row>
    <row r="166" ht="16.5" customHeight="1">
      <c r="A166" s="89"/>
      <c r="B166" s="168"/>
      <c r="C166" s="168"/>
      <c r="D166" s="168"/>
      <c r="E166" s="168"/>
      <c r="F166" s="168"/>
      <c r="G166" s="89"/>
      <c r="H166" s="89"/>
      <c r="I166" s="89"/>
      <c r="J166" s="89"/>
      <c r="K166" s="170"/>
    </row>
    <row r="167" ht="16.5" customHeight="1">
      <c r="A167" s="89"/>
      <c r="B167" s="168"/>
      <c r="C167" s="168"/>
      <c r="D167" s="168"/>
      <c r="E167" s="168"/>
      <c r="F167" s="168"/>
      <c r="G167" s="89"/>
      <c r="H167" s="89"/>
      <c r="I167" s="89"/>
      <c r="J167" s="89"/>
      <c r="K167" s="170"/>
    </row>
    <row r="168" ht="16.5" customHeight="1">
      <c r="A168" s="89"/>
      <c r="B168" s="168"/>
      <c r="C168" s="168"/>
      <c r="D168" s="168"/>
      <c r="E168" s="168"/>
      <c r="F168" s="168"/>
      <c r="G168" s="89"/>
      <c r="H168" s="89"/>
      <c r="I168" s="89"/>
      <c r="J168" s="89"/>
      <c r="K168" s="170"/>
    </row>
    <row r="169" ht="16.5" customHeight="1">
      <c r="A169" s="89"/>
      <c r="B169" s="168"/>
      <c r="C169" s="168"/>
      <c r="D169" s="168"/>
      <c r="E169" s="168"/>
      <c r="F169" s="168"/>
      <c r="G169" s="89"/>
      <c r="H169" s="89"/>
      <c r="I169" s="89"/>
      <c r="J169" s="89"/>
      <c r="K169" s="170"/>
    </row>
    <row r="170" ht="16.5" customHeight="1">
      <c r="A170" s="89"/>
      <c r="B170" s="168"/>
      <c r="C170" s="168"/>
      <c r="D170" s="168"/>
      <c r="E170" s="168"/>
      <c r="F170" s="168"/>
      <c r="G170" s="89"/>
      <c r="H170" s="89"/>
      <c r="I170" s="89"/>
      <c r="J170" s="89"/>
      <c r="K170" s="170"/>
    </row>
    <row r="171" ht="16.5" customHeight="1">
      <c r="A171" s="89"/>
      <c r="B171" s="168"/>
      <c r="C171" s="168"/>
      <c r="D171" s="168"/>
      <c r="E171" s="168"/>
      <c r="F171" s="168"/>
      <c r="G171" s="89"/>
      <c r="H171" s="89"/>
      <c r="I171" s="89"/>
      <c r="J171" s="89"/>
      <c r="K171" s="170"/>
    </row>
    <row r="172" ht="16.5" customHeight="1">
      <c r="A172" s="89"/>
      <c r="B172" s="168"/>
      <c r="C172" s="168"/>
      <c r="D172" s="168"/>
      <c r="E172" s="168"/>
      <c r="F172" s="168"/>
      <c r="G172" s="89"/>
      <c r="H172" s="89"/>
      <c r="I172" s="89"/>
      <c r="J172" s="89"/>
      <c r="K172" s="170"/>
    </row>
    <row r="173" ht="16.5" customHeight="1">
      <c r="A173" s="89"/>
      <c r="B173" s="168"/>
      <c r="C173" s="168"/>
      <c r="D173" s="168"/>
      <c r="E173" s="168"/>
      <c r="F173" s="168"/>
      <c r="G173" s="89"/>
      <c r="H173" s="89"/>
      <c r="I173" s="89"/>
      <c r="J173" s="89"/>
      <c r="K173" s="170"/>
    </row>
    <row r="174" ht="16.5" customHeight="1">
      <c r="A174" s="89"/>
      <c r="B174" s="168"/>
      <c r="C174" s="168"/>
      <c r="D174" s="168"/>
      <c r="E174" s="168"/>
      <c r="F174" s="168"/>
      <c r="G174" s="89"/>
      <c r="H174" s="89"/>
      <c r="I174" s="89"/>
      <c r="J174" s="89"/>
      <c r="K174" s="170"/>
    </row>
    <row r="175" ht="16.5" customHeight="1">
      <c r="A175" s="89"/>
      <c r="B175" s="168"/>
      <c r="C175" s="168"/>
      <c r="D175" s="168"/>
      <c r="E175" s="168"/>
      <c r="F175" s="168"/>
      <c r="G175" s="89"/>
      <c r="H175" s="89"/>
      <c r="I175" s="89"/>
      <c r="J175" s="89"/>
      <c r="K175" s="170"/>
    </row>
    <row r="176" ht="16.5" customHeight="1">
      <c r="A176" s="89"/>
      <c r="B176" s="168"/>
      <c r="C176" s="168"/>
      <c r="D176" s="168"/>
      <c r="E176" s="168"/>
      <c r="F176" s="168"/>
      <c r="G176" s="89"/>
      <c r="H176" s="89"/>
      <c r="I176" s="89"/>
      <c r="J176" s="89"/>
      <c r="K176" s="170"/>
    </row>
    <row r="177" ht="16.5" customHeight="1">
      <c r="A177" s="89"/>
      <c r="B177" s="168"/>
      <c r="C177" s="168"/>
      <c r="D177" s="168"/>
      <c r="E177" s="168"/>
      <c r="F177" s="168"/>
      <c r="G177" s="89"/>
      <c r="H177" s="89"/>
      <c r="I177" s="89"/>
      <c r="J177" s="89"/>
      <c r="K177" s="170"/>
    </row>
    <row r="178" ht="16.5" customHeight="1">
      <c r="A178" s="89"/>
      <c r="B178" s="168"/>
      <c r="C178" s="168"/>
      <c r="D178" s="168"/>
      <c r="E178" s="168"/>
      <c r="F178" s="168"/>
      <c r="G178" s="89"/>
      <c r="H178" s="89"/>
      <c r="I178" s="89"/>
      <c r="J178" s="89"/>
      <c r="K178" s="170"/>
    </row>
    <row r="179" ht="16.5" customHeight="1">
      <c r="A179" s="89"/>
      <c r="B179" s="168"/>
      <c r="C179" s="168"/>
      <c r="D179" s="168"/>
      <c r="E179" s="168"/>
      <c r="F179" s="168"/>
      <c r="G179" s="89"/>
      <c r="H179" s="89"/>
      <c r="I179" s="89"/>
      <c r="J179" s="89"/>
      <c r="K179" s="170"/>
    </row>
    <row r="180" ht="16.5" customHeight="1">
      <c r="A180" s="89"/>
      <c r="B180" s="168"/>
      <c r="C180" s="168"/>
      <c r="D180" s="168"/>
      <c r="E180" s="168"/>
      <c r="F180" s="168"/>
      <c r="G180" s="89"/>
      <c r="H180" s="89"/>
      <c r="I180" s="89"/>
      <c r="J180" s="89"/>
      <c r="K180" s="170"/>
    </row>
    <row r="181" ht="16.5" customHeight="1">
      <c r="A181" s="89"/>
      <c r="B181" s="168"/>
      <c r="C181" s="168"/>
      <c r="D181" s="168"/>
      <c r="E181" s="168"/>
      <c r="F181" s="168"/>
      <c r="G181" s="89"/>
      <c r="H181" s="89"/>
      <c r="I181" s="89"/>
      <c r="J181" s="89"/>
      <c r="K181" s="170"/>
    </row>
    <row r="182" ht="16.5" customHeight="1">
      <c r="A182" s="89"/>
      <c r="B182" s="168"/>
      <c r="C182" s="168"/>
      <c r="D182" s="168"/>
      <c r="E182" s="168"/>
      <c r="F182" s="168"/>
      <c r="G182" s="89"/>
      <c r="H182" s="89"/>
      <c r="I182" s="89"/>
      <c r="J182" s="89"/>
      <c r="K182" s="170"/>
    </row>
    <row r="183" ht="16.5" customHeight="1">
      <c r="A183" s="89"/>
      <c r="B183" s="168"/>
      <c r="C183" s="168"/>
      <c r="D183" s="168"/>
      <c r="E183" s="168"/>
      <c r="F183" s="168"/>
      <c r="G183" s="89"/>
      <c r="H183" s="89"/>
      <c r="I183" s="89"/>
      <c r="J183" s="89"/>
      <c r="K183" s="170"/>
    </row>
    <row r="184" ht="16.5" customHeight="1">
      <c r="A184" s="89"/>
      <c r="B184" s="168"/>
      <c r="C184" s="168"/>
      <c r="D184" s="168"/>
      <c r="E184" s="168"/>
      <c r="F184" s="168"/>
      <c r="G184" s="89"/>
      <c r="H184" s="89"/>
      <c r="I184" s="89"/>
      <c r="J184" s="89"/>
      <c r="K184" s="170"/>
    </row>
    <row r="185" ht="16.5" customHeight="1">
      <c r="A185" s="89"/>
      <c r="B185" s="168"/>
      <c r="C185" s="168"/>
      <c r="D185" s="168"/>
      <c r="E185" s="168"/>
      <c r="F185" s="168"/>
      <c r="G185" s="89"/>
      <c r="H185" s="89"/>
      <c r="I185" s="89"/>
      <c r="J185" s="89"/>
      <c r="K185" s="170"/>
    </row>
    <row r="186" ht="16.5" customHeight="1">
      <c r="A186" s="89"/>
      <c r="B186" s="168"/>
      <c r="C186" s="168"/>
      <c r="D186" s="168"/>
      <c r="E186" s="168"/>
      <c r="F186" s="168"/>
      <c r="G186" s="89"/>
      <c r="H186" s="89"/>
      <c r="I186" s="89"/>
      <c r="J186" s="89"/>
      <c r="K186" s="170"/>
    </row>
    <row r="187" ht="16.5" customHeight="1">
      <c r="A187" s="89"/>
      <c r="B187" s="168"/>
      <c r="C187" s="168"/>
      <c r="D187" s="168"/>
      <c r="E187" s="168"/>
      <c r="F187" s="168"/>
      <c r="G187" s="89"/>
      <c r="H187" s="89"/>
      <c r="I187" s="89"/>
      <c r="J187" s="89"/>
      <c r="K187" s="170"/>
    </row>
    <row r="188" ht="16.5" customHeight="1">
      <c r="A188" s="89"/>
      <c r="B188" s="168"/>
      <c r="C188" s="168"/>
      <c r="D188" s="168"/>
      <c r="E188" s="168"/>
      <c r="F188" s="168"/>
      <c r="G188" s="89"/>
      <c r="H188" s="89"/>
      <c r="I188" s="89"/>
      <c r="J188" s="89"/>
      <c r="K188" s="170"/>
    </row>
    <row r="189" ht="16.5" customHeight="1">
      <c r="A189" s="89"/>
      <c r="B189" s="168"/>
      <c r="C189" s="168"/>
      <c r="D189" s="168"/>
      <c r="E189" s="168"/>
      <c r="F189" s="168"/>
      <c r="G189" s="89"/>
      <c r="H189" s="89"/>
      <c r="I189" s="89"/>
      <c r="J189" s="89"/>
      <c r="K189" s="170"/>
    </row>
    <row r="190" ht="16.5" customHeight="1">
      <c r="A190" s="89"/>
      <c r="B190" s="168"/>
      <c r="C190" s="168"/>
      <c r="D190" s="168"/>
      <c r="E190" s="168"/>
      <c r="F190" s="168"/>
      <c r="G190" s="89"/>
      <c r="H190" s="89"/>
      <c r="I190" s="89"/>
      <c r="J190" s="89"/>
      <c r="K190" s="170"/>
    </row>
    <row r="191" ht="16.5" customHeight="1">
      <c r="A191" s="89"/>
      <c r="B191" s="168"/>
      <c r="C191" s="168"/>
      <c r="D191" s="168"/>
      <c r="E191" s="168"/>
      <c r="F191" s="168"/>
      <c r="G191" s="89"/>
      <c r="H191" s="89"/>
      <c r="I191" s="89"/>
      <c r="J191" s="89"/>
      <c r="K191" s="170"/>
    </row>
    <row r="192" ht="16.5" customHeight="1">
      <c r="A192" s="89"/>
      <c r="B192" s="168"/>
      <c r="C192" s="168"/>
      <c r="D192" s="168"/>
      <c r="E192" s="168"/>
      <c r="F192" s="168"/>
      <c r="G192" s="89"/>
      <c r="H192" s="89"/>
      <c r="I192" s="89"/>
      <c r="J192" s="89"/>
      <c r="K192" s="170"/>
    </row>
    <row r="193" ht="16.5" customHeight="1">
      <c r="A193" s="89"/>
      <c r="B193" s="168"/>
      <c r="C193" s="168"/>
      <c r="D193" s="168"/>
      <c r="E193" s="168"/>
      <c r="F193" s="168"/>
      <c r="G193" s="89"/>
      <c r="H193" s="89"/>
      <c r="I193" s="89"/>
      <c r="J193" s="89"/>
      <c r="K193" s="170"/>
    </row>
    <row r="194" ht="16.5" customHeight="1">
      <c r="A194" s="89"/>
      <c r="B194" s="168"/>
      <c r="C194" s="168"/>
      <c r="D194" s="168"/>
      <c r="E194" s="168"/>
      <c r="F194" s="168"/>
      <c r="G194" s="89"/>
      <c r="H194" s="89"/>
      <c r="I194" s="89"/>
      <c r="J194" s="89"/>
      <c r="K194" s="170"/>
    </row>
    <row r="195" ht="16.5" customHeight="1">
      <c r="A195" s="89"/>
      <c r="B195" s="168"/>
      <c r="C195" s="168"/>
      <c r="D195" s="168"/>
      <c r="E195" s="168"/>
      <c r="F195" s="168"/>
      <c r="G195" s="89"/>
      <c r="H195" s="89"/>
      <c r="I195" s="89"/>
      <c r="J195" s="89"/>
      <c r="K195" s="170"/>
    </row>
    <row r="196" ht="16.5" customHeight="1">
      <c r="A196" s="89"/>
      <c r="B196" s="168"/>
      <c r="C196" s="168"/>
      <c r="D196" s="168"/>
      <c r="E196" s="168"/>
      <c r="F196" s="168"/>
      <c r="G196" s="89"/>
      <c r="H196" s="89"/>
      <c r="I196" s="89"/>
      <c r="J196" s="89"/>
      <c r="K196" s="170"/>
    </row>
    <row r="197" ht="16.5" customHeight="1">
      <c r="A197" s="89"/>
      <c r="B197" s="168"/>
      <c r="C197" s="168"/>
      <c r="D197" s="168"/>
      <c r="E197" s="168"/>
      <c r="F197" s="168"/>
      <c r="G197" s="89"/>
      <c r="H197" s="89"/>
      <c r="I197" s="89"/>
      <c r="J197" s="89"/>
      <c r="K197" s="170"/>
    </row>
    <row r="198" ht="16.5" customHeight="1">
      <c r="A198" s="89"/>
      <c r="B198" s="168"/>
      <c r="C198" s="168"/>
      <c r="D198" s="168"/>
      <c r="E198" s="168"/>
      <c r="F198" s="168"/>
      <c r="G198" s="89"/>
      <c r="H198" s="89"/>
      <c r="I198" s="89"/>
      <c r="J198" s="89"/>
      <c r="K198" s="170"/>
    </row>
    <row r="199" ht="16.5" customHeight="1">
      <c r="A199" s="89"/>
      <c r="B199" s="168"/>
      <c r="C199" s="168"/>
      <c r="D199" s="168"/>
      <c r="E199" s="168"/>
      <c r="F199" s="168"/>
      <c r="G199" s="89"/>
      <c r="H199" s="89"/>
      <c r="I199" s="89"/>
      <c r="J199" s="89"/>
      <c r="K199" s="170"/>
    </row>
    <row r="200" ht="16.5" customHeight="1">
      <c r="A200" s="89"/>
      <c r="B200" s="168"/>
      <c r="C200" s="168"/>
      <c r="D200" s="168"/>
      <c r="E200" s="168"/>
      <c r="F200" s="168"/>
      <c r="G200" s="89"/>
      <c r="H200" s="89"/>
      <c r="I200" s="89"/>
      <c r="J200" s="89"/>
      <c r="K200" s="170"/>
    </row>
    <row r="201" ht="16.5" customHeight="1">
      <c r="A201" s="89"/>
      <c r="B201" s="168"/>
      <c r="C201" s="168"/>
      <c r="D201" s="168"/>
      <c r="E201" s="168"/>
      <c r="F201" s="168"/>
      <c r="G201" s="89"/>
      <c r="H201" s="89"/>
      <c r="I201" s="89"/>
      <c r="J201" s="89"/>
      <c r="K201" s="170"/>
    </row>
    <row r="202" ht="16.5" customHeight="1">
      <c r="A202" s="89"/>
      <c r="B202" s="168"/>
      <c r="C202" s="168"/>
      <c r="D202" s="168"/>
      <c r="E202" s="168"/>
      <c r="F202" s="168"/>
      <c r="G202" s="89"/>
      <c r="H202" s="89"/>
      <c r="I202" s="89"/>
      <c r="J202" s="89"/>
      <c r="K202" s="170"/>
    </row>
    <row r="203" ht="16.5" customHeight="1">
      <c r="A203" s="89"/>
      <c r="B203" s="168"/>
      <c r="C203" s="168"/>
      <c r="D203" s="168"/>
      <c r="E203" s="168"/>
      <c r="F203" s="168"/>
      <c r="G203" s="89"/>
      <c r="H203" s="89"/>
      <c r="I203" s="89"/>
      <c r="J203" s="89"/>
      <c r="K203" s="170"/>
    </row>
    <row r="204" ht="16.5" customHeight="1">
      <c r="A204" s="89"/>
      <c r="B204" s="168"/>
      <c r="C204" s="168"/>
      <c r="D204" s="168"/>
      <c r="E204" s="168"/>
      <c r="F204" s="168"/>
      <c r="G204" s="89"/>
      <c r="H204" s="89"/>
      <c r="I204" s="89"/>
      <c r="J204" s="89"/>
      <c r="K204" s="170"/>
    </row>
    <row r="205" ht="16.5" customHeight="1">
      <c r="A205" s="89"/>
      <c r="B205" s="168"/>
      <c r="C205" s="168"/>
      <c r="D205" s="168"/>
      <c r="E205" s="168"/>
      <c r="F205" s="168"/>
      <c r="G205" s="89"/>
      <c r="H205" s="89"/>
      <c r="I205" s="89"/>
      <c r="J205" s="89"/>
      <c r="K205" s="170"/>
    </row>
    <row r="206" ht="16.5" customHeight="1">
      <c r="A206" s="89"/>
      <c r="B206" s="168"/>
      <c r="C206" s="168"/>
      <c r="D206" s="168"/>
      <c r="E206" s="168"/>
      <c r="F206" s="168"/>
      <c r="G206" s="89"/>
      <c r="H206" s="89"/>
      <c r="I206" s="89"/>
      <c r="J206" s="89"/>
      <c r="K206" s="170"/>
    </row>
    <row r="207" ht="16.5" customHeight="1">
      <c r="A207" s="89"/>
      <c r="B207" s="168"/>
      <c r="C207" s="168"/>
      <c r="D207" s="168"/>
      <c r="E207" s="168"/>
      <c r="F207" s="168"/>
      <c r="G207" s="89"/>
      <c r="H207" s="89"/>
      <c r="I207" s="89"/>
      <c r="J207" s="89"/>
      <c r="K207" s="170"/>
    </row>
    <row r="208" ht="16.5" customHeight="1">
      <c r="A208" s="89"/>
      <c r="B208" s="168"/>
      <c r="C208" s="168"/>
      <c r="D208" s="168"/>
      <c r="E208" s="168"/>
      <c r="F208" s="168"/>
      <c r="G208" s="89"/>
      <c r="H208" s="89"/>
      <c r="I208" s="89"/>
      <c r="J208" s="89"/>
      <c r="K208" s="170"/>
    </row>
    <row r="209" ht="16.5" customHeight="1">
      <c r="A209" s="89"/>
      <c r="B209" s="168"/>
      <c r="C209" s="168"/>
      <c r="D209" s="168"/>
      <c r="E209" s="168"/>
      <c r="F209" s="168"/>
      <c r="G209" s="89"/>
      <c r="H209" s="89"/>
      <c r="I209" s="89"/>
      <c r="J209" s="89"/>
      <c r="K209" s="170"/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</row>
  </sheetData>
  <autoFilter ref="$A$8:$O$95">
    <sortState ref="A8:O95">
      <sortCondition ref="G8:G95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95">
    <cfRule type="containsText" dxfId="1" priority="1" operator="containsText" text="ㅇ">
      <formula>NOT(ISERROR(SEARCH(("ㅇ"),(B9))))</formula>
    </cfRule>
  </conditionalFormatting>
  <conditionalFormatting sqref="A9:A95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E28">
    <cfRule type="containsText" dxfId="1" priority="3" operator="containsText" text="ㅇ">
      <formula>NOT(ISERROR(SEARCH(("ㅇ"),(E28))))</formula>
    </cfRule>
  </conditionalFormatting>
  <conditionalFormatting sqref="B9:F95">
    <cfRule type="containsText" dxfId="1" priority="4" operator="containsText" text="ㅇ">
      <formula>NOT(ISERROR(SEARCH(("ㅇ"),(B9))))</formula>
    </cfRule>
  </conditionalFormatting>
  <conditionalFormatting sqref="A9:A95">
    <cfRule type="colorScale" priority="5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9:F95">
    <cfRule type="containsText" dxfId="1" priority="6" operator="containsText" text="ㅇ">
      <formula>NOT(ISERROR(SEARCH(("ㅇ"),(B9))))</formula>
    </cfRule>
  </conditionalFormatting>
  <conditionalFormatting sqref="A9:A95">
    <cfRule type="colorScale" priority="7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9:F19">
    <cfRule type="containsText" dxfId="1" priority="8" operator="containsText" text="ㅇ">
      <formula>NOT(ISERROR(SEARCH(("ㅇ"),(B19))))</formula>
    </cfRule>
  </conditionalFormatting>
  <conditionalFormatting sqref="A19">
    <cfRule type="colorScale" priority="9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9:F19">
    <cfRule type="containsText" dxfId="1" priority="10" operator="containsText" text="ㅇ">
      <formula>NOT(ISERROR(SEARCH(("ㅇ"),(B19))))</formula>
    </cfRule>
  </conditionalFormatting>
  <conditionalFormatting sqref="A19">
    <cfRule type="colorScale" priority="11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H10"/>
    <hyperlink r:id="rId2" ref="H27"/>
    <hyperlink r:id="rId3" ref="H31"/>
  </hyperlinks>
  <printOptions/>
  <pageMargins bottom="0.75" footer="0.0" header="0.0" left="0.7" right="0.7" top="0.75"/>
  <pageSetup paperSize="9" orientation="portrait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 outlineLevel="1"/>
    <col customWidth="1" min="12" max="15" width="8.71"/>
  </cols>
  <sheetData>
    <row r="1" ht="34.5" customHeight="1" outlineLevel="1">
      <c r="A1" s="89"/>
      <c r="B1" s="90" t="s">
        <v>35</v>
      </c>
      <c r="C1" s="91"/>
      <c r="D1" s="91"/>
      <c r="E1" s="91"/>
      <c r="F1" s="14"/>
      <c r="G1" s="373" t="s">
        <v>52</v>
      </c>
      <c r="H1" s="374"/>
      <c r="I1" s="375"/>
      <c r="J1" s="95" t="s">
        <v>53</v>
      </c>
      <c r="K1" s="96"/>
      <c r="L1" s="89"/>
      <c r="M1" s="89"/>
      <c r="N1" s="89"/>
      <c r="O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9" t="str">
        <f>'토탈정리시트'!G8</f>
        <v>케릭5</v>
      </c>
      <c r="G2" s="376" t="s">
        <v>55</v>
      </c>
      <c r="H2" s="375"/>
      <c r="I2" s="102" t="s">
        <v>56</v>
      </c>
      <c r="J2" s="103"/>
      <c r="K2" s="104"/>
      <c r="L2" s="89"/>
      <c r="M2" s="89"/>
      <c r="N2" s="89"/>
      <c r="O2" s="89"/>
    </row>
    <row r="3" ht="16.5" customHeight="1" outlineLevel="1">
      <c r="A3" s="105" t="s">
        <v>57</v>
      </c>
      <c r="B3" s="106">
        <f t="shared" ref="B3:F3" si="1">$B$5-B$4</f>
        <v>169</v>
      </c>
      <c r="C3" s="106">
        <f t="shared" si="1"/>
        <v>169</v>
      </c>
      <c r="D3" s="106">
        <f t="shared" si="1"/>
        <v>169</v>
      </c>
      <c r="E3" s="106">
        <f t="shared" si="1"/>
        <v>169</v>
      </c>
      <c r="F3" s="106">
        <f t="shared" si="1"/>
        <v>169</v>
      </c>
      <c r="G3" s="377" t="s">
        <v>58</v>
      </c>
      <c r="H3" s="378"/>
      <c r="I3" s="109" t="s">
        <v>59</v>
      </c>
      <c r="J3" s="110" t="s">
        <v>60</v>
      </c>
      <c r="K3" s="111"/>
      <c r="L3" s="89"/>
      <c r="M3" s="89"/>
      <c r="N3" s="89"/>
      <c r="O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379"/>
      <c r="H4" s="380"/>
      <c r="I4" s="116" t="s">
        <v>62</v>
      </c>
      <c r="J4" s="117" t="s">
        <v>63</v>
      </c>
      <c r="K4" s="118"/>
      <c r="L4" s="89"/>
      <c r="M4" s="89"/>
      <c r="N4" s="89"/>
      <c r="O4" s="89"/>
    </row>
    <row r="5" ht="16.5" customHeight="1" outlineLevel="1">
      <c r="A5" s="119" t="s">
        <v>64</v>
      </c>
      <c r="B5" s="120">
        <f>COUNTA($B$9:$B594)</f>
        <v>169</v>
      </c>
      <c r="C5" s="121"/>
      <c r="D5" s="121"/>
      <c r="E5" s="121"/>
      <c r="F5" s="121"/>
      <c r="G5" s="377" t="s">
        <v>65</v>
      </c>
      <c r="H5" s="378"/>
      <c r="I5" s="122" t="s">
        <v>66</v>
      </c>
      <c r="J5" s="117" t="s">
        <v>67</v>
      </c>
      <c r="K5" s="118"/>
      <c r="L5" s="89"/>
      <c r="M5" s="89"/>
      <c r="N5" s="89"/>
      <c r="O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25" t="s">
        <v>73</v>
      </c>
      <c r="G6" s="379"/>
      <c r="H6" s="380"/>
      <c r="I6" s="127" t="s">
        <v>74</v>
      </c>
      <c r="J6" s="128" t="s">
        <v>75</v>
      </c>
      <c r="K6" s="129"/>
      <c r="L6" s="89"/>
      <c r="M6" s="89"/>
      <c r="N6" s="89"/>
      <c r="O6" s="89"/>
    </row>
    <row r="7" ht="16.5" customHeight="1" outlineLevel="1">
      <c r="A7" s="16"/>
      <c r="B7" s="130">
        <f>COUNTIF(A9:A148,"1")</f>
        <v>0</v>
      </c>
      <c r="C7" s="131">
        <f>COUNTIF(A9:A148,"2")</f>
        <v>0</v>
      </c>
      <c r="D7" s="131">
        <f>COUNTIF(A9:A148,"3")</f>
        <v>0</v>
      </c>
      <c r="E7" s="131">
        <f>COUNTIF(A9:A148,"4")</f>
        <v>0</v>
      </c>
      <c r="F7" s="131">
        <f>COUNTIF(A9:A148,"5")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  <c r="O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</row>
    <row r="9" ht="16.5" customHeight="1">
      <c r="A9" s="89">
        <f t="shared" ref="A9:A177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139" t="s">
        <v>4928</v>
      </c>
      <c r="H9" s="139" t="s">
        <v>4929</v>
      </c>
      <c r="I9" s="139" t="s">
        <v>4930</v>
      </c>
      <c r="J9" s="139" t="s">
        <v>4931</v>
      </c>
      <c r="K9" s="140" t="s">
        <v>211</v>
      </c>
      <c r="L9" s="89"/>
      <c r="M9" s="89"/>
      <c r="N9" s="89"/>
      <c r="O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139" t="s">
        <v>4932</v>
      </c>
      <c r="H10" s="89" t="s">
        <v>4933</v>
      </c>
      <c r="I10" s="139" t="s">
        <v>269</v>
      </c>
      <c r="J10" s="139" t="s">
        <v>4934</v>
      </c>
      <c r="K10" s="140" t="s">
        <v>1633</v>
      </c>
      <c r="L10" s="89"/>
      <c r="M10" s="89"/>
      <c r="N10" s="89"/>
      <c r="O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39" t="s">
        <v>4935</v>
      </c>
      <c r="H11" s="139" t="s">
        <v>4936</v>
      </c>
      <c r="I11" s="139" t="s">
        <v>385</v>
      </c>
      <c r="J11" s="139" t="s">
        <v>4313</v>
      </c>
      <c r="K11" s="140" t="s">
        <v>113</v>
      </c>
      <c r="L11" s="89"/>
      <c r="M11" s="89"/>
      <c r="N11" s="89"/>
      <c r="O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40" t="s">
        <v>4937</v>
      </c>
      <c r="H12" s="139" t="s">
        <v>4938</v>
      </c>
      <c r="I12" s="139" t="s">
        <v>385</v>
      </c>
      <c r="J12" s="139" t="s">
        <v>4939</v>
      </c>
      <c r="K12" s="140" t="s">
        <v>445</v>
      </c>
      <c r="L12" s="89"/>
      <c r="M12" s="89"/>
      <c r="N12" s="89"/>
      <c r="O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381" t="s">
        <v>4940</v>
      </c>
      <c r="H13" s="139"/>
      <c r="I13" s="139"/>
      <c r="J13" s="139"/>
      <c r="K13" s="140"/>
      <c r="L13" s="89"/>
      <c r="M13" s="89"/>
      <c r="N13" s="89"/>
      <c r="O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40" t="s">
        <v>4941</v>
      </c>
      <c r="H14" s="139" t="s">
        <v>4942</v>
      </c>
      <c r="I14" s="139" t="s">
        <v>1996</v>
      </c>
      <c r="J14" s="139" t="s">
        <v>4943</v>
      </c>
      <c r="K14" s="140" t="s">
        <v>163</v>
      </c>
      <c r="L14" s="89"/>
      <c r="M14" s="89"/>
      <c r="N14" s="89"/>
      <c r="O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40" t="s">
        <v>4944</v>
      </c>
      <c r="H15" s="139" t="s">
        <v>4945</v>
      </c>
      <c r="I15" s="139" t="s">
        <v>4946</v>
      </c>
      <c r="J15" s="139" t="s">
        <v>4939</v>
      </c>
      <c r="K15" s="140" t="s">
        <v>445</v>
      </c>
      <c r="L15" s="89"/>
      <c r="M15" s="89"/>
      <c r="N15" s="89"/>
      <c r="O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242" t="s">
        <v>4947</v>
      </c>
      <c r="H16" s="242" t="s">
        <v>4948</v>
      </c>
      <c r="I16" s="242" t="s">
        <v>262</v>
      </c>
      <c r="J16" s="242" t="s">
        <v>4288</v>
      </c>
      <c r="K16" s="240" t="s">
        <v>228</v>
      </c>
      <c r="L16" s="89"/>
      <c r="M16" s="89"/>
      <c r="N16" s="89"/>
      <c r="O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240" t="s">
        <v>4949</v>
      </c>
      <c r="H17" s="242" t="s">
        <v>4950</v>
      </c>
      <c r="I17" s="242" t="s">
        <v>1013</v>
      </c>
      <c r="J17" s="242" t="s">
        <v>4888</v>
      </c>
      <c r="K17" s="240" t="s">
        <v>271</v>
      </c>
      <c r="L17" s="89"/>
      <c r="M17" s="89"/>
      <c r="N17" s="89"/>
      <c r="O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40" t="s">
        <v>4951</v>
      </c>
      <c r="H18" s="139" t="s">
        <v>4952</v>
      </c>
      <c r="I18" s="139" t="s">
        <v>1656</v>
      </c>
      <c r="J18" s="139" t="s">
        <v>4611</v>
      </c>
      <c r="K18" s="140" t="s">
        <v>2403</v>
      </c>
      <c r="L18" s="89"/>
      <c r="M18" s="89"/>
      <c r="N18" s="89"/>
      <c r="O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0" t="s">
        <v>4953</v>
      </c>
      <c r="H19" s="139" t="s">
        <v>4954</v>
      </c>
      <c r="I19" s="139" t="s">
        <v>367</v>
      </c>
      <c r="J19" s="139" t="s">
        <v>4432</v>
      </c>
      <c r="K19" s="140" t="s">
        <v>2390</v>
      </c>
      <c r="L19" s="89"/>
      <c r="M19" s="89"/>
      <c r="N19" s="89"/>
      <c r="O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240" t="s">
        <v>4955</v>
      </c>
      <c r="H20" s="242" t="s">
        <v>4956</v>
      </c>
      <c r="I20" s="242" t="s">
        <v>364</v>
      </c>
      <c r="J20" s="242" t="s">
        <v>4298</v>
      </c>
      <c r="K20" s="240" t="s">
        <v>848</v>
      </c>
      <c r="L20" s="89"/>
      <c r="M20" s="89"/>
      <c r="N20" s="89"/>
      <c r="O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39" t="s">
        <v>4957</v>
      </c>
      <c r="H21" s="139" t="s">
        <v>4958</v>
      </c>
      <c r="I21" s="139" t="s">
        <v>4930</v>
      </c>
      <c r="J21" s="139" t="s">
        <v>4959</v>
      </c>
      <c r="K21" s="140" t="s">
        <v>340</v>
      </c>
      <c r="L21" s="89"/>
      <c r="M21" s="89"/>
      <c r="N21" s="89"/>
      <c r="O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39" t="s">
        <v>4960</v>
      </c>
      <c r="H22" s="139" t="s">
        <v>4961</v>
      </c>
      <c r="I22" s="139" t="s">
        <v>2346</v>
      </c>
      <c r="J22" s="139" t="s">
        <v>4905</v>
      </c>
      <c r="K22" s="140" t="s">
        <v>163</v>
      </c>
      <c r="L22" s="89"/>
      <c r="M22" s="89"/>
      <c r="N22" s="89"/>
      <c r="O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40" t="s">
        <v>4962</v>
      </c>
      <c r="H23" s="139" t="s">
        <v>4963</v>
      </c>
      <c r="I23" s="139" t="s">
        <v>1463</v>
      </c>
      <c r="J23" s="139" t="s">
        <v>4848</v>
      </c>
      <c r="K23" s="140" t="s">
        <v>4964</v>
      </c>
      <c r="L23" s="89"/>
      <c r="M23" s="89"/>
      <c r="N23" s="89"/>
      <c r="O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240" t="s">
        <v>4965</v>
      </c>
      <c r="H24" s="242" t="s">
        <v>4966</v>
      </c>
      <c r="I24" s="242" t="s">
        <v>567</v>
      </c>
      <c r="J24" s="242" t="s">
        <v>4816</v>
      </c>
      <c r="K24" s="240" t="s">
        <v>296</v>
      </c>
      <c r="L24" s="89"/>
      <c r="M24" s="89"/>
      <c r="N24" s="89"/>
      <c r="O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40" t="s">
        <v>4967</v>
      </c>
      <c r="H25" s="139" t="s">
        <v>4968</v>
      </c>
      <c r="I25" s="139" t="s">
        <v>1589</v>
      </c>
      <c r="J25" s="139" t="s">
        <v>4676</v>
      </c>
      <c r="K25" s="140" t="s">
        <v>193</v>
      </c>
      <c r="L25" s="89"/>
      <c r="M25" s="89"/>
      <c r="N25" s="89"/>
      <c r="O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40" t="s">
        <v>4969</v>
      </c>
      <c r="H26" s="139" t="s">
        <v>4970</v>
      </c>
      <c r="I26" s="139" t="s">
        <v>1096</v>
      </c>
      <c r="J26" s="139" t="s">
        <v>4665</v>
      </c>
      <c r="K26" s="140" t="s">
        <v>163</v>
      </c>
      <c r="L26" s="89"/>
      <c r="M26" s="89"/>
      <c r="N26" s="89"/>
      <c r="O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39" t="s">
        <v>4971</v>
      </c>
      <c r="H27" s="139" t="s">
        <v>4972</v>
      </c>
      <c r="I27" s="139" t="s">
        <v>1321</v>
      </c>
      <c r="J27" s="139" t="s">
        <v>4455</v>
      </c>
      <c r="K27" s="140" t="s">
        <v>228</v>
      </c>
      <c r="L27" s="89"/>
      <c r="M27" s="89"/>
      <c r="N27" s="89"/>
      <c r="O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40" t="s">
        <v>4973</v>
      </c>
      <c r="H28" s="139" t="s">
        <v>4974</v>
      </c>
      <c r="I28" s="139" t="s">
        <v>3321</v>
      </c>
      <c r="J28" s="139" t="s">
        <v>4587</v>
      </c>
      <c r="K28" s="140" t="s">
        <v>1975</v>
      </c>
      <c r="L28" s="89"/>
      <c r="M28" s="89"/>
      <c r="N28" s="89"/>
      <c r="O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39" t="s">
        <v>4975</v>
      </c>
      <c r="H29" s="139" t="s">
        <v>4976</v>
      </c>
      <c r="I29" s="139" t="s">
        <v>202</v>
      </c>
      <c r="J29" s="139" t="s">
        <v>4653</v>
      </c>
      <c r="K29" s="140" t="s">
        <v>193</v>
      </c>
      <c r="L29" s="89"/>
      <c r="M29" s="89"/>
      <c r="N29" s="89"/>
      <c r="O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242" t="s">
        <v>4977</v>
      </c>
      <c r="H30" s="242" t="s">
        <v>4978</v>
      </c>
      <c r="I30" s="242" t="s">
        <v>290</v>
      </c>
      <c r="J30" s="242" t="s">
        <v>4392</v>
      </c>
      <c r="K30" s="240" t="s">
        <v>848</v>
      </c>
      <c r="L30" s="89"/>
      <c r="M30" s="89"/>
      <c r="N30" s="89"/>
      <c r="O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39" t="s">
        <v>4979</v>
      </c>
      <c r="H31" s="139" t="s">
        <v>4980</v>
      </c>
      <c r="I31" s="139" t="s">
        <v>262</v>
      </c>
      <c r="J31" s="139" t="s">
        <v>4313</v>
      </c>
      <c r="K31" s="140" t="s">
        <v>113</v>
      </c>
      <c r="L31" s="89"/>
      <c r="M31" s="89"/>
      <c r="N31" s="89"/>
      <c r="O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39" t="s">
        <v>4981</v>
      </c>
      <c r="H32" s="139" t="s">
        <v>4982</v>
      </c>
      <c r="I32" s="139" t="s">
        <v>930</v>
      </c>
      <c r="J32" s="139" t="s">
        <v>4983</v>
      </c>
      <c r="K32" s="140" t="s">
        <v>1633</v>
      </c>
      <c r="L32" s="89"/>
      <c r="M32" s="89"/>
      <c r="N32" s="89"/>
      <c r="O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40" t="s">
        <v>4984</v>
      </c>
      <c r="H33" s="139" t="s">
        <v>4985</v>
      </c>
      <c r="I33" s="139" t="s">
        <v>2346</v>
      </c>
      <c r="J33" s="139" t="s">
        <v>4905</v>
      </c>
      <c r="K33" s="140" t="s">
        <v>193</v>
      </c>
      <c r="L33" s="89"/>
      <c r="M33" s="89"/>
      <c r="N33" s="89"/>
      <c r="O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52" t="s">
        <v>4986</v>
      </c>
      <c r="H34" s="139"/>
      <c r="I34" s="139"/>
      <c r="J34" s="139"/>
      <c r="K34" s="140"/>
      <c r="L34" s="89"/>
      <c r="M34" s="89"/>
      <c r="N34" s="89"/>
      <c r="O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140" t="s">
        <v>4987</v>
      </c>
      <c r="H35" s="139" t="s">
        <v>4988</v>
      </c>
      <c r="I35" s="139" t="s">
        <v>1691</v>
      </c>
      <c r="J35" s="139" t="s">
        <v>4740</v>
      </c>
      <c r="K35" s="140" t="s">
        <v>859</v>
      </c>
      <c r="L35" s="89"/>
      <c r="M35" s="89"/>
      <c r="N35" s="89"/>
      <c r="O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140" t="s">
        <v>4989</v>
      </c>
      <c r="H36" s="139" t="s">
        <v>4990</v>
      </c>
      <c r="I36" s="139" t="s">
        <v>4991</v>
      </c>
      <c r="J36" s="139" t="s">
        <v>4992</v>
      </c>
      <c r="K36" s="140" t="s">
        <v>182</v>
      </c>
      <c r="L36" s="89"/>
      <c r="M36" s="89"/>
      <c r="N36" s="89"/>
      <c r="O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240" t="s">
        <v>4993</v>
      </c>
      <c r="H37" s="242" t="s">
        <v>4994</v>
      </c>
      <c r="I37" s="242" t="s">
        <v>3538</v>
      </c>
      <c r="J37" s="242" t="s">
        <v>4813</v>
      </c>
      <c r="K37" s="240"/>
      <c r="L37" s="89"/>
      <c r="M37" s="89"/>
      <c r="N37" s="89"/>
      <c r="O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240" t="s">
        <v>4995</v>
      </c>
      <c r="H38" s="242" t="s">
        <v>4996</v>
      </c>
      <c r="I38" s="242" t="s">
        <v>3538</v>
      </c>
      <c r="J38" s="242" t="s">
        <v>4539</v>
      </c>
      <c r="K38" s="240" t="s">
        <v>271</v>
      </c>
      <c r="L38" s="89"/>
      <c r="M38" s="89"/>
      <c r="N38" s="89"/>
      <c r="O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39" t="s">
        <v>4997</v>
      </c>
      <c r="H39" s="139" t="s">
        <v>4998</v>
      </c>
      <c r="I39" s="139" t="s">
        <v>1013</v>
      </c>
      <c r="J39" s="139" t="s">
        <v>4999</v>
      </c>
      <c r="K39" s="140" t="s">
        <v>193</v>
      </c>
      <c r="L39" s="89"/>
      <c r="M39" s="89"/>
      <c r="N39" s="89"/>
      <c r="O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40" t="s">
        <v>5000</v>
      </c>
      <c r="H40" s="139" t="s">
        <v>5001</v>
      </c>
      <c r="I40" s="139" t="s">
        <v>1013</v>
      </c>
      <c r="J40" s="139" t="s">
        <v>4304</v>
      </c>
      <c r="K40" s="140" t="s">
        <v>193</v>
      </c>
      <c r="L40" s="89"/>
      <c r="M40" s="89"/>
      <c r="N40" s="89"/>
      <c r="O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52" t="s">
        <v>5002</v>
      </c>
      <c r="H41" s="139"/>
      <c r="I41" s="139"/>
      <c r="J41" s="139"/>
      <c r="K41" s="140"/>
      <c r="L41" s="89"/>
      <c r="M41" s="89"/>
      <c r="N41" s="89"/>
      <c r="O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40" t="s">
        <v>5003</v>
      </c>
      <c r="H42" s="139" t="s">
        <v>5004</v>
      </c>
      <c r="I42" s="139" t="s">
        <v>3681</v>
      </c>
      <c r="J42" s="139" t="s">
        <v>4931</v>
      </c>
      <c r="K42" s="140" t="s">
        <v>199</v>
      </c>
      <c r="L42" s="89"/>
      <c r="M42" s="89"/>
      <c r="N42" s="89"/>
      <c r="O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381" t="s">
        <v>5005</v>
      </c>
      <c r="H43" s="89"/>
      <c r="I43" s="212"/>
      <c r="J43" s="139"/>
      <c r="K43" s="140"/>
      <c r="L43" s="89"/>
      <c r="M43" s="89"/>
      <c r="N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242" t="s">
        <v>5006</v>
      </c>
      <c r="H44" s="242" t="s">
        <v>5007</v>
      </c>
      <c r="I44" s="242" t="s">
        <v>364</v>
      </c>
      <c r="J44" s="242" t="s">
        <v>4426</v>
      </c>
      <c r="K44" s="240" t="s">
        <v>271</v>
      </c>
      <c r="L44" s="89"/>
      <c r="M44" s="89"/>
      <c r="N44" s="89"/>
      <c r="O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240" t="s">
        <v>5008</v>
      </c>
      <c r="H45" s="242" t="s">
        <v>5009</v>
      </c>
      <c r="I45" s="242" t="s">
        <v>1096</v>
      </c>
      <c r="J45" s="242" t="s">
        <v>4392</v>
      </c>
      <c r="K45" s="240" t="s">
        <v>848</v>
      </c>
      <c r="L45" s="89"/>
      <c r="M45" s="89"/>
      <c r="N45" s="89"/>
      <c r="O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40" t="s">
        <v>5010</v>
      </c>
      <c r="H46" s="139" t="s">
        <v>5011</v>
      </c>
      <c r="I46" s="139" t="s">
        <v>186</v>
      </c>
      <c r="J46" s="139" t="s">
        <v>4681</v>
      </c>
      <c r="K46" s="140" t="s">
        <v>445</v>
      </c>
      <c r="L46" s="89"/>
      <c r="M46" s="89"/>
      <c r="N46" s="89"/>
      <c r="O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40" t="s">
        <v>5012</v>
      </c>
      <c r="H47" s="139" t="s">
        <v>5013</v>
      </c>
      <c r="I47" s="139" t="s">
        <v>2492</v>
      </c>
      <c r="J47" s="139" t="s">
        <v>4724</v>
      </c>
      <c r="K47" s="140" t="s">
        <v>724</v>
      </c>
      <c r="L47" s="89"/>
      <c r="M47" s="89"/>
      <c r="N47" s="89"/>
      <c r="O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260" t="s">
        <v>5014</v>
      </c>
      <c r="H48" s="242" t="s">
        <v>5015</v>
      </c>
      <c r="I48" s="242" t="s">
        <v>269</v>
      </c>
      <c r="J48" s="242" t="s">
        <v>4298</v>
      </c>
      <c r="K48" s="240" t="s">
        <v>228</v>
      </c>
      <c r="L48" s="89"/>
      <c r="M48" s="89"/>
      <c r="N48" s="89"/>
      <c r="O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40" t="s">
        <v>5016</v>
      </c>
      <c r="H49" s="139" t="s">
        <v>5017</v>
      </c>
      <c r="I49" s="139" t="s">
        <v>920</v>
      </c>
      <c r="J49" s="139" t="s">
        <v>4310</v>
      </c>
      <c r="K49" s="140" t="s">
        <v>104</v>
      </c>
      <c r="L49" s="89"/>
      <c r="M49" s="89"/>
      <c r="N49" s="89"/>
      <c r="O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240" t="s">
        <v>5018</v>
      </c>
      <c r="H50" s="242" t="s">
        <v>5019</v>
      </c>
      <c r="I50" s="242" t="s">
        <v>4134</v>
      </c>
      <c r="J50" s="242" t="s">
        <v>4288</v>
      </c>
      <c r="K50" s="240" t="s">
        <v>932</v>
      </c>
      <c r="L50" s="89"/>
      <c r="M50" s="89"/>
      <c r="N50" s="89"/>
      <c r="O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240" t="s">
        <v>5020</v>
      </c>
      <c r="H51" s="242" t="s">
        <v>5021</v>
      </c>
      <c r="I51" s="242" t="s">
        <v>5022</v>
      </c>
      <c r="J51" s="242" t="s">
        <v>4539</v>
      </c>
      <c r="K51" s="240" t="s">
        <v>182</v>
      </c>
      <c r="L51" s="89"/>
      <c r="M51" s="89"/>
      <c r="N51" s="89"/>
      <c r="O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40" t="s">
        <v>5023</v>
      </c>
      <c r="H52" s="139" t="s">
        <v>5024</v>
      </c>
      <c r="I52" s="139" t="s">
        <v>1589</v>
      </c>
      <c r="J52" s="139" t="s">
        <v>5025</v>
      </c>
      <c r="K52" s="140" t="s">
        <v>250</v>
      </c>
      <c r="L52" s="89"/>
      <c r="M52" s="89"/>
      <c r="N52" s="89"/>
      <c r="O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42" t="s">
        <v>5026</v>
      </c>
      <c r="H53" s="139"/>
      <c r="I53" s="139"/>
      <c r="J53" s="139"/>
      <c r="K53" s="140"/>
      <c r="L53" s="89"/>
      <c r="M53" s="89"/>
      <c r="N53" s="89"/>
      <c r="O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240" t="s">
        <v>5027</v>
      </c>
      <c r="H54" s="242" t="s">
        <v>4966</v>
      </c>
      <c r="I54" s="242" t="s">
        <v>1996</v>
      </c>
      <c r="J54" s="242" t="s">
        <v>4225</v>
      </c>
      <c r="K54" s="240" t="s">
        <v>884</v>
      </c>
      <c r="L54" s="89"/>
      <c r="M54" s="89"/>
      <c r="N54" s="89"/>
      <c r="O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240" t="s">
        <v>5028</v>
      </c>
      <c r="H55" s="242" t="s">
        <v>5029</v>
      </c>
      <c r="I55" s="242" t="s">
        <v>262</v>
      </c>
      <c r="J55" s="242" t="s">
        <v>4888</v>
      </c>
      <c r="K55" s="240" t="s">
        <v>179</v>
      </c>
      <c r="L55" s="89"/>
      <c r="M55" s="89"/>
      <c r="N55" s="89"/>
      <c r="O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139" t="s">
        <v>5030</v>
      </c>
      <c r="H56" s="139" t="s">
        <v>5031</v>
      </c>
      <c r="I56" s="139" t="s">
        <v>253</v>
      </c>
      <c r="J56" s="139" t="s">
        <v>5032</v>
      </c>
      <c r="K56" s="140" t="s">
        <v>5033</v>
      </c>
      <c r="L56" s="89"/>
      <c r="M56" s="89"/>
      <c r="N56" s="89"/>
      <c r="O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40" t="s">
        <v>5034</v>
      </c>
      <c r="H57" s="139" t="s">
        <v>5035</v>
      </c>
      <c r="I57" s="139" t="s">
        <v>1013</v>
      </c>
      <c r="J57" s="139" t="s">
        <v>4999</v>
      </c>
      <c r="K57" s="140" t="s">
        <v>228</v>
      </c>
      <c r="L57" s="89"/>
      <c r="M57" s="89"/>
      <c r="N57" s="89"/>
      <c r="O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40" t="s">
        <v>5036</v>
      </c>
      <c r="H58" s="139" t="s">
        <v>5037</v>
      </c>
      <c r="I58" s="139" t="s">
        <v>5038</v>
      </c>
      <c r="J58" s="139" t="s">
        <v>4843</v>
      </c>
      <c r="K58" s="140" t="s">
        <v>193</v>
      </c>
      <c r="L58" s="89"/>
      <c r="M58" s="89"/>
      <c r="N58" s="89"/>
      <c r="O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240" t="s">
        <v>5039</v>
      </c>
      <c r="H59" s="242" t="s">
        <v>5040</v>
      </c>
      <c r="I59" s="242" t="s">
        <v>5041</v>
      </c>
      <c r="J59" s="242" t="s">
        <v>4316</v>
      </c>
      <c r="K59" s="240" t="s">
        <v>182</v>
      </c>
      <c r="L59" s="89"/>
      <c r="M59" s="89"/>
      <c r="N59" s="89"/>
      <c r="O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240" t="s">
        <v>5042</v>
      </c>
      <c r="H60" s="242" t="s">
        <v>5040</v>
      </c>
      <c r="I60" s="242" t="s">
        <v>1174</v>
      </c>
      <c r="J60" s="242" t="s">
        <v>4372</v>
      </c>
      <c r="K60" s="240" t="s">
        <v>2878</v>
      </c>
      <c r="L60" s="89"/>
      <c r="M60" s="89"/>
      <c r="N60" s="89"/>
      <c r="O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0" t="s">
        <v>5043</v>
      </c>
      <c r="H61" s="139" t="s">
        <v>5044</v>
      </c>
      <c r="I61" s="139" t="s">
        <v>4134</v>
      </c>
      <c r="J61" s="139" t="s">
        <v>5045</v>
      </c>
      <c r="K61" s="140" t="s">
        <v>113</v>
      </c>
      <c r="L61" s="89"/>
      <c r="M61" s="89"/>
      <c r="N61" s="89"/>
      <c r="O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40" t="s">
        <v>5046</v>
      </c>
      <c r="H62" s="139" t="s">
        <v>5047</v>
      </c>
      <c r="I62" s="139" t="s">
        <v>478</v>
      </c>
      <c r="J62" s="139" t="s">
        <v>5048</v>
      </c>
      <c r="K62" s="140" t="s">
        <v>101</v>
      </c>
      <c r="L62" s="89"/>
      <c r="M62" s="89"/>
      <c r="N62" s="89"/>
      <c r="O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142" t="s">
        <v>5049</v>
      </c>
      <c r="H63" s="139"/>
      <c r="I63" s="139"/>
      <c r="J63" s="139"/>
      <c r="K63" s="140"/>
      <c r="L63" s="89"/>
      <c r="M63" s="89"/>
      <c r="N63" s="89"/>
      <c r="O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381" t="s">
        <v>5050</v>
      </c>
      <c r="H64" s="139"/>
      <c r="I64" s="139"/>
      <c r="J64" s="139"/>
      <c r="K64" s="140"/>
      <c r="L64" s="89"/>
      <c r="M64" s="89"/>
      <c r="N64" s="89"/>
      <c r="O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40" t="s">
        <v>5051</v>
      </c>
      <c r="H65" s="139" t="s">
        <v>5052</v>
      </c>
      <c r="I65" s="139" t="s">
        <v>930</v>
      </c>
      <c r="J65" s="139" t="s">
        <v>4939</v>
      </c>
      <c r="K65" s="140" t="s">
        <v>113</v>
      </c>
      <c r="L65" s="89"/>
      <c r="M65" s="89"/>
      <c r="N65" s="89"/>
      <c r="O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240" t="s">
        <v>5053</v>
      </c>
      <c r="H66" s="242" t="s">
        <v>5021</v>
      </c>
      <c r="I66" s="242" t="s">
        <v>1691</v>
      </c>
      <c r="J66" s="242" t="s">
        <v>4316</v>
      </c>
      <c r="K66" s="240" t="s">
        <v>5054</v>
      </c>
      <c r="L66" s="89"/>
      <c r="M66" s="89"/>
      <c r="N66" s="89"/>
      <c r="O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39" t="s">
        <v>5055</v>
      </c>
      <c r="H67" s="139" t="s">
        <v>5056</v>
      </c>
      <c r="I67" s="139" t="s">
        <v>385</v>
      </c>
      <c r="J67" s="139" t="s">
        <v>5057</v>
      </c>
      <c r="K67" s="140" t="s">
        <v>1633</v>
      </c>
      <c r="L67" s="89"/>
      <c r="M67" s="89"/>
      <c r="N67" s="89"/>
      <c r="O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40" t="s">
        <v>5058</v>
      </c>
      <c r="H68" s="139" t="s">
        <v>5059</v>
      </c>
      <c r="I68" s="139" t="s">
        <v>1996</v>
      </c>
      <c r="J68" s="139" t="s">
        <v>4399</v>
      </c>
      <c r="K68" s="140" t="s">
        <v>193</v>
      </c>
      <c r="L68" s="89"/>
      <c r="M68" s="89"/>
      <c r="N68" s="89"/>
      <c r="O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140" t="s">
        <v>5060</v>
      </c>
      <c r="H69" s="139" t="s">
        <v>5061</v>
      </c>
      <c r="I69" s="139" t="s">
        <v>390</v>
      </c>
      <c r="J69" s="139" t="s">
        <v>5062</v>
      </c>
      <c r="K69" s="140" t="s">
        <v>859</v>
      </c>
      <c r="L69" s="89"/>
      <c r="M69" s="89"/>
      <c r="N69" s="89"/>
      <c r="O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381" t="s">
        <v>5063</v>
      </c>
      <c r="H70" s="139"/>
      <c r="I70" s="139"/>
      <c r="J70" s="139"/>
      <c r="K70" s="140"/>
      <c r="L70" s="89"/>
      <c r="M70" s="89"/>
      <c r="N70" s="89"/>
      <c r="O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40" t="s">
        <v>5064</v>
      </c>
      <c r="H71" s="139" t="s">
        <v>5065</v>
      </c>
      <c r="I71" s="139" t="s">
        <v>262</v>
      </c>
      <c r="J71" s="139" t="s">
        <v>4292</v>
      </c>
      <c r="K71" s="140" t="s">
        <v>445</v>
      </c>
      <c r="L71" s="89"/>
      <c r="M71" s="89"/>
      <c r="N71" s="89"/>
      <c r="O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381" t="s">
        <v>5066</v>
      </c>
      <c r="H72" s="139"/>
      <c r="I72" s="139"/>
      <c r="J72" s="139"/>
      <c r="K72" s="140"/>
      <c r="L72" s="89"/>
      <c r="M72" s="89"/>
      <c r="N72" s="89"/>
      <c r="O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140" t="s">
        <v>5067</v>
      </c>
      <c r="H73" s="139" t="s">
        <v>5068</v>
      </c>
      <c r="I73" s="139" t="s">
        <v>2346</v>
      </c>
      <c r="J73" s="139" t="s">
        <v>4843</v>
      </c>
      <c r="K73" s="140" t="s">
        <v>193</v>
      </c>
      <c r="L73" s="89"/>
      <c r="M73" s="89"/>
      <c r="N73" s="89"/>
      <c r="O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39" t="s">
        <v>5069</v>
      </c>
      <c r="H74" s="139" t="s">
        <v>5070</v>
      </c>
      <c r="I74" s="139" t="s">
        <v>1324</v>
      </c>
      <c r="J74" s="139" t="s">
        <v>4848</v>
      </c>
      <c r="K74" s="140" t="s">
        <v>228</v>
      </c>
      <c r="L74" s="89"/>
      <c r="M74" s="89"/>
      <c r="N74" s="89"/>
      <c r="O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39" t="s">
        <v>5071</v>
      </c>
      <c r="H75" s="139" t="s">
        <v>5072</v>
      </c>
      <c r="I75" s="139" t="s">
        <v>1013</v>
      </c>
      <c r="J75" s="139" t="s">
        <v>5073</v>
      </c>
      <c r="K75" s="140" t="s">
        <v>228</v>
      </c>
      <c r="L75" s="89"/>
      <c r="M75" s="89"/>
      <c r="N75" s="89"/>
      <c r="O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139" t="s">
        <v>5074</v>
      </c>
      <c r="H76" s="139" t="s">
        <v>5075</v>
      </c>
      <c r="I76" s="139" t="s">
        <v>846</v>
      </c>
      <c r="J76" s="139" t="s">
        <v>5076</v>
      </c>
      <c r="K76" s="140" t="s">
        <v>193</v>
      </c>
      <c r="L76" s="89"/>
      <c r="M76" s="89"/>
      <c r="N76" s="89"/>
      <c r="O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40" t="s">
        <v>5077</v>
      </c>
      <c r="H77" s="139" t="s">
        <v>5078</v>
      </c>
      <c r="I77" s="139" t="s">
        <v>897</v>
      </c>
      <c r="J77" s="139" t="s">
        <v>4459</v>
      </c>
      <c r="K77" s="140" t="s">
        <v>1607</v>
      </c>
      <c r="L77" s="89"/>
      <c r="M77" s="89"/>
      <c r="N77" s="89"/>
      <c r="O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40" t="s">
        <v>5079</v>
      </c>
      <c r="H78" s="139" t="s">
        <v>5080</v>
      </c>
      <c r="I78" s="139" t="s">
        <v>1582</v>
      </c>
      <c r="J78" s="139" t="s">
        <v>4304</v>
      </c>
      <c r="K78" s="140" t="s">
        <v>104</v>
      </c>
      <c r="L78" s="89"/>
      <c r="M78" s="89"/>
      <c r="N78" s="89"/>
      <c r="O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40" t="s">
        <v>5081</v>
      </c>
      <c r="H79" s="139" t="s">
        <v>5082</v>
      </c>
      <c r="I79" s="139" t="s">
        <v>1600</v>
      </c>
      <c r="J79" s="139" t="s">
        <v>4843</v>
      </c>
      <c r="K79" s="140" t="s">
        <v>163</v>
      </c>
      <c r="L79" s="89"/>
      <c r="M79" s="89"/>
      <c r="N79" s="89"/>
      <c r="O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240" t="s">
        <v>5083</v>
      </c>
      <c r="H80" s="242" t="s">
        <v>5021</v>
      </c>
      <c r="I80" s="242" t="s">
        <v>1209</v>
      </c>
      <c r="J80" s="242" t="s">
        <v>4426</v>
      </c>
      <c r="K80" s="240" t="s">
        <v>271</v>
      </c>
      <c r="L80" s="89"/>
      <c r="M80" s="89"/>
      <c r="N80" s="89"/>
      <c r="O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140" t="s">
        <v>5084</v>
      </c>
      <c r="H81" s="139" t="s">
        <v>5085</v>
      </c>
      <c r="I81" s="139" t="s">
        <v>4134</v>
      </c>
      <c r="J81" s="139" t="s">
        <v>4934</v>
      </c>
      <c r="K81" s="140" t="s">
        <v>1112</v>
      </c>
      <c r="L81" s="89"/>
      <c r="M81" s="89"/>
      <c r="N81" s="89"/>
      <c r="O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242" t="s">
        <v>5086</v>
      </c>
      <c r="H82" s="242" t="s">
        <v>4948</v>
      </c>
      <c r="I82" s="242" t="s">
        <v>1996</v>
      </c>
      <c r="J82" s="242" t="s">
        <v>4288</v>
      </c>
      <c r="K82" s="240" t="s">
        <v>884</v>
      </c>
      <c r="L82" s="89"/>
      <c r="M82" s="89"/>
      <c r="N82" s="89"/>
      <c r="O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52" t="s">
        <v>5087</v>
      </c>
      <c r="H83" s="139"/>
      <c r="I83" s="139"/>
      <c r="J83" s="139"/>
      <c r="K83" s="140"/>
      <c r="L83" s="89"/>
      <c r="M83" s="89"/>
      <c r="N83" s="89"/>
      <c r="O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152" t="s">
        <v>5088</v>
      </c>
      <c r="H84" s="139"/>
      <c r="I84" s="139"/>
      <c r="J84" s="139"/>
      <c r="K84" s="140"/>
      <c r="L84" s="89"/>
      <c r="M84" s="89"/>
      <c r="N84" s="89"/>
      <c r="O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240" t="s">
        <v>5089</v>
      </c>
      <c r="H85" s="242" t="s">
        <v>5090</v>
      </c>
      <c r="I85" s="242" t="s">
        <v>1996</v>
      </c>
      <c r="J85" s="242" t="s">
        <v>4288</v>
      </c>
      <c r="K85" s="240" t="s">
        <v>884</v>
      </c>
      <c r="L85" s="89"/>
      <c r="M85" s="89"/>
      <c r="N85" s="89"/>
      <c r="O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140" t="s">
        <v>5091</v>
      </c>
      <c r="H86" s="139" t="s">
        <v>5092</v>
      </c>
      <c r="I86" s="139" t="s">
        <v>1321</v>
      </c>
      <c r="J86" s="139" t="s">
        <v>4304</v>
      </c>
      <c r="K86" s="140" t="s">
        <v>193</v>
      </c>
      <c r="L86" s="89"/>
      <c r="M86" s="89"/>
      <c r="N86" s="89"/>
      <c r="O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140" t="s">
        <v>5093</v>
      </c>
      <c r="H87" s="139" t="s">
        <v>5094</v>
      </c>
      <c r="I87" s="139" t="s">
        <v>1820</v>
      </c>
      <c r="J87" s="139" t="s">
        <v>4508</v>
      </c>
      <c r="K87" s="140" t="s">
        <v>219</v>
      </c>
      <c r="L87" s="89"/>
      <c r="M87" s="89"/>
      <c r="N87" s="89"/>
      <c r="O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152" t="s">
        <v>5095</v>
      </c>
      <c r="H88" s="139"/>
      <c r="I88" s="139"/>
      <c r="J88" s="139"/>
      <c r="K88" s="140"/>
      <c r="L88" s="89"/>
      <c r="M88" s="89"/>
      <c r="N88" s="89"/>
      <c r="O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152" t="s">
        <v>5096</v>
      </c>
      <c r="H89" s="139"/>
      <c r="I89" s="139"/>
      <c r="J89" s="139"/>
      <c r="K89" s="140"/>
      <c r="L89" s="89"/>
      <c r="M89" s="89"/>
      <c r="N89" s="89"/>
      <c r="O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140" t="s">
        <v>5097</v>
      </c>
      <c r="H90" s="139" t="s">
        <v>5098</v>
      </c>
      <c r="I90" s="139" t="s">
        <v>4134</v>
      </c>
      <c r="J90" s="139" t="s">
        <v>4292</v>
      </c>
      <c r="K90" s="140" t="s">
        <v>445</v>
      </c>
      <c r="L90" s="89"/>
      <c r="M90" s="89"/>
      <c r="N90" s="89"/>
      <c r="O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52" t="s">
        <v>5099</v>
      </c>
      <c r="H91" s="139"/>
      <c r="I91" s="139"/>
      <c r="J91" s="139"/>
      <c r="K91" s="140"/>
      <c r="L91" s="89"/>
      <c r="M91" s="89"/>
      <c r="N91" s="89"/>
      <c r="O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140" t="s">
        <v>5100</v>
      </c>
      <c r="H92" s="139" t="s">
        <v>5101</v>
      </c>
      <c r="I92" s="139" t="s">
        <v>528</v>
      </c>
      <c r="J92" s="139" t="s">
        <v>5102</v>
      </c>
      <c r="K92" s="140" t="s">
        <v>193</v>
      </c>
      <c r="L92" s="89"/>
      <c r="M92" s="89"/>
      <c r="N92" s="89"/>
      <c r="O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52" t="s">
        <v>5103</v>
      </c>
      <c r="H93" s="139"/>
      <c r="I93" s="139"/>
      <c r="J93" s="139"/>
      <c r="K93" s="140"/>
      <c r="L93" s="89"/>
      <c r="M93" s="89"/>
      <c r="N93" s="89"/>
      <c r="O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40" t="s">
        <v>5104</v>
      </c>
      <c r="H94" s="139" t="s">
        <v>5105</v>
      </c>
      <c r="I94" s="139" t="s">
        <v>2313</v>
      </c>
      <c r="J94" s="139" t="s">
        <v>5106</v>
      </c>
      <c r="K94" s="140" t="s">
        <v>1975</v>
      </c>
      <c r="L94" s="89"/>
      <c r="M94" s="89"/>
      <c r="N94" s="89"/>
      <c r="O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242" t="s">
        <v>5107</v>
      </c>
      <c r="H95" s="242" t="s">
        <v>5108</v>
      </c>
      <c r="I95" s="242" t="s">
        <v>4731</v>
      </c>
      <c r="J95" s="242" t="s">
        <v>4288</v>
      </c>
      <c r="K95" s="240" t="s">
        <v>163</v>
      </c>
      <c r="L95" s="89"/>
      <c r="M95" s="89"/>
      <c r="N95" s="89"/>
      <c r="O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139" t="s">
        <v>5109</v>
      </c>
      <c r="H96" s="139" t="s">
        <v>5110</v>
      </c>
      <c r="I96" s="139" t="s">
        <v>2346</v>
      </c>
      <c r="J96" s="139" t="s">
        <v>5111</v>
      </c>
      <c r="K96" s="140" t="s">
        <v>219</v>
      </c>
      <c r="L96" s="89"/>
      <c r="M96" s="89"/>
      <c r="N96" s="89"/>
      <c r="O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139" t="s">
        <v>5112</v>
      </c>
      <c r="H97" s="139" t="s">
        <v>5113</v>
      </c>
      <c r="I97" s="139" t="s">
        <v>1996</v>
      </c>
      <c r="J97" s="139" t="s">
        <v>4547</v>
      </c>
      <c r="K97" s="140" t="s">
        <v>193</v>
      </c>
      <c r="L97" s="89"/>
      <c r="M97" s="89"/>
      <c r="N97" s="89"/>
      <c r="O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381" t="s">
        <v>5114</v>
      </c>
      <c r="H98" s="139"/>
      <c r="I98" s="139"/>
      <c r="J98" s="139"/>
      <c r="K98" s="140"/>
      <c r="L98" s="89"/>
      <c r="M98" s="89"/>
      <c r="N98" s="89"/>
      <c r="O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139" t="s">
        <v>5115</v>
      </c>
      <c r="H99" s="139" t="s">
        <v>5116</v>
      </c>
      <c r="I99" s="139" t="s">
        <v>1088</v>
      </c>
      <c r="J99" s="139" t="s">
        <v>4492</v>
      </c>
      <c r="K99" s="140" t="s">
        <v>101</v>
      </c>
      <c r="L99" s="89"/>
      <c r="M99" s="89"/>
      <c r="N99" s="89"/>
      <c r="O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152" t="s">
        <v>5117</v>
      </c>
      <c r="H100" s="139"/>
      <c r="I100" s="139"/>
      <c r="J100" s="139"/>
      <c r="K100" s="140"/>
      <c r="L100" s="89"/>
      <c r="M100" s="89"/>
      <c r="N100" s="89"/>
      <c r="O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140" t="s">
        <v>5118</v>
      </c>
      <c r="H101" s="139" t="s">
        <v>5119</v>
      </c>
      <c r="I101" s="139" t="s">
        <v>4134</v>
      </c>
      <c r="J101" s="139" t="s">
        <v>4934</v>
      </c>
      <c r="K101" s="140" t="s">
        <v>1633</v>
      </c>
      <c r="L101" s="89"/>
      <c r="M101" s="89"/>
      <c r="N101" s="89"/>
      <c r="O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152" t="s">
        <v>5120</v>
      </c>
      <c r="H102" s="139"/>
      <c r="I102" s="139"/>
      <c r="J102" s="139"/>
      <c r="K102" s="140"/>
      <c r="L102" s="89"/>
      <c r="M102" s="89"/>
      <c r="N102" s="89"/>
      <c r="O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40" t="s">
        <v>5121</v>
      </c>
      <c r="H103" s="139" t="s">
        <v>5122</v>
      </c>
      <c r="I103" s="139" t="s">
        <v>499</v>
      </c>
      <c r="J103" s="139" t="s">
        <v>5123</v>
      </c>
      <c r="K103" s="140" t="s">
        <v>211</v>
      </c>
      <c r="L103" s="89"/>
      <c r="M103" s="89"/>
      <c r="N103" s="89"/>
      <c r="O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140" t="s">
        <v>5124</v>
      </c>
      <c r="H104" s="139" t="s">
        <v>5125</v>
      </c>
      <c r="I104" s="382" t="s">
        <v>5041</v>
      </c>
      <c r="J104" s="139" t="s">
        <v>4310</v>
      </c>
      <c r="K104" s="140" t="s">
        <v>104</v>
      </c>
      <c r="L104" s="89"/>
      <c r="M104" s="89"/>
      <c r="N104" s="89"/>
      <c r="O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140" t="s">
        <v>5126</v>
      </c>
      <c r="H105" s="139" t="s">
        <v>5127</v>
      </c>
      <c r="I105" s="139" t="s">
        <v>1013</v>
      </c>
      <c r="J105" s="139" t="s">
        <v>4999</v>
      </c>
      <c r="K105" s="140" t="s">
        <v>193</v>
      </c>
      <c r="L105" s="89"/>
      <c r="M105" s="89"/>
      <c r="N105" s="89"/>
      <c r="O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240" t="s">
        <v>5128</v>
      </c>
      <c r="H106" s="242" t="s">
        <v>5129</v>
      </c>
      <c r="I106" s="242" t="s">
        <v>930</v>
      </c>
      <c r="J106" s="242" t="s">
        <v>4288</v>
      </c>
      <c r="K106" s="240" t="s">
        <v>156</v>
      </c>
      <c r="L106" s="89"/>
      <c r="M106" s="89"/>
      <c r="N106" s="89"/>
      <c r="O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140" t="s">
        <v>5130</v>
      </c>
      <c r="H107" s="139" t="s">
        <v>5131</v>
      </c>
      <c r="I107" s="139" t="s">
        <v>1996</v>
      </c>
      <c r="J107" s="139" t="s">
        <v>5102</v>
      </c>
      <c r="K107" s="140" t="s">
        <v>193</v>
      </c>
      <c r="L107" s="89"/>
      <c r="M107" s="89"/>
      <c r="N107" s="89"/>
      <c r="O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139" t="s">
        <v>5132</v>
      </c>
      <c r="H108" s="139" t="s">
        <v>5133</v>
      </c>
      <c r="I108" s="139" t="s">
        <v>1013</v>
      </c>
      <c r="J108" s="139" t="s">
        <v>4877</v>
      </c>
      <c r="K108" s="140" t="s">
        <v>193</v>
      </c>
      <c r="L108" s="89"/>
      <c r="M108" s="89"/>
      <c r="N108" s="89"/>
      <c r="O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242" t="s">
        <v>5134</v>
      </c>
      <c r="H109" s="242" t="s">
        <v>5021</v>
      </c>
      <c r="I109" s="242" t="s">
        <v>1589</v>
      </c>
      <c r="J109" s="242" t="s">
        <v>5135</v>
      </c>
      <c r="K109" s="240" t="s">
        <v>4131</v>
      </c>
      <c r="L109" s="89"/>
      <c r="M109" s="89"/>
      <c r="N109" s="89"/>
      <c r="O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142" t="s">
        <v>5136</v>
      </c>
      <c r="H110" s="139"/>
      <c r="I110" s="139"/>
      <c r="J110" s="139"/>
      <c r="K110" s="140"/>
      <c r="L110" s="89"/>
      <c r="M110" s="89"/>
      <c r="N110" s="89"/>
      <c r="O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140" t="s">
        <v>5137</v>
      </c>
      <c r="H111" s="139" t="s">
        <v>5138</v>
      </c>
      <c r="I111" s="139" t="s">
        <v>130</v>
      </c>
      <c r="J111" s="139" t="s">
        <v>5139</v>
      </c>
      <c r="K111" s="140" t="s">
        <v>104</v>
      </c>
      <c r="L111" s="89"/>
      <c r="M111" s="89"/>
      <c r="N111" s="89"/>
      <c r="O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142" t="s">
        <v>5140</v>
      </c>
      <c r="H112" s="139"/>
      <c r="I112" s="139"/>
      <c r="J112" s="139"/>
      <c r="K112" s="140"/>
      <c r="L112" s="89"/>
      <c r="M112" s="89"/>
      <c r="N112" s="89"/>
      <c r="O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139" t="s">
        <v>5141</v>
      </c>
      <c r="H113" s="139" t="s">
        <v>5142</v>
      </c>
      <c r="I113" s="139" t="s">
        <v>930</v>
      </c>
      <c r="J113" s="139" t="s">
        <v>4885</v>
      </c>
      <c r="K113" s="140" t="s">
        <v>113</v>
      </c>
      <c r="L113" s="89"/>
      <c r="M113" s="89"/>
      <c r="N113" s="89"/>
      <c r="O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140" t="s">
        <v>5143</v>
      </c>
      <c r="H114" s="139" t="s">
        <v>5144</v>
      </c>
      <c r="I114" s="139" t="s">
        <v>599</v>
      </c>
      <c r="J114" s="139" t="s">
        <v>5145</v>
      </c>
      <c r="K114" s="140" t="s">
        <v>340</v>
      </c>
      <c r="L114" s="89"/>
      <c r="M114" s="89"/>
      <c r="N114" s="89"/>
      <c r="O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40" t="s">
        <v>5146</v>
      </c>
      <c r="H115" s="139" t="s">
        <v>5147</v>
      </c>
      <c r="I115" s="139" t="s">
        <v>1215</v>
      </c>
      <c r="J115" s="139" t="s">
        <v>4596</v>
      </c>
      <c r="K115" s="140" t="s">
        <v>445</v>
      </c>
      <c r="L115" s="89"/>
      <c r="M115" s="89"/>
      <c r="N115" s="89"/>
      <c r="O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240" t="s">
        <v>5148</v>
      </c>
      <c r="H116" s="242" t="s">
        <v>5149</v>
      </c>
      <c r="I116" s="242" t="s">
        <v>3538</v>
      </c>
      <c r="J116" s="242" t="s">
        <v>5150</v>
      </c>
      <c r="K116" s="240" t="s">
        <v>219</v>
      </c>
      <c r="L116" s="89"/>
      <c r="M116" s="89"/>
      <c r="N116" s="89"/>
      <c r="O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240" t="s">
        <v>5151</v>
      </c>
      <c r="H117" s="242" t="s">
        <v>5021</v>
      </c>
      <c r="I117" s="242" t="s">
        <v>1691</v>
      </c>
      <c r="J117" s="242" t="s">
        <v>4316</v>
      </c>
      <c r="K117" s="240" t="s">
        <v>5152</v>
      </c>
      <c r="L117" s="89"/>
      <c r="M117" s="89"/>
      <c r="N117" s="89"/>
      <c r="O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140" t="s">
        <v>5153</v>
      </c>
      <c r="H118" s="139" t="s">
        <v>5154</v>
      </c>
      <c r="I118" s="139" t="s">
        <v>927</v>
      </c>
      <c r="J118" s="139" t="s">
        <v>4418</v>
      </c>
      <c r="K118" s="140" t="s">
        <v>193</v>
      </c>
      <c r="L118" s="89"/>
      <c r="M118" s="89"/>
      <c r="N118" s="89"/>
      <c r="O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140" t="s">
        <v>5155</v>
      </c>
      <c r="H119" s="139" t="s">
        <v>5156</v>
      </c>
      <c r="I119" s="139" t="s">
        <v>418</v>
      </c>
      <c r="J119" s="139" t="s">
        <v>4885</v>
      </c>
      <c r="K119" s="140" t="s">
        <v>1633</v>
      </c>
      <c r="L119" s="89"/>
      <c r="M119" s="89"/>
      <c r="N119" s="89"/>
      <c r="O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240" t="s">
        <v>5157</v>
      </c>
      <c r="H120" s="242" t="s">
        <v>5158</v>
      </c>
      <c r="I120" s="242" t="s">
        <v>418</v>
      </c>
      <c r="J120" s="242" t="s">
        <v>4225</v>
      </c>
      <c r="K120" s="240" t="s">
        <v>932</v>
      </c>
      <c r="L120" s="89"/>
      <c r="M120" s="89"/>
      <c r="N120" s="89"/>
      <c r="O120" s="89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139" t="s">
        <v>5159</v>
      </c>
      <c r="H121" s="139" t="s">
        <v>5160</v>
      </c>
      <c r="I121" s="139" t="s">
        <v>930</v>
      </c>
      <c r="J121" s="139" t="s">
        <v>5106</v>
      </c>
      <c r="K121" s="140" t="s">
        <v>445</v>
      </c>
      <c r="L121" s="89"/>
      <c r="M121" s="89"/>
      <c r="N121" s="89"/>
      <c r="O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140" t="s">
        <v>5161</v>
      </c>
      <c r="H122" s="139" t="s">
        <v>5162</v>
      </c>
      <c r="I122" s="139" t="s">
        <v>2492</v>
      </c>
      <c r="J122" s="139" t="s">
        <v>5163</v>
      </c>
      <c r="K122" s="140" t="s">
        <v>2923</v>
      </c>
      <c r="L122" s="89"/>
      <c r="M122" s="89"/>
      <c r="N122" s="89"/>
      <c r="O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40" t="s">
        <v>5164</v>
      </c>
      <c r="H123" s="139" t="s">
        <v>5165</v>
      </c>
      <c r="I123" s="139" t="s">
        <v>3538</v>
      </c>
      <c r="J123" s="139" t="s">
        <v>5106</v>
      </c>
      <c r="K123" s="140" t="s">
        <v>179</v>
      </c>
      <c r="L123" s="89"/>
      <c r="M123" s="89"/>
      <c r="N123" s="89"/>
      <c r="O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39" t="s">
        <v>5166</v>
      </c>
      <c r="H124" s="139" t="s">
        <v>5167</v>
      </c>
      <c r="I124" s="139" t="s">
        <v>1463</v>
      </c>
      <c r="J124" s="139" t="s">
        <v>4492</v>
      </c>
      <c r="K124" s="140" t="s">
        <v>387</v>
      </c>
      <c r="L124" s="89"/>
      <c r="M124" s="89"/>
      <c r="N124" s="89"/>
      <c r="O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240" t="s">
        <v>5168</v>
      </c>
      <c r="H125" s="242" t="s">
        <v>5040</v>
      </c>
      <c r="I125" s="242" t="s">
        <v>5169</v>
      </c>
      <c r="J125" s="242" t="s">
        <v>4426</v>
      </c>
      <c r="K125" s="240" t="s">
        <v>163</v>
      </c>
      <c r="L125" s="89"/>
      <c r="M125" s="89"/>
      <c r="N125" s="89"/>
      <c r="O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140" t="s">
        <v>5170</v>
      </c>
      <c r="H126" s="139" t="s">
        <v>5171</v>
      </c>
      <c r="I126" s="139" t="s">
        <v>269</v>
      </c>
      <c r="J126" s="139" t="s">
        <v>4885</v>
      </c>
      <c r="K126" s="140" t="s">
        <v>1633</v>
      </c>
      <c r="L126" s="89"/>
      <c r="M126" s="89"/>
      <c r="N126" s="89"/>
      <c r="O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140" t="s">
        <v>5172</v>
      </c>
      <c r="H127" s="139" t="s">
        <v>5173</v>
      </c>
      <c r="I127" s="139" t="s">
        <v>1589</v>
      </c>
      <c r="J127" s="139" t="s">
        <v>4676</v>
      </c>
      <c r="K127" s="140" t="s">
        <v>193</v>
      </c>
      <c r="L127" s="89"/>
      <c r="M127" s="89"/>
      <c r="N127" s="89"/>
      <c r="O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152" t="s">
        <v>5174</v>
      </c>
      <c r="H128" s="139"/>
      <c r="I128" s="139"/>
      <c r="J128" s="139"/>
      <c r="K128" s="140"/>
      <c r="L128" s="89"/>
      <c r="M128" s="89"/>
      <c r="N128" s="89"/>
      <c r="O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140" t="s">
        <v>5175</v>
      </c>
      <c r="H129" s="139" t="s">
        <v>5176</v>
      </c>
      <c r="I129" s="139" t="s">
        <v>3555</v>
      </c>
      <c r="J129" s="139" t="s">
        <v>5048</v>
      </c>
      <c r="K129" s="140" t="s">
        <v>141</v>
      </c>
      <c r="L129" s="89"/>
      <c r="M129" s="89"/>
      <c r="N129" s="89"/>
      <c r="O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140" t="s">
        <v>5177</v>
      </c>
      <c r="H130" s="139" t="s">
        <v>5178</v>
      </c>
      <c r="I130" s="139" t="s">
        <v>4688</v>
      </c>
      <c r="J130" s="139" t="s">
        <v>5179</v>
      </c>
      <c r="K130" s="140" t="s">
        <v>271</v>
      </c>
      <c r="L130" s="89"/>
      <c r="M130" s="89"/>
      <c r="N130" s="89"/>
      <c r="O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140" t="s">
        <v>5180</v>
      </c>
      <c r="H131" s="139" t="s">
        <v>5181</v>
      </c>
      <c r="I131" s="139" t="s">
        <v>1215</v>
      </c>
      <c r="J131" s="139" t="s">
        <v>5182</v>
      </c>
      <c r="K131" s="140" t="s">
        <v>1633</v>
      </c>
      <c r="L131" s="89"/>
      <c r="M131" s="89"/>
      <c r="N131" s="89"/>
      <c r="O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152" t="s">
        <v>5183</v>
      </c>
      <c r="H132" s="139"/>
      <c r="I132" s="139"/>
      <c r="J132" s="139"/>
      <c r="K132" s="140"/>
      <c r="L132" s="89"/>
      <c r="M132" s="89"/>
      <c r="N132" s="89"/>
      <c r="O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381" t="s">
        <v>5184</v>
      </c>
      <c r="H133" s="139"/>
      <c r="I133" s="139"/>
      <c r="J133" s="139"/>
      <c r="K133" s="140"/>
      <c r="L133" s="89"/>
      <c r="M133" s="89"/>
      <c r="N133" s="89"/>
      <c r="O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140" t="s">
        <v>5185</v>
      </c>
      <c r="H134" s="139" t="s">
        <v>5186</v>
      </c>
      <c r="I134" s="139" t="s">
        <v>202</v>
      </c>
      <c r="J134" s="139" t="s">
        <v>4653</v>
      </c>
      <c r="K134" s="140" t="s">
        <v>104</v>
      </c>
      <c r="L134" s="89"/>
      <c r="M134" s="89"/>
      <c r="N134" s="89"/>
      <c r="O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152" t="s">
        <v>5187</v>
      </c>
      <c r="H135" s="139"/>
      <c r="I135" s="139"/>
      <c r="J135" s="139"/>
      <c r="K135" s="140"/>
      <c r="L135" s="89"/>
      <c r="M135" s="89"/>
      <c r="N135" s="89"/>
      <c r="O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152" t="s">
        <v>5188</v>
      </c>
      <c r="H136" s="139"/>
      <c r="I136" s="139"/>
      <c r="J136" s="139"/>
      <c r="K136" s="140"/>
      <c r="L136" s="89"/>
      <c r="M136" s="89"/>
      <c r="N136" s="89"/>
      <c r="O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152" t="s">
        <v>5189</v>
      </c>
      <c r="H137" s="139"/>
      <c r="I137" s="139"/>
      <c r="J137" s="139"/>
      <c r="K137" s="140"/>
      <c r="L137" s="89"/>
      <c r="M137" s="89"/>
      <c r="N137" s="89"/>
      <c r="O137" s="89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140" t="s">
        <v>5190</v>
      </c>
      <c r="H138" s="139" t="s">
        <v>5191</v>
      </c>
      <c r="I138" s="139" t="s">
        <v>1082</v>
      </c>
      <c r="J138" s="139" t="s">
        <v>5179</v>
      </c>
      <c r="K138" s="140" t="s">
        <v>156</v>
      </c>
      <c r="L138" s="89"/>
      <c r="M138" s="89"/>
      <c r="N138" s="89"/>
      <c r="O138" s="89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142" t="s">
        <v>5192</v>
      </c>
      <c r="H139" s="157" t="s">
        <v>5193</v>
      </c>
      <c r="I139" s="142" t="s">
        <v>2346</v>
      </c>
      <c r="J139" s="142" t="s">
        <v>5194</v>
      </c>
      <c r="K139" s="152" t="s">
        <v>4503</v>
      </c>
      <c r="L139" s="89"/>
      <c r="M139" s="89"/>
      <c r="N139" s="89"/>
      <c r="O139" s="89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140" t="s">
        <v>5195</v>
      </c>
      <c r="H140" s="139" t="s">
        <v>5196</v>
      </c>
      <c r="I140" s="139" t="s">
        <v>4134</v>
      </c>
      <c r="J140" s="139" t="s">
        <v>4708</v>
      </c>
      <c r="K140" s="140" t="s">
        <v>1112</v>
      </c>
      <c r="L140" s="89"/>
      <c r="M140" s="89"/>
      <c r="N140" s="89"/>
      <c r="O140" s="89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140" t="s">
        <v>5197</v>
      </c>
      <c r="H141" s="139" t="s">
        <v>5198</v>
      </c>
      <c r="I141" s="139" t="s">
        <v>2346</v>
      </c>
      <c r="J141" s="139" t="s">
        <v>4547</v>
      </c>
      <c r="K141" s="140" t="s">
        <v>193</v>
      </c>
      <c r="L141" s="89"/>
      <c r="M141" s="89"/>
      <c r="N141" s="89"/>
      <c r="O141" s="89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140" t="s">
        <v>5199</v>
      </c>
      <c r="H142" s="139" t="s">
        <v>5200</v>
      </c>
      <c r="I142" s="139" t="s">
        <v>4342</v>
      </c>
      <c r="J142" s="139" t="s">
        <v>5201</v>
      </c>
      <c r="K142" s="140" t="s">
        <v>163</v>
      </c>
      <c r="L142" s="89"/>
      <c r="M142" s="89"/>
      <c r="N142" s="89"/>
      <c r="O142" s="89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139" t="s">
        <v>5202</v>
      </c>
      <c r="H143" s="139" t="s">
        <v>5203</v>
      </c>
      <c r="I143" s="139" t="s">
        <v>4731</v>
      </c>
      <c r="J143" s="139" t="s">
        <v>4843</v>
      </c>
      <c r="K143" s="140" t="s">
        <v>163</v>
      </c>
      <c r="L143" s="89"/>
      <c r="M143" s="89"/>
      <c r="N143" s="89"/>
      <c r="O143" s="89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140" t="s">
        <v>5204</v>
      </c>
      <c r="H144" s="139" t="s">
        <v>5205</v>
      </c>
      <c r="I144" s="139" t="s">
        <v>4134</v>
      </c>
      <c r="J144" s="139" t="s">
        <v>5206</v>
      </c>
      <c r="K144" s="140" t="s">
        <v>96</v>
      </c>
      <c r="L144" s="89"/>
      <c r="M144" s="89"/>
      <c r="N144" s="89"/>
      <c r="O144" s="89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140" t="s">
        <v>5207</v>
      </c>
      <c r="H145" s="139" t="s">
        <v>5208</v>
      </c>
      <c r="I145" s="139" t="s">
        <v>1589</v>
      </c>
      <c r="J145" s="139" t="s">
        <v>4676</v>
      </c>
      <c r="K145" s="140" t="s">
        <v>193</v>
      </c>
      <c r="L145" s="89"/>
      <c r="M145" s="89"/>
      <c r="N145" s="89"/>
      <c r="O145" s="89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140" t="s">
        <v>5209</v>
      </c>
      <c r="H146" s="139" t="s">
        <v>5210</v>
      </c>
      <c r="I146" s="139" t="s">
        <v>367</v>
      </c>
      <c r="J146" s="139" t="s">
        <v>4459</v>
      </c>
      <c r="K146" s="140" t="s">
        <v>2390</v>
      </c>
      <c r="L146" s="89"/>
      <c r="M146" s="89"/>
      <c r="N146" s="89"/>
      <c r="O146" s="89"/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152" t="s">
        <v>5211</v>
      </c>
      <c r="H147" s="139"/>
      <c r="I147" s="139"/>
      <c r="J147" s="139"/>
      <c r="K147" s="140"/>
      <c r="L147" s="89"/>
      <c r="M147" s="89"/>
      <c r="N147" s="89"/>
      <c r="O147" s="89"/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152" t="s">
        <v>5212</v>
      </c>
      <c r="H148" s="139"/>
      <c r="I148" s="139"/>
      <c r="J148" s="139"/>
      <c r="K148" s="140"/>
      <c r="L148" s="89"/>
      <c r="M148" s="89"/>
      <c r="N148" s="89"/>
      <c r="O148" s="89"/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140" t="s">
        <v>5213</v>
      </c>
      <c r="H149" s="139" t="s">
        <v>5214</v>
      </c>
      <c r="I149" s="139" t="s">
        <v>1627</v>
      </c>
      <c r="J149" s="139" t="s">
        <v>4492</v>
      </c>
      <c r="K149" s="140" t="s">
        <v>445</v>
      </c>
      <c r="L149" s="89"/>
      <c r="M149" s="89"/>
      <c r="N149" s="89"/>
      <c r="O149" s="89"/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152" t="s">
        <v>5215</v>
      </c>
      <c r="H150" s="139"/>
      <c r="I150" s="139"/>
      <c r="J150" s="139"/>
      <c r="K150" s="140"/>
      <c r="L150" s="89"/>
      <c r="M150" s="89"/>
      <c r="N150" s="89"/>
      <c r="O150" s="89"/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140" t="s">
        <v>5216</v>
      </c>
      <c r="H151" s="139" t="s">
        <v>5217</v>
      </c>
      <c r="I151" s="139" t="s">
        <v>262</v>
      </c>
      <c r="J151" s="139" t="s">
        <v>5045</v>
      </c>
      <c r="K151" s="140" t="s">
        <v>445</v>
      </c>
      <c r="L151" s="89"/>
      <c r="M151" s="89"/>
      <c r="N151" s="89"/>
      <c r="O151" s="89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140" t="s">
        <v>5218</v>
      </c>
      <c r="H152" s="139" t="s">
        <v>5219</v>
      </c>
      <c r="I152" s="139" t="s">
        <v>4287</v>
      </c>
      <c r="J152" s="139" t="s">
        <v>5220</v>
      </c>
      <c r="K152" s="140" t="s">
        <v>228</v>
      </c>
      <c r="L152" s="89"/>
      <c r="M152" s="89"/>
      <c r="N152" s="89"/>
      <c r="O152" s="89"/>
    </row>
    <row r="153" ht="16.5" customHeight="1">
      <c r="A153" s="89">
        <f t="shared" si="3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242" t="s">
        <v>5221</v>
      </c>
      <c r="H153" s="242" t="s">
        <v>5040</v>
      </c>
      <c r="I153" s="242" t="s">
        <v>2492</v>
      </c>
      <c r="J153" s="242" t="s">
        <v>4372</v>
      </c>
      <c r="K153" s="240" t="s">
        <v>5222</v>
      </c>
      <c r="L153" s="89"/>
      <c r="M153" s="89"/>
      <c r="N153" s="89"/>
      <c r="O153" s="89"/>
    </row>
    <row r="154" ht="16.5" customHeight="1">
      <c r="A154" s="89">
        <f t="shared" si="3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242" t="s">
        <v>5223</v>
      </c>
      <c r="H154" s="242" t="s">
        <v>5224</v>
      </c>
      <c r="I154" s="242" t="s">
        <v>1082</v>
      </c>
      <c r="J154" s="242" t="s">
        <v>4539</v>
      </c>
      <c r="K154" s="240"/>
      <c r="L154" s="89"/>
      <c r="M154" s="89"/>
      <c r="N154" s="89"/>
      <c r="O154" s="89"/>
    </row>
    <row r="155" ht="16.5" customHeight="1">
      <c r="A155" s="89">
        <f t="shared" si="3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139" t="s">
        <v>5225</v>
      </c>
      <c r="H155" s="139" t="s">
        <v>5226</v>
      </c>
      <c r="I155" s="139" t="s">
        <v>5227</v>
      </c>
      <c r="J155" s="139" t="s">
        <v>5228</v>
      </c>
      <c r="K155" s="140" t="s">
        <v>113</v>
      </c>
      <c r="L155" s="89"/>
      <c r="M155" s="89"/>
      <c r="N155" s="89"/>
      <c r="O155" s="89"/>
    </row>
    <row r="156" ht="16.5" customHeight="1">
      <c r="A156" s="89">
        <f t="shared" si="3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240" t="s">
        <v>5229</v>
      </c>
      <c r="H156" s="242" t="s">
        <v>5230</v>
      </c>
      <c r="I156" s="242" t="s">
        <v>3538</v>
      </c>
      <c r="J156" s="242" t="s">
        <v>5150</v>
      </c>
      <c r="K156" s="240" t="s">
        <v>271</v>
      </c>
      <c r="L156" s="89"/>
      <c r="M156" s="89"/>
      <c r="N156" s="89"/>
      <c r="O156" s="89"/>
    </row>
    <row r="157" ht="16.5" customHeight="1">
      <c r="A157" s="89">
        <f t="shared" si="3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140" t="s">
        <v>5231</v>
      </c>
      <c r="H157" s="139" t="s">
        <v>5232</v>
      </c>
      <c r="I157" s="139" t="s">
        <v>1589</v>
      </c>
      <c r="J157" s="139" t="s">
        <v>4564</v>
      </c>
      <c r="K157" s="140" t="s">
        <v>193</v>
      </c>
      <c r="L157" s="89"/>
      <c r="M157" s="89"/>
      <c r="N157" s="89"/>
      <c r="O157" s="89"/>
    </row>
    <row r="158" ht="16.5" customHeight="1">
      <c r="A158" s="89">
        <f t="shared" si="3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140" t="s">
        <v>5233</v>
      </c>
      <c r="H158" s="139" t="s">
        <v>5234</v>
      </c>
      <c r="I158" s="139" t="s">
        <v>528</v>
      </c>
      <c r="J158" s="139" t="s">
        <v>4473</v>
      </c>
      <c r="K158" s="140" t="s">
        <v>219</v>
      </c>
      <c r="L158" s="89"/>
      <c r="M158" s="89"/>
      <c r="N158" s="89"/>
      <c r="O158" s="89"/>
    </row>
    <row r="159" ht="16.5" customHeight="1">
      <c r="A159" s="89">
        <f t="shared" si="3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240" t="s">
        <v>5235</v>
      </c>
      <c r="H159" s="242" t="s">
        <v>5236</v>
      </c>
      <c r="I159" s="242" t="s">
        <v>528</v>
      </c>
      <c r="J159" s="242" t="s">
        <v>5150</v>
      </c>
      <c r="K159" s="240" t="s">
        <v>104</v>
      </c>
      <c r="L159" s="89"/>
      <c r="M159" s="89"/>
      <c r="N159" s="89"/>
      <c r="O159" s="89"/>
    </row>
    <row r="160" ht="16.5" customHeight="1">
      <c r="A160" s="89">
        <f t="shared" si="3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140" t="s">
        <v>5237</v>
      </c>
      <c r="H160" s="139" t="s">
        <v>5238</v>
      </c>
      <c r="I160" s="139" t="s">
        <v>1691</v>
      </c>
      <c r="J160" s="139" t="s">
        <v>5239</v>
      </c>
      <c r="K160" s="140" t="s">
        <v>228</v>
      </c>
      <c r="L160" s="89"/>
      <c r="M160" s="89"/>
      <c r="N160" s="89"/>
      <c r="O160" s="89"/>
    </row>
    <row r="161" ht="16.5" customHeight="1">
      <c r="A161" s="89">
        <f t="shared" si="3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240" t="s">
        <v>5240</v>
      </c>
      <c r="H161" s="242" t="s">
        <v>4948</v>
      </c>
      <c r="I161" s="242" t="s">
        <v>1996</v>
      </c>
      <c r="J161" s="242" t="s">
        <v>4225</v>
      </c>
      <c r="K161" s="240" t="s">
        <v>884</v>
      </c>
      <c r="L161" s="89"/>
      <c r="M161" s="89"/>
      <c r="N161" s="89"/>
      <c r="O161" s="89"/>
    </row>
    <row r="162" ht="16.5" customHeight="1">
      <c r="A162" s="89">
        <f t="shared" si="3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140" t="s">
        <v>5241</v>
      </c>
      <c r="H162" s="139" t="s">
        <v>5242</v>
      </c>
      <c r="I162" s="139" t="s">
        <v>2313</v>
      </c>
      <c r="J162" s="139" t="s">
        <v>4925</v>
      </c>
      <c r="K162" s="140" t="s">
        <v>1975</v>
      </c>
      <c r="L162" s="89"/>
      <c r="M162" s="89"/>
      <c r="N162" s="89"/>
      <c r="O162" s="89"/>
    </row>
    <row r="163" ht="16.5" customHeight="1">
      <c r="A163" s="89">
        <f t="shared" si="3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381" t="s">
        <v>5243</v>
      </c>
      <c r="H163" s="139" t="s">
        <v>5244</v>
      </c>
      <c r="I163" s="139" t="s">
        <v>418</v>
      </c>
      <c r="J163" s="139" t="s">
        <v>4313</v>
      </c>
      <c r="K163" s="140" t="s">
        <v>113</v>
      </c>
      <c r="L163" s="89"/>
      <c r="M163" s="89"/>
      <c r="N163" s="89"/>
      <c r="O163" s="89"/>
    </row>
    <row r="164" ht="16.5" customHeight="1">
      <c r="A164" s="89">
        <f t="shared" si="3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381" t="s">
        <v>5245</v>
      </c>
      <c r="H164" s="139" t="s">
        <v>5246</v>
      </c>
      <c r="I164" s="139" t="s">
        <v>269</v>
      </c>
      <c r="J164" s="139" t="s">
        <v>5045</v>
      </c>
      <c r="K164" s="140" t="s">
        <v>1633</v>
      </c>
      <c r="L164" s="89"/>
      <c r="M164" s="89"/>
      <c r="N164" s="89"/>
      <c r="O164" s="89"/>
    </row>
    <row r="165" ht="16.5" customHeight="1">
      <c r="A165" s="89">
        <f t="shared" si="3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140" t="s">
        <v>5247</v>
      </c>
      <c r="H165" s="139" t="s">
        <v>5248</v>
      </c>
      <c r="I165" s="139" t="s">
        <v>4643</v>
      </c>
      <c r="J165" s="139" t="s">
        <v>5249</v>
      </c>
      <c r="K165" s="140" t="s">
        <v>859</v>
      </c>
      <c r="L165" s="89"/>
      <c r="M165" s="89"/>
      <c r="N165" s="89"/>
      <c r="O165" s="89"/>
    </row>
    <row r="166" ht="16.5" customHeight="1">
      <c r="A166" s="89">
        <f t="shared" si="3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140" t="s">
        <v>5250</v>
      </c>
      <c r="H166" s="139" t="s">
        <v>5251</v>
      </c>
      <c r="I166" s="139" t="s">
        <v>897</v>
      </c>
      <c r="J166" s="139" t="s">
        <v>5252</v>
      </c>
      <c r="K166" s="140" t="s">
        <v>1312</v>
      </c>
      <c r="L166" s="89"/>
      <c r="M166" s="89"/>
      <c r="N166" s="89"/>
      <c r="O166" s="89"/>
    </row>
    <row r="167" ht="16.5" customHeight="1">
      <c r="A167" s="89">
        <f t="shared" si="3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139" t="s">
        <v>5253</v>
      </c>
      <c r="H167" s="139" t="s">
        <v>5254</v>
      </c>
      <c r="I167" s="139" t="s">
        <v>478</v>
      </c>
      <c r="J167" s="139" t="s">
        <v>4740</v>
      </c>
      <c r="K167" s="140" t="s">
        <v>1975</v>
      </c>
      <c r="L167" s="89"/>
      <c r="M167" s="89"/>
      <c r="N167" s="89"/>
      <c r="O167" s="89"/>
    </row>
    <row r="168" ht="16.5" customHeight="1">
      <c r="A168" s="89">
        <f t="shared" si="3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139" t="s">
        <v>5255</v>
      </c>
      <c r="H168" s="139" t="s">
        <v>5256</v>
      </c>
      <c r="I168" s="139" t="s">
        <v>290</v>
      </c>
      <c r="J168" s="139" t="s">
        <v>5076</v>
      </c>
      <c r="K168" s="140" t="s">
        <v>193</v>
      </c>
      <c r="L168" s="89"/>
      <c r="M168" s="89"/>
      <c r="N168" s="89"/>
      <c r="O168" s="89"/>
    </row>
    <row r="169" ht="16.5" customHeight="1">
      <c r="A169" s="89">
        <f t="shared" si="3"/>
        <v>0</v>
      </c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240" t="s">
        <v>5257</v>
      </c>
      <c r="H169" s="242" t="s">
        <v>5108</v>
      </c>
      <c r="I169" s="242" t="s">
        <v>1996</v>
      </c>
      <c r="J169" s="242" t="s">
        <v>4225</v>
      </c>
      <c r="K169" s="240" t="s">
        <v>156</v>
      </c>
      <c r="L169" s="89"/>
      <c r="M169" s="89"/>
      <c r="N169" s="89"/>
      <c r="O169" s="89"/>
    </row>
    <row r="170" ht="16.5" customHeight="1">
      <c r="A170" s="89">
        <f t="shared" si="3"/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140" t="s">
        <v>5258</v>
      </c>
      <c r="H170" s="139" t="s">
        <v>5259</v>
      </c>
      <c r="I170" s="139" t="s">
        <v>5227</v>
      </c>
      <c r="J170" s="139" t="s">
        <v>4532</v>
      </c>
      <c r="K170" s="140" t="s">
        <v>1633</v>
      </c>
      <c r="L170" s="89"/>
      <c r="M170" s="89"/>
      <c r="N170" s="89"/>
      <c r="O170" s="89"/>
    </row>
    <row r="171" ht="16.5" customHeight="1">
      <c r="A171" s="89">
        <f t="shared" si="3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240" t="s">
        <v>5260</v>
      </c>
      <c r="H171" s="242" t="s">
        <v>5261</v>
      </c>
      <c r="I171" s="242" t="s">
        <v>364</v>
      </c>
      <c r="J171" s="242" t="s">
        <v>4888</v>
      </c>
      <c r="K171" s="240" t="s">
        <v>250</v>
      </c>
      <c r="L171" s="89"/>
      <c r="M171" s="89"/>
      <c r="N171" s="89"/>
      <c r="O171" s="89"/>
    </row>
    <row r="172" ht="16.5" customHeight="1">
      <c r="A172" s="89">
        <f t="shared" si="3"/>
        <v>0</v>
      </c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139" t="s">
        <v>5262</v>
      </c>
      <c r="H172" s="139" t="s">
        <v>5263</v>
      </c>
      <c r="I172" s="139" t="s">
        <v>1582</v>
      </c>
      <c r="J172" s="139" t="s">
        <v>4415</v>
      </c>
      <c r="K172" s="140" t="s">
        <v>104</v>
      </c>
      <c r="L172" s="89"/>
      <c r="M172" s="89"/>
      <c r="N172" s="89"/>
      <c r="O172" s="89"/>
    </row>
    <row r="173" ht="16.5" customHeight="1">
      <c r="A173" s="89">
        <f t="shared" si="3"/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240" t="s">
        <v>5264</v>
      </c>
      <c r="H173" s="242" t="s">
        <v>5265</v>
      </c>
      <c r="I173" s="242" t="s">
        <v>1321</v>
      </c>
      <c r="J173" s="242" t="s">
        <v>4392</v>
      </c>
      <c r="K173" s="240" t="s">
        <v>1637</v>
      </c>
      <c r="L173" s="89"/>
      <c r="M173" s="89"/>
      <c r="N173" s="89"/>
      <c r="O173" s="89"/>
    </row>
    <row r="174" ht="16.5" customHeight="1">
      <c r="A174" s="89">
        <f t="shared" si="3"/>
        <v>0</v>
      </c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240" t="s">
        <v>5266</v>
      </c>
      <c r="H174" s="242" t="s">
        <v>5040</v>
      </c>
      <c r="I174" s="242" t="s">
        <v>3538</v>
      </c>
      <c r="J174" s="242" t="s">
        <v>5267</v>
      </c>
      <c r="K174" s="240" t="s">
        <v>219</v>
      </c>
      <c r="L174" s="89"/>
      <c r="M174" s="89"/>
      <c r="N174" s="89"/>
      <c r="O174" s="89"/>
    </row>
    <row r="175" ht="16.5" customHeight="1">
      <c r="A175" s="89">
        <f t="shared" si="3"/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140" t="s">
        <v>5268</v>
      </c>
      <c r="H175" s="139" t="s">
        <v>5269</v>
      </c>
      <c r="I175" s="139" t="s">
        <v>262</v>
      </c>
      <c r="J175" s="139" t="s">
        <v>5270</v>
      </c>
      <c r="K175" s="140" t="s">
        <v>859</v>
      </c>
      <c r="L175" s="89"/>
      <c r="M175" s="89"/>
      <c r="N175" s="89"/>
      <c r="O175" s="89"/>
    </row>
    <row r="176" ht="16.5" customHeight="1">
      <c r="A176" s="89">
        <f t="shared" si="3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152" t="s">
        <v>5271</v>
      </c>
      <c r="H176" s="167" t="s">
        <v>5272</v>
      </c>
      <c r="I176" s="383" t="s">
        <v>5273</v>
      </c>
      <c r="J176" s="142" t="s">
        <v>5274</v>
      </c>
      <c r="K176" s="152" t="s">
        <v>96</v>
      </c>
      <c r="L176" s="89"/>
      <c r="M176" s="89"/>
      <c r="N176" s="89"/>
      <c r="O176" s="89"/>
    </row>
    <row r="177" ht="16.5" customHeight="1">
      <c r="A177" s="89">
        <f t="shared" si="3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140" t="s">
        <v>5275</v>
      </c>
      <c r="H177" s="139" t="s">
        <v>5276</v>
      </c>
      <c r="I177" s="139" t="s">
        <v>262</v>
      </c>
      <c r="J177" s="139" t="s">
        <v>5277</v>
      </c>
      <c r="K177" s="140" t="s">
        <v>179</v>
      </c>
      <c r="L177" s="89"/>
      <c r="M177" s="89"/>
      <c r="N177" s="89"/>
      <c r="O177" s="89"/>
    </row>
    <row r="178" ht="16.5" customHeight="1">
      <c r="A178" s="89"/>
      <c r="B178" s="168"/>
      <c r="C178" s="168"/>
      <c r="D178" s="168"/>
      <c r="E178" s="168"/>
      <c r="F178" s="168"/>
      <c r="G178" s="139"/>
      <c r="H178" s="89"/>
      <c r="I178" s="89"/>
      <c r="J178" s="89"/>
      <c r="K178" s="170"/>
      <c r="L178" s="89"/>
      <c r="M178" s="89"/>
      <c r="N178" s="89"/>
      <c r="O178" s="89"/>
    </row>
    <row r="179" ht="16.5" customHeight="1">
      <c r="A179" s="89"/>
      <c r="B179" s="168"/>
      <c r="C179" s="168"/>
      <c r="D179" s="168"/>
      <c r="E179" s="168"/>
      <c r="F179" s="168"/>
      <c r="G179" s="139"/>
      <c r="H179" s="89"/>
      <c r="I179" s="89"/>
      <c r="J179" s="89"/>
      <c r="K179" s="170"/>
      <c r="L179" s="89"/>
      <c r="M179" s="89"/>
      <c r="N179" s="89"/>
      <c r="O179" s="89"/>
    </row>
    <row r="180" ht="16.5" customHeight="1">
      <c r="A180" s="89"/>
      <c r="B180" s="168"/>
      <c r="C180" s="168"/>
      <c r="D180" s="168"/>
      <c r="E180" s="168"/>
      <c r="F180" s="168"/>
      <c r="G180" s="139"/>
      <c r="H180" s="89"/>
      <c r="I180" s="89"/>
      <c r="J180" s="89"/>
      <c r="K180" s="170"/>
      <c r="L180" s="89"/>
      <c r="M180" s="89"/>
      <c r="N180" s="89"/>
      <c r="O180" s="89"/>
    </row>
    <row r="181" ht="16.5" customHeight="1">
      <c r="A181" s="89"/>
      <c r="B181" s="168"/>
      <c r="C181" s="168"/>
      <c r="D181" s="168"/>
      <c r="E181" s="168"/>
      <c r="F181" s="168"/>
      <c r="G181" s="139"/>
      <c r="H181" s="89"/>
      <c r="I181" s="89"/>
      <c r="J181" s="89"/>
      <c r="K181" s="170"/>
      <c r="L181" s="89"/>
      <c r="M181" s="89"/>
      <c r="N181" s="89"/>
      <c r="O181" s="89"/>
    </row>
    <row r="182" ht="16.5" customHeight="1">
      <c r="A182" s="89"/>
      <c r="B182" s="168"/>
      <c r="C182" s="168"/>
      <c r="D182" s="168"/>
      <c r="E182" s="168"/>
      <c r="F182" s="168"/>
      <c r="G182" s="139"/>
      <c r="H182" s="89"/>
      <c r="I182" s="89"/>
      <c r="J182" s="89"/>
      <c r="K182" s="170"/>
      <c r="L182" s="89"/>
      <c r="M182" s="89"/>
      <c r="N182" s="89"/>
      <c r="O182" s="89"/>
    </row>
    <row r="183" ht="16.5" customHeight="1">
      <c r="A183" s="89"/>
      <c r="B183" s="168"/>
      <c r="C183" s="168"/>
      <c r="D183" s="168"/>
      <c r="E183" s="168"/>
      <c r="F183" s="168"/>
      <c r="G183" s="139"/>
      <c r="H183" s="89"/>
      <c r="I183" s="89"/>
      <c r="J183" s="89"/>
      <c r="K183" s="170"/>
      <c r="L183" s="89"/>
      <c r="M183" s="89"/>
      <c r="N183" s="89"/>
      <c r="O183" s="89"/>
    </row>
    <row r="184" ht="16.5" customHeight="1">
      <c r="A184" s="89"/>
      <c r="B184" s="168"/>
      <c r="C184" s="168"/>
      <c r="D184" s="168"/>
      <c r="E184" s="168"/>
      <c r="F184" s="168"/>
      <c r="G184" s="139"/>
      <c r="H184" s="89"/>
      <c r="I184" s="89"/>
      <c r="J184" s="89"/>
      <c r="K184" s="170"/>
      <c r="L184" s="89"/>
      <c r="M184" s="89"/>
      <c r="N184" s="89"/>
      <c r="O184" s="89"/>
    </row>
    <row r="185" ht="16.5" customHeight="1">
      <c r="A185" s="89"/>
      <c r="B185" s="168"/>
      <c r="C185" s="168"/>
      <c r="D185" s="168"/>
      <c r="E185" s="168"/>
      <c r="F185" s="168"/>
      <c r="G185" s="139"/>
      <c r="H185" s="89"/>
      <c r="I185" s="89"/>
      <c r="J185" s="89"/>
      <c r="K185" s="170"/>
      <c r="L185" s="89"/>
      <c r="M185" s="89"/>
      <c r="N185" s="89"/>
      <c r="O185" s="89"/>
    </row>
    <row r="186" ht="16.5" customHeight="1">
      <c r="A186" s="89"/>
      <c r="B186" s="168"/>
      <c r="C186" s="168"/>
      <c r="D186" s="168"/>
      <c r="E186" s="168"/>
      <c r="F186" s="168"/>
      <c r="G186" s="139"/>
      <c r="H186" s="89"/>
      <c r="I186" s="89"/>
      <c r="J186" s="89"/>
      <c r="K186" s="170"/>
      <c r="L186" s="89"/>
      <c r="M186" s="89"/>
      <c r="N186" s="89"/>
      <c r="O186" s="89"/>
    </row>
    <row r="187" ht="16.5" customHeight="1">
      <c r="A187" s="89"/>
      <c r="B187" s="168"/>
      <c r="C187" s="168"/>
      <c r="D187" s="168"/>
      <c r="E187" s="168"/>
      <c r="F187" s="168"/>
      <c r="G187" s="139"/>
      <c r="H187" s="89"/>
      <c r="I187" s="89"/>
      <c r="J187" s="89"/>
      <c r="K187" s="170"/>
      <c r="L187" s="89"/>
      <c r="M187" s="89"/>
      <c r="N187" s="89"/>
      <c r="O187" s="89"/>
    </row>
    <row r="188" ht="16.5" customHeight="1">
      <c r="A188" s="89"/>
      <c r="B188" s="168"/>
      <c r="C188" s="168"/>
      <c r="D188" s="168"/>
      <c r="E188" s="168"/>
      <c r="F188" s="168"/>
      <c r="G188" s="139"/>
      <c r="H188" s="89"/>
      <c r="I188" s="89"/>
      <c r="J188" s="89"/>
      <c r="K188" s="170"/>
      <c r="L188" s="89"/>
      <c r="M188" s="89"/>
      <c r="N188" s="89"/>
      <c r="O188" s="89"/>
    </row>
    <row r="189" ht="16.5" customHeight="1">
      <c r="A189" s="89"/>
      <c r="B189" s="168"/>
      <c r="C189" s="168"/>
      <c r="D189" s="168"/>
      <c r="E189" s="168"/>
      <c r="F189" s="168"/>
      <c r="G189" s="139"/>
      <c r="H189" s="89"/>
      <c r="I189" s="89"/>
      <c r="J189" s="89"/>
      <c r="K189" s="170"/>
      <c r="L189" s="89"/>
      <c r="M189" s="89"/>
      <c r="N189" s="89"/>
      <c r="O189" s="89"/>
    </row>
    <row r="190" ht="16.5" customHeight="1">
      <c r="A190" s="89"/>
      <c r="B190" s="168"/>
      <c r="C190" s="168"/>
      <c r="D190" s="168"/>
      <c r="E190" s="168"/>
      <c r="F190" s="168"/>
      <c r="G190" s="139"/>
      <c r="H190" s="89"/>
      <c r="I190" s="89"/>
      <c r="J190" s="89"/>
      <c r="K190" s="170"/>
      <c r="L190" s="89"/>
      <c r="M190" s="89"/>
      <c r="N190" s="89"/>
      <c r="O190" s="89"/>
    </row>
    <row r="191" ht="16.5" customHeight="1">
      <c r="A191" s="89"/>
      <c r="B191" s="168"/>
      <c r="C191" s="168"/>
      <c r="D191" s="168"/>
      <c r="E191" s="168"/>
      <c r="F191" s="168"/>
      <c r="G191" s="139"/>
      <c r="H191" s="89"/>
      <c r="I191" s="89"/>
      <c r="J191" s="89"/>
      <c r="K191" s="170"/>
      <c r="L191" s="89"/>
      <c r="M191" s="89"/>
      <c r="N191" s="89"/>
      <c r="O191" s="89"/>
    </row>
    <row r="192" ht="16.5" customHeight="1">
      <c r="A192" s="89"/>
      <c r="B192" s="168"/>
      <c r="C192" s="168"/>
      <c r="D192" s="168"/>
      <c r="E192" s="168"/>
      <c r="F192" s="168"/>
      <c r="G192" s="139"/>
      <c r="H192" s="89"/>
      <c r="I192" s="89"/>
      <c r="J192" s="89"/>
      <c r="K192" s="170"/>
      <c r="L192" s="89"/>
      <c r="M192" s="89"/>
      <c r="N192" s="89"/>
      <c r="O192" s="89"/>
    </row>
    <row r="193" ht="16.5" customHeight="1">
      <c r="A193" s="89"/>
      <c r="B193" s="168"/>
      <c r="C193" s="168"/>
      <c r="D193" s="168"/>
      <c r="E193" s="168"/>
      <c r="F193" s="168"/>
      <c r="G193" s="139"/>
      <c r="H193" s="89"/>
      <c r="I193" s="89"/>
      <c r="J193" s="89"/>
      <c r="K193" s="170"/>
      <c r="L193" s="89"/>
      <c r="M193" s="89"/>
      <c r="N193" s="89"/>
      <c r="O193" s="89"/>
    </row>
    <row r="194" ht="16.5" customHeight="1">
      <c r="A194" s="89"/>
      <c r="B194" s="168"/>
      <c r="C194" s="168"/>
      <c r="D194" s="168"/>
      <c r="E194" s="168"/>
      <c r="F194" s="168"/>
      <c r="G194" s="139"/>
      <c r="H194" s="89"/>
      <c r="I194" s="89"/>
      <c r="J194" s="89"/>
      <c r="K194" s="170"/>
      <c r="L194" s="89"/>
      <c r="M194" s="89"/>
      <c r="N194" s="89"/>
      <c r="O194" s="89"/>
    </row>
    <row r="195" ht="16.5" customHeight="1">
      <c r="A195" s="89"/>
      <c r="B195" s="168"/>
      <c r="C195" s="168"/>
      <c r="D195" s="168"/>
      <c r="E195" s="168"/>
      <c r="F195" s="168"/>
      <c r="G195" s="139"/>
      <c r="H195" s="89"/>
      <c r="I195" s="89"/>
      <c r="J195" s="89"/>
      <c r="K195" s="170"/>
      <c r="L195" s="89"/>
      <c r="M195" s="89"/>
      <c r="N195" s="89"/>
      <c r="O195" s="89"/>
    </row>
    <row r="196" ht="16.5" customHeight="1">
      <c r="A196" s="89"/>
      <c r="B196" s="168"/>
      <c r="C196" s="168"/>
      <c r="D196" s="168"/>
      <c r="E196" s="168"/>
      <c r="F196" s="168"/>
      <c r="G196" s="139"/>
      <c r="H196" s="89"/>
      <c r="I196" s="89"/>
      <c r="J196" s="89"/>
      <c r="K196" s="170"/>
      <c r="L196" s="89"/>
      <c r="M196" s="89"/>
      <c r="N196" s="89"/>
      <c r="O196" s="89"/>
    </row>
    <row r="197" ht="16.5" customHeight="1">
      <c r="A197" s="89"/>
      <c r="B197" s="168"/>
      <c r="C197" s="168"/>
      <c r="D197" s="168"/>
      <c r="E197" s="168"/>
      <c r="F197" s="168"/>
      <c r="G197" s="139"/>
      <c r="H197" s="89"/>
      <c r="I197" s="89"/>
      <c r="J197" s="89"/>
      <c r="K197" s="170"/>
      <c r="L197" s="89"/>
      <c r="M197" s="89"/>
      <c r="N197" s="89"/>
      <c r="O197" s="89"/>
    </row>
    <row r="198" ht="16.5" customHeight="1">
      <c r="A198" s="89"/>
      <c r="B198" s="168"/>
      <c r="C198" s="168"/>
      <c r="D198" s="168"/>
      <c r="E198" s="168"/>
      <c r="F198" s="168"/>
      <c r="G198" s="139"/>
      <c r="H198" s="89"/>
      <c r="I198" s="89"/>
      <c r="J198" s="89"/>
      <c r="K198" s="170"/>
      <c r="L198" s="89"/>
      <c r="M198" s="89"/>
      <c r="N198" s="89"/>
      <c r="O198" s="89"/>
    </row>
    <row r="199" ht="16.5" customHeight="1">
      <c r="A199" s="89"/>
      <c r="B199" s="168"/>
      <c r="C199" s="168"/>
      <c r="D199" s="168"/>
      <c r="E199" s="168"/>
      <c r="F199" s="168"/>
      <c r="G199" s="139"/>
      <c r="H199" s="89"/>
      <c r="I199" s="89"/>
      <c r="J199" s="89"/>
      <c r="K199" s="170"/>
      <c r="L199" s="89"/>
      <c r="M199" s="89"/>
      <c r="N199" s="89"/>
      <c r="O199" s="89"/>
    </row>
    <row r="200" ht="16.5" customHeight="1">
      <c r="A200" s="89"/>
      <c r="B200" s="168"/>
      <c r="C200" s="168"/>
      <c r="D200" s="168"/>
      <c r="E200" s="168"/>
      <c r="F200" s="168"/>
      <c r="G200" s="139"/>
      <c r="H200" s="89"/>
      <c r="I200" s="89"/>
      <c r="J200" s="89"/>
      <c r="K200" s="170"/>
      <c r="L200" s="89"/>
      <c r="M200" s="89"/>
      <c r="N200" s="89"/>
      <c r="O200" s="89"/>
    </row>
    <row r="201" ht="16.5" customHeight="1">
      <c r="A201" s="89"/>
      <c r="B201" s="168"/>
      <c r="C201" s="168"/>
      <c r="D201" s="168"/>
      <c r="E201" s="168"/>
      <c r="F201" s="168"/>
      <c r="G201" s="139"/>
      <c r="H201" s="89"/>
      <c r="I201" s="89"/>
      <c r="J201" s="89"/>
      <c r="K201" s="170"/>
      <c r="L201" s="89"/>
      <c r="M201" s="89"/>
      <c r="N201" s="89"/>
      <c r="O201" s="89"/>
    </row>
    <row r="202" ht="16.5" customHeight="1">
      <c r="A202" s="89"/>
      <c r="B202" s="168"/>
      <c r="C202" s="168"/>
      <c r="D202" s="168"/>
      <c r="E202" s="168"/>
      <c r="F202" s="168"/>
      <c r="G202" s="139"/>
      <c r="H202" s="89"/>
      <c r="I202" s="89"/>
      <c r="J202" s="89"/>
      <c r="K202" s="170"/>
      <c r="L202" s="89"/>
      <c r="M202" s="89"/>
      <c r="N202" s="89"/>
      <c r="O202" s="89"/>
    </row>
    <row r="203" ht="16.5" customHeight="1">
      <c r="A203" s="89"/>
      <c r="B203" s="168"/>
      <c r="C203" s="168"/>
      <c r="D203" s="168"/>
      <c r="E203" s="168"/>
      <c r="F203" s="168"/>
      <c r="G203" s="139"/>
      <c r="H203" s="89"/>
      <c r="I203" s="89"/>
      <c r="J203" s="89"/>
      <c r="K203" s="170"/>
      <c r="L203" s="89"/>
      <c r="M203" s="89"/>
      <c r="N203" s="89"/>
      <c r="O203" s="89"/>
    </row>
    <row r="204" ht="16.5" customHeight="1">
      <c r="A204" s="89"/>
      <c r="B204" s="168"/>
      <c r="C204" s="168"/>
      <c r="D204" s="168"/>
      <c r="E204" s="168"/>
      <c r="F204" s="168"/>
      <c r="G204" s="139"/>
      <c r="H204" s="89"/>
      <c r="I204" s="89"/>
      <c r="J204" s="89"/>
      <c r="K204" s="170"/>
      <c r="L204" s="89"/>
      <c r="M204" s="89"/>
      <c r="N204" s="89"/>
      <c r="O204" s="89"/>
    </row>
    <row r="205" ht="16.5" customHeight="1">
      <c r="A205" s="89"/>
      <c r="B205" s="168"/>
      <c r="C205" s="168"/>
      <c r="D205" s="168"/>
      <c r="E205" s="168"/>
      <c r="F205" s="168"/>
      <c r="G205" s="384"/>
      <c r="H205" s="89"/>
      <c r="I205" s="89"/>
      <c r="J205" s="89"/>
      <c r="K205" s="170"/>
      <c r="L205" s="89"/>
      <c r="M205" s="89"/>
      <c r="N205" s="89"/>
      <c r="O205" s="89"/>
    </row>
    <row r="206" ht="16.5" customHeight="1">
      <c r="A206" s="89"/>
      <c r="B206" s="168"/>
      <c r="C206" s="168"/>
      <c r="D206" s="168"/>
      <c r="E206" s="168"/>
      <c r="F206" s="168"/>
      <c r="G206" s="139"/>
      <c r="H206" s="89"/>
      <c r="I206" s="89"/>
      <c r="J206" s="89"/>
      <c r="K206" s="170"/>
      <c r="L206" s="89"/>
      <c r="M206" s="89"/>
      <c r="N206" s="89"/>
      <c r="O206" s="89"/>
    </row>
    <row r="207" ht="16.5" customHeight="1">
      <c r="A207" s="89"/>
      <c r="B207" s="168"/>
      <c r="C207" s="168"/>
      <c r="D207" s="168"/>
      <c r="E207" s="168"/>
      <c r="F207" s="168"/>
      <c r="G207" s="139"/>
      <c r="H207" s="89"/>
      <c r="I207" s="89"/>
      <c r="J207" s="89"/>
      <c r="K207" s="170"/>
      <c r="L207" s="89"/>
      <c r="M207" s="89"/>
      <c r="N207" s="89"/>
      <c r="O207" s="89"/>
    </row>
    <row r="208" ht="16.5" customHeight="1">
      <c r="A208" s="89"/>
      <c r="B208" s="168"/>
      <c r="C208" s="168"/>
      <c r="D208" s="168"/>
      <c r="E208" s="168"/>
      <c r="F208" s="168"/>
      <c r="G208" s="139"/>
      <c r="H208" s="89"/>
      <c r="I208" s="89"/>
      <c r="J208" s="89"/>
      <c r="K208" s="170"/>
      <c r="L208" s="89"/>
      <c r="M208" s="89"/>
      <c r="N208" s="89"/>
      <c r="O208" s="89"/>
    </row>
    <row r="209" ht="16.5" customHeight="1">
      <c r="A209" s="89"/>
      <c r="B209" s="168"/>
      <c r="C209" s="168"/>
      <c r="D209" s="168"/>
      <c r="E209" s="168"/>
      <c r="F209" s="168"/>
      <c r="G209" s="139"/>
      <c r="H209" s="89"/>
      <c r="I209" s="89"/>
      <c r="J209" s="89"/>
      <c r="K209" s="170"/>
      <c r="L209" s="89"/>
      <c r="M209" s="89"/>
      <c r="N209" s="89"/>
      <c r="O209" s="89"/>
    </row>
    <row r="210" ht="16.5" customHeight="1">
      <c r="A210" s="89"/>
      <c r="B210" s="168"/>
      <c r="C210" s="168"/>
      <c r="D210" s="168"/>
      <c r="E210" s="168"/>
      <c r="F210" s="168"/>
      <c r="G210" s="139"/>
      <c r="H210" s="89"/>
      <c r="I210" s="89"/>
      <c r="J210" s="89"/>
      <c r="K210" s="170"/>
      <c r="L210" s="89"/>
      <c r="M210" s="89"/>
      <c r="N210" s="89"/>
      <c r="O210" s="89"/>
    </row>
    <row r="211" ht="16.5" customHeight="1">
      <c r="A211" s="89"/>
      <c r="B211" s="168"/>
      <c r="C211" s="168"/>
      <c r="D211" s="168"/>
      <c r="E211" s="168"/>
      <c r="F211" s="168"/>
      <c r="G211" s="139"/>
      <c r="H211" s="89"/>
      <c r="I211" s="89"/>
      <c r="J211" s="89"/>
      <c r="K211" s="170"/>
      <c r="L211" s="89"/>
      <c r="M211" s="89"/>
      <c r="N211" s="89"/>
      <c r="O211" s="89"/>
    </row>
    <row r="212" ht="16.5" customHeight="1">
      <c r="A212" s="89"/>
      <c r="B212" s="168"/>
      <c r="C212" s="168"/>
      <c r="D212" s="168"/>
      <c r="E212" s="168"/>
      <c r="F212" s="168"/>
      <c r="G212" s="139"/>
      <c r="H212" s="89"/>
      <c r="I212" s="89"/>
      <c r="J212" s="89"/>
      <c r="K212" s="170"/>
      <c r="L212" s="89"/>
      <c r="M212" s="89"/>
      <c r="N212" s="89"/>
      <c r="O212" s="89"/>
    </row>
    <row r="213" ht="16.5" customHeight="1">
      <c r="A213" s="89"/>
      <c r="B213" s="168"/>
      <c r="C213" s="168"/>
      <c r="D213" s="168"/>
      <c r="E213" s="168"/>
      <c r="F213" s="168"/>
      <c r="G213" s="139"/>
      <c r="H213" s="89"/>
      <c r="I213" s="89"/>
      <c r="J213" s="89"/>
      <c r="K213" s="170"/>
      <c r="L213" s="89"/>
      <c r="M213" s="89"/>
      <c r="N213" s="89"/>
      <c r="O213" s="89"/>
    </row>
    <row r="214" ht="16.5" customHeight="1">
      <c r="A214" s="89"/>
      <c r="B214" s="168"/>
      <c r="C214" s="168"/>
      <c r="D214" s="168"/>
      <c r="E214" s="168"/>
      <c r="F214" s="168"/>
      <c r="G214" s="139"/>
      <c r="H214" s="89"/>
      <c r="I214" s="89"/>
      <c r="J214" s="89"/>
      <c r="K214" s="170"/>
      <c r="L214" s="89"/>
      <c r="M214" s="89"/>
      <c r="N214" s="89"/>
      <c r="O214" s="89"/>
    </row>
    <row r="215" ht="16.5" customHeight="1">
      <c r="A215" s="89"/>
      <c r="B215" s="168"/>
      <c r="C215" s="168"/>
      <c r="D215" s="168"/>
      <c r="E215" s="168"/>
      <c r="F215" s="168"/>
      <c r="G215" s="139"/>
      <c r="H215" s="89"/>
      <c r="I215" s="89"/>
      <c r="J215" s="89"/>
      <c r="K215" s="170"/>
      <c r="L215" s="89"/>
      <c r="M215" s="89"/>
      <c r="N215" s="89"/>
      <c r="O215" s="89"/>
    </row>
    <row r="216" ht="16.5" customHeight="1">
      <c r="A216" s="89"/>
      <c r="B216" s="168"/>
      <c r="C216" s="168"/>
      <c r="D216" s="168"/>
      <c r="E216" s="168"/>
      <c r="F216" s="168"/>
      <c r="G216" s="139"/>
      <c r="H216" s="89"/>
      <c r="I216" s="89"/>
      <c r="J216" s="89"/>
      <c r="K216" s="170"/>
      <c r="L216" s="89"/>
      <c r="M216" s="89"/>
      <c r="N216" s="89"/>
      <c r="O216" s="89"/>
    </row>
    <row r="217" ht="16.5" customHeight="1">
      <c r="A217" s="89"/>
      <c r="B217" s="168"/>
      <c r="C217" s="168"/>
      <c r="D217" s="168"/>
      <c r="E217" s="168"/>
      <c r="F217" s="168"/>
      <c r="G217" s="139"/>
      <c r="H217" s="89"/>
      <c r="I217" s="89"/>
      <c r="J217" s="89"/>
      <c r="K217" s="170"/>
      <c r="L217" s="89"/>
      <c r="M217" s="89"/>
      <c r="N217" s="89"/>
      <c r="O217" s="89"/>
    </row>
    <row r="218" ht="16.5" customHeight="1">
      <c r="A218" s="89"/>
      <c r="B218" s="168"/>
      <c r="C218" s="168"/>
      <c r="D218" s="168"/>
      <c r="E218" s="168"/>
      <c r="F218" s="168"/>
      <c r="G218" s="139"/>
      <c r="H218" s="89"/>
      <c r="I218" s="89"/>
      <c r="J218" s="89"/>
      <c r="K218" s="170"/>
      <c r="L218" s="89"/>
      <c r="M218" s="89"/>
      <c r="N218" s="89"/>
      <c r="O218" s="89"/>
    </row>
    <row r="219" ht="16.5" customHeight="1">
      <c r="A219" s="89"/>
      <c r="B219" s="168"/>
      <c r="C219" s="168"/>
      <c r="D219" s="168"/>
      <c r="E219" s="168"/>
      <c r="F219" s="168"/>
      <c r="G219" s="139"/>
      <c r="H219" s="89"/>
      <c r="I219" s="89"/>
      <c r="J219" s="89"/>
      <c r="K219" s="170"/>
      <c r="L219" s="89"/>
      <c r="M219" s="89"/>
      <c r="N219" s="89"/>
      <c r="O219" s="89"/>
    </row>
    <row r="220" ht="16.5" customHeight="1">
      <c r="A220" s="89"/>
      <c r="B220" s="168"/>
      <c r="C220" s="168"/>
      <c r="D220" s="168"/>
      <c r="E220" s="168"/>
      <c r="F220" s="168"/>
      <c r="G220" s="139"/>
      <c r="H220" s="89"/>
      <c r="I220" s="89"/>
      <c r="J220" s="89"/>
      <c r="K220" s="170"/>
      <c r="L220" s="89"/>
      <c r="M220" s="89"/>
      <c r="N220" s="89"/>
      <c r="O220" s="89"/>
    </row>
    <row r="221" ht="16.5" customHeight="1">
      <c r="A221" s="89"/>
      <c r="B221" s="168"/>
      <c r="C221" s="168"/>
      <c r="D221" s="168"/>
      <c r="E221" s="168"/>
      <c r="F221" s="168"/>
      <c r="G221" s="139"/>
      <c r="H221" s="89"/>
      <c r="I221" s="89"/>
      <c r="J221" s="89"/>
      <c r="K221" s="170"/>
      <c r="L221" s="89"/>
      <c r="M221" s="89"/>
      <c r="N221" s="89"/>
      <c r="O221" s="89"/>
    </row>
    <row r="222" ht="16.5" customHeight="1">
      <c r="A222" s="89"/>
      <c r="B222" s="168"/>
      <c r="C222" s="168"/>
      <c r="D222" s="168"/>
      <c r="E222" s="168"/>
      <c r="F222" s="168"/>
      <c r="G222" s="139"/>
      <c r="H222" s="89"/>
      <c r="I222" s="89"/>
      <c r="J222" s="89"/>
      <c r="K222" s="170"/>
      <c r="L222" s="89"/>
      <c r="M222" s="89"/>
      <c r="N222" s="89"/>
      <c r="O222" s="89"/>
    </row>
    <row r="223" ht="16.5" customHeight="1">
      <c r="A223" s="89"/>
      <c r="B223" s="168"/>
      <c r="C223" s="168"/>
      <c r="D223" s="168"/>
      <c r="E223" s="168"/>
      <c r="F223" s="168"/>
      <c r="G223" s="139"/>
      <c r="H223" s="89"/>
      <c r="I223" s="89"/>
      <c r="J223" s="89"/>
      <c r="K223" s="170"/>
      <c r="L223" s="89"/>
      <c r="M223" s="89"/>
      <c r="N223" s="89"/>
      <c r="O223" s="89"/>
    </row>
    <row r="224" ht="16.5" customHeight="1">
      <c r="A224" s="89"/>
      <c r="B224" s="168"/>
      <c r="C224" s="168"/>
      <c r="D224" s="168"/>
      <c r="E224" s="168"/>
      <c r="F224" s="168"/>
      <c r="G224" s="139"/>
      <c r="H224" s="89"/>
      <c r="I224" s="89"/>
      <c r="J224" s="89"/>
      <c r="K224" s="170"/>
      <c r="L224" s="89"/>
      <c r="M224" s="89"/>
      <c r="N224" s="89"/>
      <c r="O224" s="89"/>
    </row>
    <row r="225" ht="16.5" customHeight="1">
      <c r="A225" s="89"/>
      <c r="B225" s="168"/>
      <c r="C225" s="168"/>
      <c r="D225" s="168"/>
      <c r="E225" s="168"/>
      <c r="F225" s="168"/>
      <c r="G225" s="139"/>
      <c r="H225" s="89"/>
      <c r="I225" s="89"/>
      <c r="J225" s="89"/>
      <c r="K225" s="170"/>
      <c r="L225" s="89"/>
      <c r="M225" s="89"/>
      <c r="N225" s="89"/>
      <c r="O225" s="89"/>
    </row>
    <row r="226" ht="16.5" customHeight="1">
      <c r="A226" s="89"/>
      <c r="B226" s="168"/>
      <c r="C226" s="168"/>
      <c r="D226" s="168"/>
      <c r="E226" s="168"/>
      <c r="F226" s="168"/>
      <c r="G226" s="139"/>
      <c r="H226" s="89"/>
      <c r="I226" s="89"/>
      <c r="J226" s="89"/>
      <c r="K226" s="170"/>
      <c r="L226" s="89"/>
      <c r="M226" s="89"/>
      <c r="N226" s="89"/>
      <c r="O226" s="89"/>
    </row>
    <row r="227" ht="16.5" customHeight="1">
      <c r="A227" s="89"/>
      <c r="B227" s="168"/>
      <c r="C227" s="168"/>
      <c r="D227" s="168"/>
      <c r="E227" s="168"/>
      <c r="F227" s="168"/>
      <c r="G227" s="139"/>
      <c r="H227" s="89"/>
      <c r="I227" s="89"/>
      <c r="J227" s="89"/>
      <c r="K227" s="170"/>
      <c r="L227" s="89"/>
      <c r="M227" s="89"/>
      <c r="N227" s="89"/>
      <c r="O227" s="89"/>
    </row>
    <row r="228" ht="16.5" customHeight="1">
      <c r="A228" s="89"/>
      <c r="B228" s="168"/>
      <c r="C228" s="168"/>
      <c r="D228" s="168"/>
      <c r="E228" s="168"/>
      <c r="F228" s="168"/>
      <c r="G228" s="139"/>
      <c r="H228" s="89"/>
      <c r="I228" s="89"/>
      <c r="J228" s="89"/>
      <c r="K228" s="170"/>
      <c r="L228" s="89"/>
      <c r="M228" s="89"/>
      <c r="N228" s="89"/>
      <c r="O228" s="89"/>
    </row>
    <row r="229" ht="16.5" customHeight="1">
      <c r="A229" s="89"/>
      <c r="B229" s="168"/>
      <c r="C229" s="168"/>
      <c r="D229" s="168"/>
      <c r="E229" s="168"/>
      <c r="F229" s="168"/>
      <c r="G229" s="139"/>
      <c r="H229" s="89"/>
      <c r="I229" s="89"/>
      <c r="J229" s="89"/>
      <c r="K229" s="170"/>
      <c r="L229" s="89"/>
      <c r="M229" s="89"/>
      <c r="N229" s="89"/>
      <c r="O229" s="89"/>
    </row>
    <row r="230" ht="16.5" customHeight="1">
      <c r="A230" s="89"/>
      <c r="B230" s="168"/>
      <c r="C230" s="168"/>
      <c r="D230" s="168"/>
      <c r="E230" s="168"/>
      <c r="F230" s="168"/>
      <c r="G230" s="139"/>
      <c r="H230" s="89"/>
      <c r="I230" s="89"/>
      <c r="J230" s="89"/>
      <c r="K230" s="170"/>
      <c r="L230" s="89"/>
      <c r="M230" s="89"/>
      <c r="N230" s="89"/>
      <c r="O230" s="89"/>
    </row>
    <row r="231" ht="16.5" customHeight="1">
      <c r="A231" s="89"/>
      <c r="B231" s="168"/>
      <c r="C231" s="168"/>
      <c r="D231" s="168"/>
      <c r="E231" s="168"/>
      <c r="F231" s="168"/>
      <c r="G231" s="139"/>
      <c r="H231" s="89"/>
      <c r="I231" s="89"/>
      <c r="J231" s="89"/>
      <c r="K231" s="170"/>
      <c r="L231" s="89"/>
      <c r="M231" s="89"/>
      <c r="N231" s="89"/>
      <c r="O231" s="89"/>
    </row>
    <row r="232" ht="16.5" customHeight="1">
      <c r="A232" s="89"/>
      <c r="B232" s="168"/>
      <c r="C232" s="168"/>
      <c r="D232" s="168"/>
      <c r="E232" s="168"/>
      <c r="F232" s="168"/>
      <c r="G232" s="139"/>
      <c r="H232" s="89"/>
      <c r="I232" s="89"/>
      <c r="J232" s="89"/>
      <c r="K232" s="170"/>
      <c r="L232" s="89"/>
      <c r="M232" s="89"/>
      <c r="N232" s="89"/>
      <c r="O232" s="89"/>
    </row>
    <row r="233" ht="16.5" customHeight="1">
      <c r="A233" s="89"/>
      <c r="B233" s="168"/>
      <c r="C233" s="168"/>
      <c r="D233" s="168"/>
      <c r="E233" s="168"/>
      <c r="F233" s="168"/>
      <c r="G233" s="139"/>
      <c r="H233" s="89"/>
      <c r="I233" s="89"/>
      <c r="J233" s="89"/>
      <c r="K233" s="170"/>
      <c r="L233" s="89"/>
      <c r="M233" s="89"/>
      <c r="N233" s="89"/>
      <c r="O233" s="89"/>
    </row>
    <row r="234" ht="16.5" customHeight="1">
      <c r="A234" s="89"/>
      <c r="B234" s="168"/>
      <c r="C234" s="168"/>
      <c r="D234" s="168"/>
      <c r="E234" s="168"/>
      <c r="F234" s="168"/>
      <c r="G234" s="139"/>
      <c r="H234" s="89"/>
      <c r="I234" s="89"/>
      <c r="J234" s="89"/>
      <c r="K234" s="170"/>
      <c r="L234" s="89"/>
      <c r="M234" s="89"/>
      <c r="N234" s="89"/>
      <c r="O234" s="89"/>
    </row>
    <row r="235" ht="16.5" customHeight="1">
      <c r="A235" s="89"/>
      <c r="B235" s="168"/>
      <c r="C235" s="168"/>
      <c r="D235" s="168"/>
      <c r="E235" s="168"/>
      <c r="F235" s="168"/>
      <c r="G235" s="139"/>
      <c r="H235" s="89"/>
      <c r="I235" s="89"/>
      <c r="J235" s="89"/>
      <c r="K235" s="170"/>
      <c r="L235" s="89"/>
      <c r="M235" s="89"/>
      <c r="N235" s="89"/>
      <c r="O235" s="89"/>
    </row>
    <row r="236" ht="16.5" customHeight="1">
      <c r="A236" s="89"/>
      <c r="B236" s="168"/>
      <c r="C236" s="168"/>
      <c r="D236" s="168"/>
      <c r="E236" s="168"/>
      <c r="F236" s="168"/>
      <c r="G236" s="139"/>
      <c r="H236" s="89"/>
      <c r="I236" s="89"/>
      <c r="J236" s="89"/>
      <c r="K236" s="170"/>
      <c r="L236" s="89"/>
      <c r="M236" s="89"/>
      <c r="N236" s="89"/>
      <c r="O236" s="89"/>
    </row>
    <row r="237" ht="16.5" customHeight="1">
      <c r="A237" s="89"/>
      <c r="B237" s="168"/>
      <c r="C237" s="168"/>
      <c r="D237" s="168"/>
      <c r="E237" s="168"/>
      <c r="F237" s="168"/>
      <c r="G237" s="139"/>
      <c r="H237" s="89"/>
      <c r="I237" s="89"/>
      <c r="J237" s="89"/>
      <c r="K237" s="170"/>
      <c r="L237" s="89"/>
      <c r="M237" s="89"/>
      <c r="N237" s="89"/>
      <c r="O237" s="89"/>
    </row>
    <row r="238" ht="16.5" customHeight="1">
      <c r="A238" s="89"/>
      <c r="B238" s="168"/>
      <c r="C238" s="168"/>
      <c r="D238" s="168"/>
      <c r="E238" s="168"/>
      <c r="F238" s="168"/>
      <c r="G238" s="139"/>
      <c r="H238" s="89"/>
      <c r="I238" s="89"/>
      <c r="J238" s="89"/>
      <c r="K238" s="170"/>
      <c r="L238" s="89"/>
      <c r="M238" s="89"/>
      <c r="N238" s="89"/>
      <c r="O238" s="89"/>
    </row>
    <row r="239" ht="16.5" customHeight="1">
      <c r="A239" s="89"/>
      <c r="B239" s="168"/>
      <c r="C239" s="168"/>
      <c r="D239" s="168"/>
      <c r="E239" s="168"/>
      <c r="F239" s="168"/>
      <c r="G239" s="139"/>
      <c r="H239" s="89"/>
      <c r="I239" s="89"/>
      <c r="J239" s="89"/>
      <c r="K239" s="170"/>
      <c r="L239" s="89"/>
      <c r="M239" s="89"/>
      <c r="N239" s="89"/>
      <c r="O239" s="89"/>
    </row>
    <row r="240" ht="16.5" customHeight="1">
      <c r="A240" s="89"/>
      <c r="B240" s="168"/>
      <c r="C240" s="168"/>
      <c r="D240" s="168"/>
      <c r="E240" s="168"/>
      <c r="F240" s="168"/>
      <c r="G240" s="139"/>
      <c r="H240" s="89"/>
      <c r="I240" s="89"/>
      <c r="J240" s="89"/>
      <c r="K240" s="170"/>
      <c r="L240" s="89"/>
      <c r="M240" s="89"/>
      <c r="N240" s="89"/>
      <c r="O240" s="89"/>
    </row>
    <row r="241" ht="16.5" customHeight="1">
      <c r="A241" s="89"/>
      <c r="B241" s="168"/>
      <c r="C241" s="168"/>
      <c r="D241" s="168"/>
      <c r="E241" s="168"/>
      <c r="F241" s="168"/>
      <c r="G241" s="139"/>
      <c r="H241" s="89"/>
      <c r="I241" s="89"/>
      <c r="J241" s="89"/>
      <c r="K241" s="170"/>
      <c r="L241" s="89"/>
      <c r="M241" s="89"/>
      <c r="N241" s="89"/>
      <c r="O241" s="89"/>
    </row>
    <row r="242" ht="16.5" customHeight="1">
      <c r="A242" s="89"/>
      <c r="B242" s="168"/>
      <c r="C242" s="168"/>
      <c r="D242" s="168"/>
      <c r="E242" s="168"/>
      <c r="F242" s="168"/>
      <c r="G242" s="139"/>
      <c r="H242" s="89"/>
      <c r="I242" s="89"/>
      <c r="J242" s="89"/>
      <c r="K242" s="170"/>
      <c r="L242" s="89"/>
      <c r="M242" s="89"/>
      <c r="N242" s="89"/>
      <c r="O242" s="89"/>
    </row>
    <row r="243" ht="16.5" customHeight="1">
      <c r="A243" s="89"/>
      <c r="B243" s="168"/>
      <c r="C243" s="168"/>
      <c r="D243" s="168"/>
      <c r="E243" s="168"/>
      <c r="F243" s="168"/>
      <c r="G243" s="139"/>
      <c r="H243" s="89"/>
      <c r="I243" s="89"/>
      <c r="J243" s="89"/>
      <c r="K243" s="170"/>
      <c r="L243" s="89"/>
      <c r="M243" s="89"/>
      <c r="N243" s="89"/>
      <c r="O243" s="89"/>
    </row>
    <row r="244" ht="16.5" customHeight="1">
      <c r="A244" s="89"/>
      <c r="B244" s="168"/>
      <c r="C244" s="168"/>
      <c r="D244" s="168"/>
      <c r="E244" s="168"/>
      <c r="F244" s="168"/>
      <c r="G244" s="139"/>
      <c r="H244" s="89"/>
      <c r="I244" s="89"/>
      <c r="J244" s="89"/>
      <c r="K244" s="170"/>
      <c r="L244" s="89"/>
      <c r="M244" s="89"/>
      <c r="N244" s="89"/>
      <c r="O244" s="89"/>
    </row>
    <row r="245" ht="16.5" customHeight="1">
      <c r="A245" s="89"/>
      <c r="B245" s="168"/>
      <c r="C245" s="168"/>
      <c r="D245" s="168"/>
      <c r="E245" s="168"/>
      <c r="F245" s="168"/>
      <c r="G245" s="139"/>
      <c r="H245" s="89"/>
      <c r="I245" s="89"/>
      <c r="J245" s="89"/>
      <c r="K245" s="170"/>
      <c r="L245" s="89"/>
      <c r="M245" s="89"/>
      <c r="N245" s="89"/>
      <c r="O245" s="89"/>
    </row>
    <row r="246" ht="16.5" customHeight="1">
      <c r="A246" s="89"/>
      <c r="B246" s="168"/>
      <c r="C246" s="168"/>
      <c r="D246" s="168"/>
      <c r="E246" s="168"/>
      <c r="F246" s="168"/>
      <c r="G246" s="139"/>
      <c r="H246" s="89"/>
      <c r="I246" s="89"/>
      <c r="J246" s="89"/>
      <c r="K246" s="170"/>
      <c r="L246" s="89"/>
      <c r="M246" s="89"/>
      <c r="N246" s="89"/>
      <c r="O246" s="89"/>
    </row>
    <row r="247" ht="16.5" customHeight="1">
      <c r="A247" s="89"/>
      <c r="B247" s="168"/>
      <c r="C247" s="168"/>
      <c r="D247" s="168"/>
      <c r="E247" s="168"/>
      <c r="F247" s="168"/>
      <c r="G247" s="139"/>
      <c r="H247" s="89"/>
      <c r="I247" s="89"/>
      <c r="J247" s="89"/>
      <c r="K247" s="170"/>
      <c r="L247" s="89"/>
      <c r="M247" s="89"/>
      <c r="N247" s="89"/>
      <c r="O247" s="89"/>
    </row>
    <row r="248" ht="16.5" customHeight="1">
      <c r="A248" s="89"/>
      <c r="B248" s="168"/>
      <c r="C248" s="168"/>
      <c r="D248" s="168"/>
      <c r="E248" s="168"/>
      <c r="F248" s="168"/>
      <c r="G248" s="139"/>
      <c r="H248" s="89"/>
      <c r="I248" s="89"/>
      <c r="J248" s="89"/>
      <c r="K248" s="170"/>
      <c r="L248" s="89"/>
      <c r="M248" s="89"/>
      <c r="N248" s="89"/>
      <c r="O248" s="89"/>
    </row>
    <row r="249" ht="16.5" customHeight="1">
      <c r="A249" s="89"/>
      <c r="B249" s="168"/>
      <c r="C249" s="168"/>
      <c r="D249" s="168"/>
      <c r="E249" s="168"/>
      <c r="F249" s="168"/>
      <c r="G249" s="139"/>
      <c r="H249" s="89"/>
      <c r="I249" s="89"/>
      <c r="J249" s="89"/>
      <c r="K249" s="170"/>
      <c r="L249" s="89"/>
      <c r="M249" s="89"/>
      <c r="N249" s="89"/>
      <c r="O249" s="89"/>
    </row>
    <row r="250" ht="16.5" customHeight="1">
      <c r="A250" s="89"/>
      <c r="B250" s="168"/>
      <c r="C250" s="168"/>
      <c r="D250" s="168"/>
      <c r="E250" s="168"/>
      <c r="F250" s="168"/>
      <c r="G250" s="139"/>
      <c r="H250" s="89"/>
      <c r="I250" s="89"/>
      <c r="J250" s="89"/>
      <c r="K250" s="170"/>
      <c r="L250" s="89"/>
      <c r="M250" s="89"/>
      <c r="N250" s="89"/>
      <c r="O250" s="89"/>
    </row>
    <row r="251" ht="16.5" customHeight="1">
      <c r="A251" s="89"/>
      <c r="B251" s="168"/>
      <c r="C251" s="168"/>
      <c r="D251" s="168"/>
      <c r="E251" s="168"/>
      <c r="F251" s="168"/>
      <c r="G251" s="139"/>
      <c r="H251" s="89"/>
      <c r="I251" s="89"/>
      <c r="J251" s="89"/>
      <c r="K251" s="170"/>
      <c r="L251" s="89"/>
      <c r="M251" s="89"/>
      <c r="N251" s="89"/>
      <c r="O251" s="89"/>
    </row>
    <row r="252" ht="16.5" customHeight="1">
      <c r="A252" s="89"/>
      <c r="B252" s="168"/>
      <c r="C252" s="168"/>
      <c r="D252" s="168"/>
      <c r="E252" s="168"/>
      <c r="F252" s="168"/>
      <c r="G252" s="139"/>
      <c r="H252" s="89"/>
      <c r="I252" s="89"/>
      <c r="J252" s="89"/>
      <c r="K252" s="170"/>
      <c r="L252" s="89"/>
      <c r="M252" s="89"/>
      <c r="N252" s="89"/>
      <c r="O252" s="89"/>
    </row>
    <row r="253" ht="16.5" customHeight="1">
      <c r="A253" s="89"/>
      <c r="B253" s="168"/>
      <c r="C253" s="168"/>
      <c r="D253" s="168"/>
      <c r="E253" s="168"/>
      <c r="F253" s="168"/>
      <c r="G253" s="139"/>
      <c r="H253" s="89"/>
      <c r="I253" s="89"/>
      <c r="J253" s="89"/>
      <c r="K253" s="170"/>
      <c r="L253" s="89"/>
      <c r="M253" s="89"/>
      <c r="N253" s="89"/>
      <c r="O253" s="89"/>
    </row>
    <row r="254" ht="16.5" customHeight="1">
      <c r="A254" s="89"/>
      <c r="B254" s="168"/>
      <c r="C254" s="168"/>
      <c r="D254" s="168"/>
      <c r="E254" s="168"/>
      <c r="F254" s="168"/>
      <c r="G254" s="139"/>
      <c r="H254" s="89"/>
      <c r="I254" s="89"/>
      <c r="J254" s="89"/>
      <c r="K254" s="170"/>
      <c r="L254" s="89"/>
      <c r="M254" s="89"/>
      <c r="N254" s="89"/>
      <c r="O254" s="89"/>
    </row>
    <row r="255" ht="16.5" customHeight="1">
      <c r="A255" s="89"/>
      <c r="B255" s="168"/>
      <c r="C255" s="168"/>
      <c r="D255" s="168"/>
      <c r="E255" s="168"/>
      <c r="F255" s="168"/>
      <c r="G255" s="139"/>
      <c r="H255" s="89"/>
      <c r="I255" s="89"/>
      <c r="J255" s="89"/>
      <c r="K255" s="170"/>
      <c r="L255" s="89"/>
      <c r="M255" s="89"/>
      <c r="N255" s="89"/>
      <c r="O255" s="89"/>
    </row>
    <row r="256" ht="16.5" customHeight="1">
      <c r="A256" s="89"/>
      <c r="B256" s="168"/>
      <c r="C256" s="168"/>
      <c r="D256" s="168"/>
      <c r="E256" s="168"/>
      <c r="F256" s="168"/>
      <c r="G256" s="139"/>
      <c r="H256" s="89"/>
      <c r="I256" s="89"/>
      <c r="J256" s="89"/>
      <c r="K256" s="170"/>
      <c r="L256" s="89"/>
      <c r="M256" s="89"/>
      <c r="N256" s="89"/>
      <c r="O256" s="89"/>
    </row>
    <row r="257" ht="16.5" customHeight="1">
      <c r="A257" s="89"/>
      <c r="B257" s="168"/>
      <c r="C257" s="168"/>
      <c r="D257" s="168"/>
      <c r="E257" s="168"/>
      <c r="F257" s="168"/>
      <c r="G257" s="139"/>
      <c r="H257" s="89"/>
      <c r="I257" s="89"/>
      <c r="J257" s="89"/>
      <c r="K257" s="170"/>
      <c r="L257" s="89"/>
      <c r="M257" s="89"/>
      <c r="N257" s="89"/>
      <c r="O257" s="89"/>
    </row>
    <row r="258" ht="16.5" customHeight="1">
      <c r="A258" s="89"/>
      <c r="B258" s="168"/>
      <c r="C258" s="168"/>
      <c r="D258" s="168"/>
      <c r="E258" s="168"/>
      <c r="F258" s="168"/>
      <c r="G258" s="139"/>
      <c r="H258" s="89"/>
      <c r="I258" s="89"/>
      <c r="J258" s="89"/>
      <c r="K258" s="170"/>
      <c r="L258" s="89"/>
      <c r="M258" s="89"/>
      <c r="N258" s="89"/>
      <c r="O258" s="89"/>
    </row>
    <row r="259" ht="16.5" customHeight="1">
      <c r="A259" s="89"/>
      <c r="B259" s="168"/>
      <c r="C259" s="168"/>
      <c r="D259" s="168"/>
      <c r="E259" s="168"/>
      <c r="F259" s="168"/>
      <c r="G259" s="139"/>
      <c r="H259" s="89"/>
      <c r="I259" s="89"/>
      <c r="J259" s="89"/>
      <c r="K259" s="170"/>
      <c r="L259" s="89"/>
      <c r="M259" s="89"/>
      <c r="N259" s="89"/>
      <c r="O259" s="89"/>
    </row>
    <row r="260" ht="16.5" customHeight="1">
      <c r="A260" s="89"/>
      <c r="B260" s="168"/>
      <c r="C260" s="168"/>
      <c r="D260" s="168"/>
      <c r="E260" s="168"/>
      <c r="F260" s="168"/>
      <c r="G260" s="139"/>
      <c r="H260" s="89"/>
      <c r="I260" s="89"/>
      <c r="J260" s="89"/>
      <c r="K260" s="170"/>
      <c r="L260" s="89"/>
      <c r="M260" s="89"/>
      <c r="N260" s="89"/>
      <c r="O260" s="89"/>
    </row>
    <row r="261" ht="16.5" customHeight="1">
      <c r="A261" s="89"/>
      <c r="B261" s="168"/>
      <c r="C261" s="168"/>
      <c r="D261" s="168"/>
      <c r="E261" s="168"/>
      <c r="F261" s="168"/>
      <c r="G261" s="139"/>
      <c r="H261" s="89"/>
      <c r="I261" s="89"/>
      <c r="J261" s="89"/>
      <c r="K261" s="170"/>
      <c r="L261" s="89"/>
      <c r="M261" s="89"/>
      <c r="N261" s="89"/>
      <c r="O261" s="89"/>
    </row>
    <row r="262" ht="16.5" customHeight="1">
      <c r="A262" s="89"/>
      <c r="B262" s="168"/>
      <c r="C262" s="168"/>
      <c r="D262" s="168"/>
      <c r="E262" s="168"/>
      <c r="F262" s="168"/>
      <c r="G262" s="139"/>
      <c r="H262" s="89"/>
      <c r="I262" s="89"/>
      <c r="J262" s="89"/>
      <c r="K262" s="170"/>
      <c r="L262" s="89"/>
      <c r="M262" s="89"/>
      <c r="N262" s="89"/>
      <c r="O262" s="89"/>
    </row>
    <row r="263" ht="16.5" customHeight="1">
      <c r="A263" s="89"/>
      <c r="B263" s="168"/>
      <c r="C263" s="168"/>
      <c r="D263" s="168"/>
      <c r="E263" s="168"/>
      <c r="F263" s="168"/>
      <c r="G263" s="139"/>
      <c r="H263" s="89"/>
      <c r="I263" s="89"/>
      <c r="J263" s="89"/>
      <c r="K263" s="170"/>
      <c r="L263" s="89"/>
      <c r="M263" s="89"/>
      <c r="N263" s="89"/>
      <c r="O263" s="89"/>
    </row>
    <row r="264" ht="16.5" customHeight="1">
      <c r="A264" s="89"/>
      <c r="B264" s="168"/>
      <c r="C264" s="168"/>
      <c r="D264" s="168"/>
      <c r="E264" s="168"/>
      <c r="F264" s="168"/>
      <c r="G264" s="139"/>
      <c r="H264" s="89"/>
      <c r="I264" s="89"/>
      <c r="J264" s="89"/>
      <c r="K264" s="170"/>
      <c r="L264" s="89"/>
      <c r="M264" s="89"/>
      <c r="N264" s="89"/>
      <c r="O264" s="89"/>
    </row>
    <row r="265" ht="16.5" customHeight="1">
      <c r="A265" s="89"/>
      <c r="B265" s="168"/>
      <c r="C265" s="168"/>
      <c r="D265" s="168"/>
      <c r="E265" s="168"/>
      <c r="F265" s="168"/>
      <c r="G265" s="139"/>
      <c r="H265" s="89"/>
      <c r="I265" s="89"/>
      <c r="J265" s="89"/>
      <c r="K265" s="170"/>
      <c r="L265" s="89"/>
      <c r="M265" s="89"/>
      <c r="N265" s="89"/>
      <c r="O265" s="89"/>
    </row>
    <row r="266" ht="16.5" customHeight="1">
      <c r="A266" s="89"/>
      <c r="B266" s="168"/>
      <c r="C266" s="168"/>
      <c r="D266" s="168"/>
      <c r="E266" s="168"/>
      <c r="F266" s="168"/>
      <c r="G266" s="139"/>
      <c r="H266" s="89"/>
      <c r="I266" s="89"/>
      <c r="J266" s="89"/>
      <c r="K266" s="170"/>
      <c r="L266" s="89"/>
      <c r="M266" s="89"/>
      <c r="N266" s="89"/>
      <c r="O266" s="89"/>
    </row>
    <row r="267" ht="16.5" customHeight="1">
      <c r="A267" s="89"/>
      <c r="B267" s="168"/>
      <c r="C267" s="168"/>
      <c r="D267" s="168"/>
      <c r="E267" s="168"/>
      <c r="F267" s="168"/>
      <c r="G267" s="139"/>
      <c r="H267" s="89"/>
      <c r="I267" s="89"/>
      <c r="J267" s="89"/>
      <c r="K267" s="170"/>
      <c r="L267" s="89"/>
      <c r="M267" s="89"/>
      <c r="N267" s="89"/>
      <c r="O267" s="89"/>
    </row>
    <row r="268" ht="16.5" customHeight="1">
      <c r="A268" s="89"/>
      <c r="B268" s="168"/>
      <c r="C268" s="168"/>
      <c r="D268" s="168"/>
      <c r="E268" s="168"/>
      <c r="F268" s="168"/>
      <c r="G268" s="139"/>
      <c r="H268" s="89"/>
      <c r="I268" s="89"/>
      <c r="J268" s="89"/>
      <c r="K268" s="170"/>
      <c r="L268" s="89"/>
      <c r="M268" s="89"/>
      <c r="N268" s="89"/>
      <c r="O268" s="89"/>
    </row>
    <row r="269" ht="16.5" customHeight="1">
      <c r="A269" s="89"/>
      <c r="B269" s="168"/>
      <c r="C269" s="168"/>
      <c r="D269" s="168"/>
      <c r="E269" s="168"/>
      <c r="F269" s="168"/>
      <c r="G269" s="139"/>
      <c r="H269" s="89"/>
      <c r="I269" s="89"/>
      <c r="J269" s="89"/>
      <c r="K269" s="170"/>
      <c r="L269" s="89"/>
      <c r="M269" s="89"/>
      <c r="N269" s="89"/>
      <c r="O269" s="89"/>
    </row>
    <row r="270" ht="16.5" customHeight="1">
      <c r="A270" s="89"/>
      <c r="B270" s="168"/>
      <c r="C270" s="168"/>
      <c r="D270" s="168"/>
      <c r="E270" s="168"/>
      <c r="F270" s="168"/>
      <c r="G270" s="139"/>
      <c r="H270" s="89"/>
      <c r="I270" s="89"/>
      <c r="J270" s="89"/>
      <c r="K270" s="170"/>
      <c r="L270" s="89"/>
      <c r="M270" s="89"/>
      <c r="N270" s="89"/>
      <c r="O270" s="89"/>
    </row>
    <row r="271" ht="16.5" customHeight="1">
      <c r="A271" s="89"/>
      <c r="B271" s="168"/>
      <c r="C271" s="168"/>
      <c r="D271" s="168"/>
      <c r="E271" s="168"/>
      <c r="F271" s="168"/>
      <c r="G271" s="139"/>
      <c r="H271" s="89"/>
      <c r="I271" s="89"/>
      <c r="J271" s="89"/>
      <c r="K271" s="170"/>
      <c r="L271" s="89"/>
      <c r="M271" s="89"/>
      <c r="N271" s="89"/>
      <c r="O271" s="89"/>
    </row>
    <row r="272" ht="16.5" customHeight="1">
      <c r="A272" s="89"/>
      <c r="B272" s="168"/>
      <c r="C272" s="168"/>
      <c r="D272" s="168"/>
      <c r="E272" s="168"/>
      <c r="F272" s="168"/>
      <c r="G272" s="139"/>
      <c r="H272" s="89"/>
      <c r="I272" s="89"/>
      <c r="J272" s="89"/>
      <c r="K272" s="170"/>
      <c r="L272" s="89"/>
      <c r="M272" s="89"/>
      <c r="N272" s="89"/>
      <c r="O272" s="89"/>
    </row>
    <row r="273" ht="16.5" customHeight="1">
      <c r="A273" s="89"/>
      <c r="B273" s="168"/>
      <c r="C273" s="168"/>
      <c r="D273" s="168"/>
      <c r="E273" s="168"/>
      <c r="F273" s="168"/>
      <c r="G273" s="139"/>
      <c r="H273" s="89"/>
      <c r="I273" s="89"/>
      <c r="J273" s="89"/>
      <c r="K273" s="170"/>
      <c r="L273" s="89"/>
      <c r="M273" s="89"/>
      <c r="N273" s="89"/>
      <c r="O273" s="89"/>
    </row>
    <row r="274" ht="16.5" customHeight="1">
      <c r="A274" s="89"/>
      <c r="B274" s="168"/>
      <c r="C274" s="168"/>
      <c r="D274" s="168"/>
      <c r="E274" s="168"/>
      <c r="F274" s="168"/>
      <c r="G274" s="139"/>
      <c r="H274" s="89"/>
      <c r="I274" s="89"/>
      <c r="J274" s="89"/>
      <c r="K274" s="170"/>
      <c r="L274" s="89"/>
      <c r="M274" s="89"/>
      <c r="N274" s="89"/>
      <c r="O274" s="89"/>
    </row>
    <row r="275" ht="16.5" customHeight="1">
      <c r="A275" s="89"/>
      <c r="B275" s="168"/>
      <c r="C275" s="168"/>
      <c r="D275" s="168"/>
      <c r="E275" s="168"/>
      <c r="F275" s="168"/>
      <c r="G275" s="139"/>
      <c r="H275" s="89"/>
      <c r="I275" s="89"/>
      <c r="J275" s="89"/>
      <c r="K275" s="170"/>
      <c r="L275" s="89"/>
      <c r="M275" s="89"/>
      <c r="N275" s="89"/>
      <c r="O275" s="89"/>
    </row>
    <row r="276" ht="16.5" customHeight="1">
      <c r="A276" s="89"/>
      <c r="B276" s="168"/>
      <c r="C276" s="168"/>
      <c r="D276" s="168"/>
      <c r="E276" s="168"/>
      <c r="F276" s="168"/>
      <c r="G276" s="139"/>
      <c r="H276" s="89"/>
      <c r="I276" s="89"/>
      <c r="J276" s="89"/>
      <c r="K276" s="170"/>
      <c r="L276" s="89"/>
      <c r="M276" s="89"/>
      <c r="N276" s="89"/>
      <c r="O276" s="89"/>
    </row>
    <row r="277" ht="16.5" customHeight="1">
      <c r="A277" s="89"/>
      <c r="B277" s="168"/>
      <c r="C277" s="168"/>
      <c r="D277" s="168"/>
      <c r="E277" s="168"/>
      <c r="F277" s="168"/>
      <c r="G277" s="139"/>
      <c r="H277" s="89"/>
      <c r="I277" s="89"/>
      <c r="J277" s="89"/>
      <c r="K277" s="170"/>
      <c r="L277" s="89"/>
      <c r="M277" s="89"/>
      <c r="N277" s="89"/>
      <c r="O277" s="89"/>
    </row>
    <row r="278" ht="16.5" customHeight="1">
      <c r="A278" s="89"/>
      <c r="B278" s="168"/>
      <c r="C278" s="168"/>
      <c r="D278" s="168"/>
      <c r="E278" s="168"/>
      <c r="F278" s="168"/>
      <c r="G278" s="139"/>
      <c r="H278" s="89"/>
      <c r="I278" s="89"/>
      <c r="J278" s="89"/>
      <c r="K278" s="170"/>
      <c r="L278" s="89"/>
      <c r="M278" s="89"/>
      <c r="N278" s="89"/>
      <c r="O278" s="89"/>
    </row>
    <row r="279" ht="16.5" customHeight="1">
      <c r="A279" s="89"/>
      <c r="B279" s="168"/>
      <c r="C279" s="168"/>
      <c r="D279" s="168"/>
      <c r="E279" s="168"/>
      <c r="F279" s="168"/>
      <c r="G279" s="139"/>
      <c r="H279" s="89"/>
      <c r="I279" s="89"/>
      <c r="J279" s="89"/>
      <c r="K279" s="170"/>
      <c r="L279" s="89"/>
      <c r="M279" s="89"/>
      <c r="N279" s="89"/>
      <c r="O279" s="89"/>
    </row>
    <row r="280" ht="16.5" customHeight="1">
      <c r="A280" s="89"/>
      <c r="B280" s="168"/>
      <c r="C280" s="168"/>
      <c r="D280" s="168"/>
      <c r="E280" s="168"/>
      <c r="F280" s="168"/>
      <c r="G280" s="139"/>
      <c r="H280" s="89"/>
      <c r="I280" s="89"/>
      <c r="J280" s="89"/>
      <c r="K280" s="170"/>
      <c r="L280" s="89"/>
      <c r="M280" s="89"/>
      <c r="N280" s="89"/>
      <c r="O280" s="89"/>
    </row>
    <row r="281" ht="16.5" customHeight="1">
      <c r="A281" s="89"/>
      <c r="B281" s="168"/>
      <c r="C281" s="168"/>
      <c r="D281" s="168"/>
      <c r="E281" s="168"/>
      <c r="F281" s="168"/>
      <c r="G281" s="139"/>
      <c r="H281" s="89"/>
      <c r="I281" s="89"/>
      <c r="J281" s="89"/>
      <c r="K281" s="170"/>
      <c r="L281" s="89"/>
      <c r="M281" s="89"/>
      <c r="N281" s="89"/>
      <c r="O281" s="89"/>
    </row>
    <row r="282" ht="16.5" customHeight="1">
      <c r="A282" s="89"/>
      <c r="B282" s="168"/>
      <c r="C282" s="168"/>
      <c r="D282" s="168"/>
      <c r="E282" s="168"/>
      <c r="F282" s="168"/>
      <c r="G282" s="139"/>
      <c r="H282" s="89"/>
      <c r="I282" s="89"/>
      <c r="J282" s="89"/>
      <c r="K282" s="170"/>
      <c r="L282" s="89"/>
      <c r="M282" s="89"/>
      <c r="N282" s="89"/>
      <c r="O282" s="89"/>
    </row>
    <row r="283" ht="16.5" customHeight="1">
      <c r="A283" s="89"/>
      <c r="B283" s="168"/>
      <c r="C283" s="168"/>
      <c r="D283" s="168"/>
      <c r="E283" s="168"/>
      <c r="F283" s="168"/>
      <c r="G283" s="139"/>
      <c r="H283" s="89"/>
      <c r="I283" s="89"/>
      <c r="J283" s="89"/>
      <c r="K283" s="170"/>
      <c r="L283" s="89"/>
      <c r="M283" s="89"/>
      <c r="N283" s="89"/>
      <c r="O283" s="89"/>
    </row>
    <row r="284" ht="16.5" customHeight="1">
      <c r="A284" s="89"/>
      <c r="B284" s="168"/>
      <c r="C284" s="168"/>
      <c r="D284" s="168"/>
      <c r="E284" s="168"/>
      <c r="F284" s="168"/>
      <c r="G284" s="139"/>
      <c r="H284" s="89"/>
      <c r="I284" s="89"/>
      <c r="J284" s="89"/>
      <c r="K284" s="170"/>
      <c r="L284" s="89"/>
      <c r="M284" s="89"/>
      <c r="N284" s="89"/>
      <c r="O284" s="89"/>
    </row>
    <row r="285" ht="16.5" customHeight="1">
      <c r="A285" s="89"/>
      <c r="B285" s="168"/>
      <c r="C285" s="168"/>
      <c r="D285" s="168"/>
      <c r="E285" s="168"/>
      <c r="F285" s="168"/>
      <c r="G285" s="139"/>
      <c r="H285" s="89"/>
      <c r="I285" s="89"/>
      <c r="J285" s="89"/>
      <c r="K285" s="170"/>
      <c r="L285" s="89"/>
      <c r="M285" s="89"/>
      <c r="N285" s="89"/>
      <c r="O285" s="89"/>
    </row>
    <row r="286" ht="16.5" customHeight="1">
      <c r="A286" s="89"/>
      <c r="B286" s="168"/>
      <c r="C286" s="168"/>
      <c r="D286" s="168"/>
      <c r="E286" s="168"/>
      <c r="F286" s="168"/>
      <c r="G286" s="139"/>
      <c r="H286" s="89"/>
      <c r="I286" s="89"/>
      <c r="J286" s="89"/>
      <c r="K286" s="170"/>
      <c r="L286" s="89"/>
      <c r="M286" s="89"/>
      <c r="N286" s="89"/>
      <c r="O286" s="89"/>
    </row>
    <row r="287" ht="16.5" customHeight="1">
      <c r="A287" s="89"/>
      <c r="B287" s="168"/>
      <c r="C287" s="168"/>
      <c r="D287" s="168"/>
      <c r="E287" s="168"/>
      <c r="F287" s="168"/>
      <c r="G287" s="139"/>
      <c r="H287" s="89"/>
      <c r="I287" s="89"/>
      <c r="J287" s="89"/>
      <c r="K287" s="170"/>
      <c r="L287" s="89"/>
      <c r="M287" s="89"/>
      <c r="N287" s="89"/>
      <c r="O287" s="89"/>
    </row>
    <row r="288" ht="16.5" customHeight="1">
      <c r="A288" s="89"/>
      <c r="B288" s="168"/>
      <c r="C288" s="168"/>
      <c r="D288" s="168"/>
      <c r="E288" s="168"/>
      <c r="F288" s="168"/>
      <c r="G288" s="139"/>
      <c r="H288" s="89"/>
      <c r="I288" s="89"/>
      <c r="J288" s="89"/>
      <c r="K288" s="170"/>
      <c r="L288" s="89"/>
      <c r="M288" s="89"/>
      <c r="N288" s="89"/>
      <c r="O288" s="89"/>
    </row>
    <row r="289" ht="16.5" customHeight="1">
      <c r="A289" s="89"/>
      <c r="B289" s="168"/>
      <c r="C289" s="168"/>
      <c r="D289" s="168"/>
      <c r="E289" s="168"/>
      <c r="F289" s="168"/>
      <c r="G289" s="139"/>
      <c r="H289" s="89"/>
      <c r="I289" s="89"/>
      <c r="J289" s="89"/>
      <c r="K289" s="170"/>
      <c r="L289" s="89"/>
      <c r="M289" s="89"/>
      <c r="N289" s="89"/>
      <c r="O289" s="89"/>
    </row>
    <row r="290" ht="16.5" customHeight="1">
      <c r="A290" s="89"/>
      <c r="B290" s="168"/>
      <c r="C290" s="168"/>
      <c r="D290" s="168"/>
      <c r="E290" s="168"/>
      <c r="F290" s="168"/>
      <c r="G290" s="139"/>
      <c r="H290" s="89"/>
      <c r="I290" s="89"/>
      <c r="J290" s="89"/>
      <c r="K290" s="170"/>
      <c r="L290" s="89"/>
      <c r="M290" s="89"/>
      <c r="N290" s="89"/>
      <c r="O290" s="89"/>
    </row>
    <row r="291" ht="16.5" customHeight="1">
      <c r="A291" s="89"/>
      <c r="B291" s="168"/>
      <c r="C291" s="168"/>
      <c r="D291" s="168"/>
      <c r="E291" s="168"/>
      <c r="F291" s="168"/>
      <c r="G291" s="139"/>
      <c r="H291" s="89"/>
      <c r="I291" s="89"/>
      <c r="J291" s="89"/>
      <c r="K291" s="170"/>
      <c r="L291" s="89"/>
      <c r="M291" s="89"/>
      <c r="N291" s="89"/>
      <c r="O291" s="89"/>
    </row>
    <row r="292" ht="16.5" customHeight="1">
      <c r="A292" s="89"/>
      <c r="B292" s="168"/>
      <c r="C292" s="168"/>
      <c r="D292" s="168"/>
      <c r="E292" s="168"/>
      <c r="F292" s="168"/>
      <c r="G292" s="139"/>
      <c r="H292" s="89"/>
      <c r="I292" s="89"/>
      <c r="J292" s="89"/>
      <c r="K292" s="170"/>
      <c r="L292" s="89"/>
      <c r="M292" s="89"/>
      <c r="N292" s="89"/>
      <c r="O292" s="89"/>
    </row>
    <row r="293" ht="16.5" customHeight="1">
      <c r="A293" s="89"/>
      <c r="B293" s="168"/>
      <c r="C293" s="168"/>
      <c r="D293" s="168"/>
      <c r="E293" s="168"/>
      <c r="F293" s="168"/>
      <c r="G293" s="139"/>
      <c r="H293" s="89"/>
      <c r="I293" s="89"/>
      <c r="J293" s="89"/>
      <c r="K293" s="170"/>
      <c r="L293" s="89"/>
      <c r="M293" s="89"/>
      <c r="N293" s="89"/>
      <c r="O293" s="89"/>
    </row>
    <row r="294" ht="16.5" customHeight="1">
      <c r="A294" s="89"/>
      <c r="B294" s="168"/>
      <c r="C294" s="168"/>
      <c r="D294" s="168"/>
      <c r="E294" s="168"/>
      <c r="F294" s="168"/>
      <c r="G294" s="139"/>
      <c r="H294" s="89"/>
      <c r="I294" s="89"/>
      <c r="J294" s="89"/>
      <c r="K294" s="170"/>
      <c r="L294" s="89"/>
      <c r="M294" s="89"/>
      <c r="N294" s="89"/>
      <c r="O294" s="89"/>
    </row>
    <row r="295" ht="16.5" customHeight="1">
      <c r="A295" s="89"/>
      <c r="B295" s="168"/>
      <c r="C295" s="168"/>
      <c r="D295" s="168"/>
      <c r="E295" s="168"/>
      <c r="F295" s="168"/>
      <c r="G295" s="139"/>
      <c r="H295" s="89"/>
      <c r="I295" s="89"/>
      <c r="J295" s="89"/>
      <c r="K295" s="170"/>
      <c r="L295" s="89"/>
      <c r="M295" s="89"/>
      <c r="N295" s="89"/>
      <c r="O295" s="89"/>
    </row>
    <row r="296" ht="16.5" customHeight="1">
      <c r="A296" s="89"/>
      <c r="B296" s="168"/>
      <c r="C296" s="168"/>
      <c r="D296" s="168"/>
      <c r="E296" s="168"/>
      <c r="F296" s="168"/>
      <c r="G296" s="139"/>
      <c r="H296" s="89"/>
      <c r="I296" s="89"/>
      <c r="J296" s="89"/>
      <c r="K296" s="170"/>
      <c r="L296" s="89"/>
      <c r="M296" s="89"/>
      <c r="N296" s="89"/>
      <c r="O296" s="89"/>
    </row>
    <row r="297" ht="16.5" customHeight="1">
      <c r="A297" s="89"/>
      <c r="B297" s="168"/>
      <c r="C297" s="168"/>
      <c r="D297" s="168"/>
      <c r="E297" s="168"/>
      <c r="F297" s="168"/>
      <c r="G297" s="139"/>
      <c r="H297" s="89"/>
      <c r="I297" s="89"/>
      <c r="J297" s="89"/>
      <c r="K297" s="170"/>
      <c r="L297" s="89"/>
      <c r="M297" s="89"/>
      <c r="N297" s="89"/>
      <c r="O297" s="89"/>
    </row>
    <row r="298" ht="16.5" customHeight="1">
      <c r="A298" s="89"/>
      <c r="B298" s="168"/>
      <c r="C298" s="168"/>
      <c r="D298" s="168"/>
      <c r="E298" s="168"/>
      <c r="F298" s="168"/>
      <c r="G298" s="139"/>
      <c r="H298" s="89"/>
      <c r="I298" s="89"/>
      <c r="J298" s="89"/>
      <c r="K298" s="170"/>
      <c r="L298" s="89"/>
      <c r="M298" s="89"/>
      <c r="N298" s="89"/>
      <c r="O298" s="89"/>
    </row>
    <row r="299" ht="16.5" customHeight="1">
      <c r="A299" s="89"/>
      <c r="B299" s="168"/>
      <c r="C299" s="168"/>
      <c r="D299" s="168"/>
      <c r="E299" s="168"/>
      <c r="F299" s="168"/>
      <c r="G299" s="139"/>
      <c r="H299" s="89"/>
      <c r="I299" s="89"/>
      <c r="J299" s="89"/>
      <c r="K299" s="170"/>
      <c r="L299" s="89"/>
      <c r="M299" s="89"/>
      <c r="N299" s="89"/>
      <c r="O299" s="89"/>
    </row>
    <row r="300" ht="16.5" customHeight="1">
      <c r="A300" s="89"/>
      <c r="B300" s="168"/>
      <c r="C300" s="168"/>
      <c r="D300" s="168"/>
      <c r="E300" s="168"/>
      <c r="F300" s="168"/>
      <c r="G300" s="139"/>
      <c r="H300" s="89"/>
      <c r="I300" s="89"/>
      <c r="J300" s="89"/>
      <c r="K300" s="170"/>
      <c r="L300" s="89"/>
      <c r="M300" s="89"/>
      <c r="N300" s="89"/>
      <c r="O300" s="89"/>
    </row>
    <row r="301" ht="16.5" customHeight="1">
      <c r="A301" s="89"/>
      <c r="B301" s="168"/>
      <c r="C301" s="168"/>
      <c r="D301" s="168"/>
      <c r="E301" s="168"/>
      <c r="F301" s="168"/>
      <c r="G301" s="139"/>
      <c r="H301" s="89"/>
      <c r="I301" s="89"/>
      <c r="J301" s="89"/>
      <c r="K301" s="170"/>
      <c r="L301" s="89"/>
      <c r="M301" s="89"/>
      <c r="N301" s="89"/>
      <c r="O301" s="89"/>
    </row>
    <row r="302" ht="16.5" customHeight="1">
      <c r="A302" s="89"/>
      <c r="B302" s="168"/>
      <c r="C302" s="168"/>
      <c r="D302" s="168"/>
      <c r="E302" s="168"/>
      <c r="F302" s="168"/>
      <c r="G302" s="139"/>
      <c r="H302" s="89"/>
      <c r="I302" s="89"/>
      <c r="J302" s="89"/>
      <c r="K302" s="170"/>
      <c r="L302" s="89"/>
      <c r="M302" s="89"/>
      <c r="N302" s="89"/>
      <c r="O302" s="89"/>
    </row>
    <row r="303" ht="16.5" customHeight="1">
      <c r="A303" s="89"/>
      <c r="B303" s="168"/>
      <c r="C303" s="168"/>
      <c r="D303" s="168"/>
      <c r="E303" s="168"/>
      <c r="F303" s="168"/>
      <c r="G303" s="139"/>
      <c r="H303" s="89"/>
      <c r="I303" s="89"/>
      <c r="J303" s="89"/>
      <c r="K303" s="170"/>
      <c r="L303" s="89"/>
      <c r="M303" s="89"/>
      <c r="N303" s="89"/>
      <c r="O303" s="89"/>
    </row>
    <row r="304" ht="16.5" customHeight="1">
      <c r="A304" s="89"/>
      <c r="B304" s="168"/>
      <c r="C304" s="168"/>
      <c r="D304" s="168"/>
      <c r="E304" s="168"/>
      <c r="F304" s="168"/>
      <c r="G304" s="139"/>
      <c r="H304" s="89"/>
      <c r="I304" s="89"/>
      <c r="J304" s="89"/>
      <c r="K304" s="170"/>
      <c r="L304" s="89"/>
      <c r="M304" s="89"/>
      <c r="N304" s="89"/>
      <c r="O304" s="89"/>
    </row>
    <row r="305" ht="16.5" customHeight="1">
      <c r="A305" s="89"/>
      <c r="B305" s="168"/>
      <c r="C305" s="168"/>
      <c r="D305" s="168"/>
      <c r="E305" s="168"/>
      <c r="F305" s="168"/>
      <c r="G305" s="139"/>
      <c r="H305" s="89"/>
      <c r="I305" s="89"/>
      <c r="J305" s="89"/>
      <c r="K305" s="170"/>
      <c r="L305" s="89"/>
      <c r="M305" s="89"/>
      <c r="N305" s="89"/>
      <c r="O305" s="89"/>
    </row>
    <row r="306" ht="16.5" customHeight="1">
      <c r="A306" s="89"/>
      <c r="B306" s="168"/>
      <c r="C306" s="168"/>
      <c r="D306" s="168"/>
      <c r="E306" s="168"/>
      <c r="F306" s="168"/>
      <c r="G306" s="139"/>
      <c r="H306" s="89"/>
      <c r="I306" s="89"/>
      <c r="J306" s="89"/>
      <c r="K306" s="170"/>
      <c r="L306" s="89"/>
      <c r="M306" s="89"/>
      <c r="N306" s="89"/>
      <c r="O306" s="89"/>
    </row>
    <row r="307" ht="16.5" customHeight="1">
      <c r="A307" s="89"/>
      <c r="B307" s="168"/>
      <c r="C307" s="168"/>
      <c r="D307" s="168"/>
      <c r="E307" s="168"/>
      <c r="F307" s="168"/>
      <c r="G307" s="139"/>
      <c r="H307" s="89"/>
      <c r="I307" s="89"/>
      <c r="J307" s="89"/>
      <c r="K307" s="170"/>
      <c r="L307" s="89"/>
      <c r="M307" s="89"/>
      <c r="N307" s="89"/>
      <c r="O307" s="89"/>
    </row>
    <row r="308" ht="16.5" customHeight="1">
      <c r="A308" s="89"/>
      <c r="B308" s="168"/>
      <c r="C308" s="168"/>
      <c r="D308" s="168"/>
      <c r="E308" s="168"/>
      <c r="F308" s="168"/>
      <c r="G308" s="139"/>
      <c r="H308" s="89"/>
      <c r="I308" s="89"/>
      <c r="J308" s="89"/>
      <c r="K308" s="170"/>
      <c r="L308" s="89"/>
      <c r="M308" s="89"/>
      <c r="N308" s="89"/>
      <c r="O308" s="89"/>
    </row>
    <row r="309" ht="16.5" customHeight="1">
      <c r="A309" s="89"/>
      <c r="B309" s="168"/>
      <c r="C309" s="168"/>
      <c r="D309" s="168"/>
      <c r="E309" s="168"/>
      <c r="F309" s="168"/>
      <c r="G309" s="139"/>
      <c r="H309" s="89"/>
      <c r="I309" s="89"/>
      <c r="J309" s="89"/>
      <c r="K309" s="170"/>
      <c r="L309" s="89"/>
      <c r="M309" s="89"/>
      <c r="N309" s="89"/>
      <c r="O309" s="89"/>
    </row>
    <row r="310" ht="16.5" customHeight="1">
      <c r="A310" s="89"/>
      <c r="B310" s="168"/>
      <c r="C310" s="168"/>
      <c r="D310" s="168"/>
      <c r="E310" s="168"/>
      <c r="F310" s="168"/>
      <c r="G310" s="139"/>
      <c r="H310" s="89"/>
      <c r="I310" s="89"/>
      <c r="J310" s="89"/>
      <c r="K310" s="170"/>
      <c r="L310" s="89"/>
      <c r="M310" s="89"/>
      <c r="N310" s="89"/>
      <c r="O310" s="89"/>
    </row>
    <row r="311" ht="16.5" customHeight="1">
      <c r="A311" s="89"/>
      <c r="B311" s="168"/>
      <c r="C311" s="168"/>
      <c r="D311" s="168"/>
      <c r="E311" s="168"/>
      <c r="F311" s="168"/>
      <c r="G311" s="139"/>
      <c r="H311" s="89"/>
      <c r="I311" s="89"/>
      <c r="J311" s="89"/>
      <c r="K311" s="170"/>
      <c r="L311" s="89"/>
      <c r="M311" s="89"/>
      <c r="N311" s="89"/>
      <c r="O311" s="89"/>
    </row>
    <row r="312" ht="16.5" customHeight="1">
      <c r="A312" s="89"/>
      <c r="B312" s="168"/>
      <c r="C312" s="168"/>
      <c r="D312" s="168"/>
      <c r="E312" s="168"/>
      <c r="F312" s="168"/>
      <c r="G312" s="139"/>
      <c r="H312" s="89"/>
      <c r="I312" s="89"/>
      <c r="J312" s="89"/>
      <c r="K312" s="170"/>
      <c r="L312" s="89"/>
      <c r="M312" s="89"/>
      <c r="N312" s="89"/>
      <c r="O312" s="89"/>
    </row>
    <row r="313" ht="16.5" customHeight="1">
      <c r="A313" s="89"/>
      <c r="B313" s="168"/>
      <c r="C313" s="168"/>
      <c r="D313" s="168"/>
      <c r="E313" s="168"/>
      <c r="F313" s="168"/>
      <c r="G313" s="139"/>
      <c r="H313" s="89"/>
      <c r="I313" s="89"/>
      <c r="J313" s="89"/>
      <c r="K313" s="170"/>
      <c r="L313" s="89"/>
      <c r="M313" s="89"/>
      <c r="N313" s="89"/>
      <c r="O313" s="89"/>
    </row>
    <row r="314" ht="16.5" customHeight="1">
      <c r="A314" s="89"/>
      <c r="B314" s="168"/>
      <c r="C314" s="168"/>
      <c r="D314" s="168"/>
      <c r="E314" s="168"/>
      <c r="F314" s="168"/>
      <c r="G314" s="139"/>
      <c r="H314" s="89"/>
      <c r="I314" s="89"/>
      <c r="J314" s="89"/>
      <c r="K314" s="170"/>
      <c r="L314" s="89"/>
      <c r="M314" s="89"/>
      <c r="N314" s="89"/>
      <c r="O314" s="89"/>
    </row>
    <row r="315" ht="16.5" customHeight="1">
      <c r="A315" s="89"/>
      <c r="B315" s="168"/>
      <c r="C315" s="168"/>
      <c r="D315" s="168"/>
      <c r="E315" s="168"/>
      <c r="F315" s="168"/>
      <c r="G315" s="139"/>
      <c r="H315" s="89"/>
      <c r="I315" s="89"/>
      <c r="J315" s="89"/>
      <c r="K315" s="170"/>
      <c r="L315" s="89"/>
      <c r="M315" s="89"/>
      <c r="N315" s="89"/>
      <c r="O315" s="89"/>
    </row>
    <row r="316" ht="16.5" customHeight="1">
      <c r="A316" s="89"/>
      <c r="B316" s="168"/>
      <c r="C316" s="168"/>
      <c r="D316" s="168"/>
      <c r="E316" s="168"/>
      <c r="F316" s="168"/>
      <c r="G316" s="139"/>
      <c r="H316" s="89"/>
      <c r="I316" s="89"/>
      <c r="J316" s="89"/>
      <c r="K316" s="170"/>
      <c r="L316" s="89"/>
      <c r="M316" s="89"/>
      <c r="N316" s="89"/>
      <c r="O316" s="89"/>
    </row>
    <row r="317" ht="16.5" customHeight="1">
      <c r="A317" s="89"/>
      <c r="B317" s="168"/>
      <c r="C317" s="168"/>
      <c r="D317" s="168"/>
      <c r="E317" s="168"/>
      <c r="F317" s="168"/>
      <c r="G317" s="139"/>
      <c r="H317" s="89"/>
      <c r="I317" s="89"/>
      <c r="J317" s="89"/>
      <c r="K317" s="170"/>
      <c r="L317" s="89"/>
      <c r="M317" s="89"/>
      <c r="N317" s="89"/>
      <c r="O317" s="89"/>
    </row>
    <row r="318" ht="16.5" customHeight="1">
      <c r="A318" s="89"/>
      <c r="B318" s="168"/>
      <c r="C318" s="168"/>
      <c r="D318" s="168"/>
      <c r="E318" s="168"/>
      <c r="F318" s="168"/>
      <c r="G318" s="139"/>
      <c r="H318" s="89"/>
      <c r="I318" s="89"/>
      <c r="J318" s="89"/>
      <c r="K318" s="170"/>
      <c r="L318" s="89"/>
      <c r="M318" s="89"/>
      <c r="N318" s="89"/>
      <c r="O318" s="89"/>
    </row>
    <row r="319" ht="16.5" customHeight="1">
      <c r="A319" s="89"/>
      <c r="B319" s="168"/>
      <c r="C319" s="168"/>
      <c r="D319" s="168"/>
      <c r="E319" s="168"/>
      <c r="F319" s="168"/>
      <c r="G319" s="139"/>
      <c r="H319" s="89"/>
      <c r="I319" s="89"/>
      <c r="J319" s="89"/>
      <c r="K319" s="170"/>
      <c r="L319" s="89"/>
      <c r="M319" s="89"/>
      <c r="N319" s="89"/>
      <c r="O319" s="89"/>
    </row>
    <row r="320" ht="16.5" customHeight="1">
      <c r="A320" s="89"/>
      <c r="B320" s="168"/>
      <c r="C320" s="168"/>
      <c r="D320" s="168"/>
      <c r="E320" s="168"/>
      <c r="F320" s="168"/>
      <c r="G320" s="139"/>
      <c r="H320" s="89"/>
      <c r="I320" s="89"/>
      <c r="J320" s="89"/>
      <c r="K320" s="170"/>
      <c r="L320" s="89"/>
      <c r="M320" s="89"/>
      <c r="N320" s="89"/>
      <c r="O320" s="89"/>
    </row>
    <row r="321" ht="16.5" customHeight="1">
      <c r="A321" s="89"/>
      <c r="B321" s="168"/>
      <c r="C321" s="168"/>
      <c r="D321" s="168"/>
      <c r="E321" s="168"/>
      <c r="F321" s="168"/>
      <c r="G321" s="139"/>
      <c r="H321" s="89"/>
      <c r="I321" s="89"/>
      <c r="J321" s="89"/>
      <c r="K321" s="170"/>
      <c r="L321" s="89"/>
      <c r="M321" s="89"/>
      <c r="N321" s="89"/>
      <c r="O321" s="89"/>
    </row>
    <row r="322" ht="16.5" customHeight="1">
      <c r="A322" s="89"/>
      <c r="B322" s="168"/>
      <c r="C322" s="168"/>
      <c r="D322" s="168"/>
      <c r="E322" s="168"/>
      <c r="F322" s="168"/>
      <c r="G322" s="139"/>
      <c r="H322" s="89"/>
      <c r="I322" s="89"/>
      <c r="J322" s="89"/>
      <c r="K322" s="170"/>
      <c r="L322" s="89"/>
      <c r="M322" s="89"/>
      <c r="N322" s="89"/>
      <c r="O322" s="89"/>
    </row>
    <row r="323" ht="16.5" customHeight="1">
      <c r="A323" s="89"/>
      <c r="B323" s="168"/>
      <c r="C323" s="168"/>
      <c r="D323" s="168"/>
      <c r="E323" s="168"/>
      <c r="F323" s="168"/>
      <c r="G323" s="139"/>
      <c r="H323" s="89"/>
      <c r="I323" s="89"/>
      <c r="J323" s="89"/>
      <c r="K323" s="170"/>
      <c r="L323" s="89"/>
      <c r="M323" s="89"/>
      <c r="N323" s="89"/>
      <c r="O323" s="89"/>
    </row>
    <row r="324" ht="16.5" customHeight="1">
      <c r="A324" s="89"/>
      <c r="B324" s="168"/>
      <c r="C324" s="168"/>
      <c r="D324" s="168"/>
      <c r="E324" s="168"/>
      <c r="F324" s="168"/>
      <c r="G324" s="139"/>
      <c r="H324" s="89"/>
      <c r="I324" s="89"/>
      <c r="J324" s="89"/>
      <c r="K324" s="170"/>
      <c r="L324" s="89"/>
      <c r="M324" s="89"/>
      <c r="N324" s="89"/>
      <c r="O324" s="89"/>
    </row>
    <row r="325" ht="16.5" customHeight="1">
      <c r="A325" s="89"/>
      <c r="B325" s="168"/>
      <c r="C325" s="168"/>
      <c r="D325" s="168"/>
      <c r="E325" s="168"/>
      <c r="F325" s="168"/>
      <c r="G325" s="139"/>
      <c r="H325" s="89"/>
      <c r="I325" s="89"/>
      <c r="J325" s="89"/>
      <c r="K325" s="170"/>
      <c r="L325" s="89"/>
      <c r="M325" s="89"/>
      <c r="N325" s="89"/>
      <c r="O325" s="89"/>
    </row>
    <row r="326" ht="16.5" customHeight="1">
      <c r="A326" s="89"/>
      <c r="B326" s="168"/>
      <c r="C326" s="168"/>
      <c r="D326" s="168"/>
      <c r="E326" s="168"/>
      <c r="F326" s="168"/>
      <c r="G326" s="139"/>
      <c r="H326" s="89"/>
      <c r="I326" s="89"/>
      <c r="J326" s="89"/>
      <c r="K326" s="170"/>
      <c r="L326" s="89"/>
      <c r="M326" s="89"/>
      <c r="N326" s="89"/>
      <c r="O326" s="89"/>
    </row>
    <row r="327" ht="16.5" customHeight="1">
      <c r="A327" s="89"/>
      <c r="B327" s="168"/>
      <c r="C327" s="168"/>
      <c r="D327" s="168"/>
      <c r="E327" s="168"/>
      <c r="F327" s="168"/>
      <c r="G327" s="139"/>
      <c r="H327" s="89"/>
      <c r="I327" s="89"/>
      <c r="J327" s="89"/>
      <c r="K327" s="170"/>
      <c r="L327" s="89"/>
      <c r="M327" s="89"/>
      <c r="N327" s="89"/>
      <c r="O327" s="89"/>
    </row>
    <row r="328" ht="16.5" customHeight="1">
      <c r="A328" s="89"/>
      <c r="B328" s="168"/>
      <c r="C328" s="168"/>
      <c r="D328" s="168"/>
      <c r="E328" s="168"/>
      <c r="F328" s="168"/>
      <c r="G328" s="139"/>
      <c r="H328" s="89"/>
      <c r="I328" s="89"/>
      <c r="J328" s="89"/>
      <c r="K328" s="170"/>
      <c r="L328" s="89"/>
      <c r="M328" s="89"/>
      <c r="N328" s="89"/>
      <c r="O328" s="89"/>
    </row>
    <row r="329" ht="16.5" customHeight="1">
      <c r="A329" s="89"/>
      <c r="B329" s="168"/>
      <c r="C329" s="168"/>
      <c r="D329" s="168"/>
      <c r="E329" s="168"/>
      <c r="F329" s="168"/>
      <c r="G329" s="139"/>
      <c r="H329" s="89"/>
      <c r="I329" s="89"/>
      <c r="J329" s="89"/>
      <c r="K329" s="170"/>
      <c r="L329" s="89"/>
      <c r="M329" s="89"/>
      <c r="N329" s="89"/>
      <c r="O329" s="89"/>
    </row>
    <row r="330" ht="16.5" customHeight="1">
      <c r="A330" s="89"/>
      <c r="B330" s="168"/>
      <c r="C330" s="168"/>
      <c r="D330" s="168"/>
      <c r="E330" s="168"/>
      <c r="F330" s="168"/>
      <c r="G330" s="139"/>
      <c r="H330" s="89"/>
      <c r="I330" s="89"/>
      <c r="J330" s="89"/>
      <c r="K330" s="170"/>
      <c r="L330" s="89"/>
      <c r="M330" s="89"/>
      <c r="N330" s="89"/>
      <c r="O330" s="89"/>
    </row>
    <row r="331" ht="16.5" customHeight="1">
      <c r="A331" s="89"/>
      <c r="B331" s="168"/>
      <c r="C331" s="168"/>
      <c r="D331" s="168"/>
      <c r="E331" s="168"/>
      <c r="F331" s="168"/>
      <c r="G331" s="139"/>
      <c r="H331" s="89"/>
      <c r="I331" s="89"/>
      <c r="J331" s="89"/>
      <c r="K331" s="170"/>
      <c r="L331" s="89"/>
      <c r="M331" s="89"/>
      <c r="N331" s="89"/>
      <c r="O331" s="89"/>
    </row>
    <row r="332" ht="16.5" customHeight="1">
      <c r="A332" s="89"/>
      <c r="B332" s="168"/>
      <c r="C332" s="168"/>
      <c r="D332" s="168"/>
      <c r="E332" s="168"/>
      <c r="F332" s="168"/>
      <c r="G332" s="139"/>
      <c r="H332" s="89"/>
      <c r="I332" s="89"/>
      <c r="J332" s="89"/>
      <c r="K332" s="170"/>
      <c r="L332" s="89"/>
      <c r="M332" s="89"/>
      <c r="N332" s="89"/>
      <c r="O332" s="89"/>
    </row>
    <row r="333" ht="16.5" customHeight="1">
      <c r="A333" s="89"/>
      <c r="B333" s="168"/>
      <c r="C333" s="168"/>
      <c r="D333" s="168"/>
      <c r="E333" s="168"/>
      <c r="F333" s="168"/>
      <c r="G333" s="139"/>
      <c r="H333" s="89"/>
      <c r="I333" s="89"/>
      <c r="J333" s="89"/>
      <c r="K333" s="170"/>
      <c r="L333" s="89"/>
      <c r="M333" s="89"/>
      <c r="N333" s="89"/>
      <c r="O333" s="89"/>
    </row>
    <row r="334" ht="16.5" customHeight="1">
      <c r="A334" s="89"/>
      <c r="B334" s="168"/>
      <c r="C334" s="168"/>
      <c r="D334" s="168"/>
      <c r="E334" s="168"/>
      <c r="F334" s="168"/>
      <c r="G334" s="139"/>
      <c r="H334" s="89"/>
      <c r="I334" s="89"/>
      <c r="J334" s="89"/>
      <c r="K334" s="170"/>
      <c r="L334" s="89"/>
      <c r="M334" s="89"/>
      <c r="N334" s="89"/>
      <c r="O334" s="89"/>
    </row>
    <row r="335" ht="16.5" customHeight="1">
      <c r="A335" s="89"/>
      <c r="B335" s="168"/>
      <c r="C335" s="168"/>
      <c r="D335" s="168"/>
      <c r="E335" s="168"/>
      <c r="F335" s="168"/>
      <c r="G335" s="139"/>
      <c r="H335" s="89"/>
      <c r="I335" s="89"/>
      <c r="J335" s="89"/>
      <c r="K335" s="170"/>
      <c r="L335" s="89"/>
      <c r="M335" s="89"/>
      <c r="N335" s="89"/>
      <c r="O335" s="89"/>
    </row>
    <row r="336" ht="16.5" customHeight="1">
      <c r="A336" s="89"/>
      <c r="B336" s="168"/>
      <c r="C336" s="168"/>
      <c r="D336" s="168"/>
      <c r="E336" s="168"/>
      <c r="F336" s="168"/>
      <c r="G336" s="139"/>
      <c r="H336" s="89"/>
      <c r="I336" s="89"/>
      <c r="J336" s="89"/>
      <c r="K336" s="170"/>
      <c r="L336" s="89"/>
      <c r="M336" s="89"/>
      <c r="N336" s="89"/>
      <c r="O336" s="89"/>
    </row>
    <row r="337" ht="16.5" customHeight="1">
      <c r="A337" s="89"/>
      <c r="B337" s="168"/>
      <c r="C337" s="168"/>
      <c r="D337" s="168"/>
      <c r="E337" s="168"/>
      <c r="F337" s="168"/>
      <c r="G337" s="139"/>
      <c r="H337" s="89"/>
      <c r="I337" s="89"/>
      <c r="J337" s="89"/>
      <c r="K337" s="170"/>
      <c r="L337" s="89"/>
      <c r="M337" s="89"/>
      <c r="N337" s="89"/>
      <c r="O337" s="89"/>
    </row>
    <row r="338" ht="16.5" customHeight="1">
      <c r="A338" s="89"/>
      <c r="B338" s="168"/>
      <c r="C338" s="168"/>
      <c r="D338" s="168"/>
      <c r="E338" s="168"/>
      <c r="F338" s="168"/>
      <c r="G338" s="139"/>
      <c r="H338" s="89"/>
      <c r="I338" s="89"/>
      <c r="J338" s="89"/>
      <c r="K338" s="170"/>
      <c r="L338" s="89"/>
      <c r="M338" s="89"/>
      <c r="N338" s="89"/>
      <c r="O338" s="89"/>
    </row>
    <row r="339" ht="16.5" customHeight="1">
      <c r="A339" s="89"/>
      <c r="B339" s="168"/>
      <c r="C339" s="168"/>
      <c r="D339" s="168"/>
      <c r="E339" s="168"/>
      <c r="F339" s="168"/>
      <c r="G339" s="139"/>
      <c r="H339" s="89"/>
      <c r="I339" s="89"/>
      <c r="J339" s="89"/>
      <c r="K339" s="170"/>
      <c r="L339" s="89"/>
      <c r="M339" s="89"/>
      <c r="N339" s="89"/>
      <c r="O339" s="89"/>
    </row>
    <row r="340" ht="16.5" customHeight="1">
      <c r="A340" s="89"/>
      <c r="B340" s="168"/>
      <c r="C340" s="168"/>
      <c r="D340" s="168"/>
      <c r="E340" s="168"/>
      <c r="F340" s="168"/>
      <c r="G340" s="139"/>
      <c r="H340" s="89"/>
      <c r="I340" s="89"/>
      <c r="J340" s="89"/>
      <c r="K340" s="170"/>
      <c r="L340" s="89"/>
      <c r="M340" s="89"/>
      <c r="N340" s="89"/>
      <c r="O340" s="89"/>
    </row>
    <row r="341" ht="16.5" customHeight="1">
      <c r="A341" s="89"/>
      <c r="B341" s="168"/>
      <c r="C341" s="168"/>
      <c r="D341" s="168"/>
      <c r="E341" s="168"/>
      <c r="F341" s="168"/>
      <c r="G341" s="139"/>
      <c r="H341" s="89"/>
      <c r="I341" s="89"/>
      <c r="J341" s="89"/>
      <c r="K341" s="170"/>
      <c r="L341" s="89"/>
      <c r="M341" s="89"/>
      <c r="N341" s="89"/>
      <c r="O341" s="89"/>
    </row>
    <row r="342" ht="16.5" customHeight="1">
      <c r="A342" s="89"/>
      <c r="B342" s="168"/>
      <c r="C342" s="168"/>
      <c r="D342" s="168"/>
      <c r="E342" s="168"/>
      <c r="F342" s="168"/>
      <c r="G342" s="139"/>
      <c r="H342" s="89"/>
      <c r="I342" s="89"/>
      <c r="J342" s="89"/>
      <c r="K342" s="170"/>
      <c r="L342" s="89"/>
      <c r="M342" s="89"/>
      <c r="N342" s="89"/>
      <c r="O342" s="89"/>
    </row>
    <row r="343" ht="16.5" customHeight="1">
      <c r="A343" s="89"/>
      <c r="B343" s="168"/>
      <c r="C343" s="168"/>
      <c r="D343" s="168"/>
      <c r="E343" s="168"/>
      <c r="F343" s="168"/>
      <c r="G343" s="139"/>
      <c r="H343" s="89"/>
      <c r="I343" s="89"/>
      <c r="J343" s="89"/>
      <c r="K343" s="170"/>
      <c r="L343" s="89"/>
      <c r="M343" s="89"/>
      <c r="N343" s="89"/>
      <c r="O343" s="89"/>
    </row>
    <row r="344" ht="16.5" customHeight="1">
      <c r="A344" s="89"/>
      <c r="B344" s="168"/>
      <c r="C344" s="168"/>
      <c r="D344" s="168"/>
      <c r="E344" s="168"/>
      <c r="F344" s="168"/>
      <c r="G344" s="139"/>
      <c r="H344" s="89"/>
      <c r="I344" s="89"/>
      <c r="J344" s="89"/>
      <c r="K344" s="170"/>
      <c r="L344" s="89"/>
      <c r="M344" s="89"/>
      <c r="N344" s="89"/>
      <c r="O344" s="89"/>
    </row>
    <row r="345" ht="16.5" customHeight="1">
      <c r="A345" s="89"/>
      <c r="B345" s="168"/>
      <c r="C345" s="168"/>
      <c r="D345" s="168"/>
      <c r="E345" s="168"/>
      <c r="F345" s="168"/>
      <c r="G345" s="139"/>
      <c r="H345" s="89"/>
      <c r="I345" s="89"/>
      <c r="J345" s="89"/>
      <c r="K345" s="170"/>
      <c r="L345" s="89"/>
      <c r="M345" s="89"/>
      <c r="N345" s="89"/>
      <c r="O345" s="89"/>
    </row>
    <row r="346" ht="16.5" customHeight="1">
      <c r="A346" s="89"/>
      <c r="B346" s="168"/>
      <c r="C346" s="168"/>
      <c r="D346" s="168"/>
      <c r="E346" s="168"/>
      <c r="F346" s="168"/>
      <c r="G346" s="139"/>
      <c r="H346" s="89"/>
      <c r="I346" s="89"/>
      <c r="J346" s="89"/>
      <c r="K346" s="170"/>
      <c r="L346" s="89"/>
      <c r="M346" s="89"/>
      <c r="N346" s="89"/>
      <c r="O346" s="89"/>
    </row>
    <row r="347" ht="16.5" customHeight="1">
      <c r="A347" s="89"/>
      <c r="B347" s="168"/>
      <c r="C347" s="168"/>
      <c r="D347" s="168"/>
      <c r="E347" s="168"/>
      <c r="F347" s="168"/>
      <c r="G347" s="139"/>
      <c r="H347" s="89"/>
      <c r="I347" s="89"/>
      <c r="J347" s="89"/>
      <c r="K347" s="170"/>
      <c r="L347" s="89"/>
      <c r="M347" s="89"/>
      <c r="N347" s="89"/>
      <c r="O347" s="89"/>
    </row>
    <row r="348" ht="16.5" customHeight="1">
      <c r="A348" s="89"/>
      <c r="B348" s="168"/>
      <c r="C348" s="168"/>
      <c r="D348" s="168"/>
      <c r="E348" s="168"/>
      <c r="F348" s="168"/>
      <c r="G348" s="139"/>
      <c r="H348" s="89"/>
      <c r="I348" s="89"/>
      <c r="J348" s="89"/>
      <c r="K348" s="170"/>
      <c r="L348" s="89"/>
      <c r="M348" s="89"/>
      <c r="N348" s="89"/>
      <c r="O348" s="89"/>
    </row>
    <row r="349" ht="16.5" customHeight="1">
      <c r="A349" s="89"/>
      <c r="B349" s="168"/>
      <c r="C349" s="168"/>
      <c r="D349" s="168"/>
      <c r="E349" s="168"/>
      <c r="F349" s="168"/>
      <c r="G349" s="139"/>
      <c r="H349" s="89"/>
      <c r="I349" s="89"/>
      <c r="J349" s="89"/>
      <c r="K349" s="170"/>
      <c r="L349" s="89"/>
      <c r="M349" s="89"/>
      <c r="N349" s="89"/>
      <c r="O349" s="89"/>
    </row>
    <row r="350" ht="16.5" customHeight="1">
      <c r="A350" s="89"/>
      <c r="B350" s="168"/>
      <c r="C350" s="168"/>
      <c r="D350" s="168"/>
      <c r="E350" s="168"/>
      <c r="F350" s="168"/>
      <c r="G350" s="139"/>
      <c r="H350" s="89"/>
      <c r="I350" s="89"/>
      <c r="J350" s="89"/>
      <c r="K350" s="170"/>
      <c r="L350" s="89"/>
      <c r="M350" s="89"/>
      <c r="N350" s="89"/>
      <c r="O350" s="89"/>
    </row>
    <row r="351" ht="16.5" customHeight="1">
      <c r="A351" s="89"/>
      <c r="B351" s="168"/>
      <c r="C351" s="168"/>
      <c r="D351" s="168"/>
      <c r="E351" s="168"/>
      <c r="F351" s="168"/>
      <c r="G351" s="139"/>
      <c r="H351" s="89"/>
      <c r="I351" s="89"/>
      <c r="J351" s="89"/>
      <c r="K351" s="170"/>
      <c r="L351" s="89"/>
      <c r="M351" s="89"/>
      <c r="N351" s="89"/>
      <c r="O351" s="89"/>
    </row>
    <row r="352" ht="16.5" customHeight="1">
      <c r="A352" s="89"/>
      <c r="B352" s="168"/>
      <c r="C352" s="168"/>
      <c r="D352" s="168"/>
      <c r="E352" s="168"/>
      <c r="F352" s="168"/>
      <c r="G352" s="139"/>
      <c r="H352" s="89"/>
      <c r="I352" s="89"/>
      <c r="J352" s="89"/>
      <c r="K352" s="170"/>
      <c r="L352" s="89"/>
      <c r="M352" s="89"/>
      <c r="N352" s="89"/>
      <c r="O352" s="89"/>
    </row>
    <row r="353" ht="16.5" customHeight="1">
      <c r="A353" s="89"/>
      <c r="B353" s="168"/>
      <c r="C353" s="168"/>
      <c r="D353" s="168"/>
      <c r="E353" s="168"/>
      <c r="F353" s="168"/>
      <c r="G353" s="139"/>
      <c r="H353" s="89"/>
      <c r="I353" s="89"/>
      <c r="J353" s="89"/>
      <c r="K353" s="170"/>
      <c r="L353" s="89"/>
      <c r="M353" s="89"/>
      <c r="N353" s="89"/>
      <c r="O353" s="89"/>
    </row>
    <row r="354" ht="16.5" customHeight="1">
      <c r="A354" s="89"/>
      <c r="B354" s="168"/>
      <c r="C354" s="168"/>
      <c r="D354" s="168"/>
      <c r="E354" s="168"/>
      <c r="F354" s="168"/>
      <c r="G354" s="139"/>
      <c r="H354" s="89"/>
      <c r="I354" s="89"/>
      <c r="J354" s="89"/>
      <c r="K354" s="170"/>
      <c r="L354" s="89"/>
      <c r="M354" s="89"/>
      <c r="N354" s="89"/>
      <c r="O354" s="89"/>
    </row>
    <row r="355" ht="16.5" customHeight="1">
      <c r="A355" s="89"/>
      <c r="B355" s="168"/>
      <c r="C355" s="168"/>
      <c r="D355" s="168"/>
      <c r="E355" s="168"/>
      <c r="F355" s="168"/>
      <c r="G355" s="139"/>
      <c r="H355" s="89"/>
      <c r="I355" s="89"/>
      <c r="J355" s="89"/>
      <c r="K355" s="170"/>
      <c r="L355" s="89"/>
      <c r="M355" s="89"/>
      <c r="N355" s="89"/>
      <c r="O355" s="89"/>
    </row>
    <row r="356" ht="16.5" customHeight="1">
      <c r="A356" s="89"/>
      <c r="B356" s="168"/>
      <c r="C356" s="168"/>
      <c r="D356" s="168"/>
      <c r="E356" s="168"/>
      <c r="F356" s="168"/>
      <c r="G356" s="139"/>
      <c r="H356" s="89"/>
      <c r="I356" s="89"/>
      <c r="J356" s="89"/>
      <c r="K356" s="170"/>
      <c r="L356" s="89"/>
      <c r="M356" s="89"/>
      <c r="N356" s="89"/>
      <c r="O356" s="89"/>
    </row>
    <row r="357" ht="16.5" customHeight="1">
      <c r="A357" s="89"/>
      <c r="B357" s="168"/>
      <c r="C357" s="168"/>
      <c r="D357" s="168"/>
      <c r="E357" s="168"/>
      <c r="F357" s="168"/>
      <c r="G357" s="139"/>
      <c r="H357" s="89"/>
      <c r="I357" s="89"/>
      <c r="J357" s="89"/>
      <c r="K357" s="170"/>
      <c r="L357" s="89"/>
      <c r="M357" s="89"/>
      <c r="N357" s="89"/>
      <c r="O357" s="89"/>
    </row>
    <row r="358" ht="16.5" customHeight="1">
      <c r="A358" s="89"/>
      <c r="B358" s="168"/>
      <c r="C358" s="168"/>
      <c r="D358" s="168"/>
      <c r="E358" s="168"/>
      <c r="F358" s="168"/>
      <c r="G358" s="139"/>
      <c r="H358" s="89"/>
      <c r="I358" s="89"/>
      <c r="J358" s="89"/>
      <c r="K358" s="170"/>
      <c r="L358" s="89"/>
      <c r="M358" s="89"/>
      <c r="N358" s="89"/>
      <c r="O358" s="89"/>
    </row>
    <row r="359" ht="16.5" customHeight="1">
      <c r="A359" s="89"/>
      <c r="B359" s="168"/>
      <c r="C359" s="168"/>
      <c r="D359" s="168"/>
      <c r="E359" s="168"/>
      <c r="F359" s="168"/>
      <c r="G359" s="139"/>
      <c r="H359" s="89"/>
      <c r="I359" s="89"/>
      <c r="J359" s="89"/>
      <c r="K359" s="170"/>
      <c r="L359" s="89"/>
      <c r="M359" s="89"/>
      <c r="N359" s="89"/>
      <c r="O359" s="89"/>
    </row>
    <row r="360" ht="16.5" customHeight="1">
      <c r="A360" s="89"/>
      <c r="B360" s="168"/>
      <c r="C360" s="168"/>
      <c r="D360" s="168"/>
      <c r="E360" s="168"/>
      <c r="F360" s="168"/>
      <c r="G360" s="139"/>
      <c r="H360" s="89"/>
      <c r="I360" s="89"/>
      <c r="J360" s="89"/>
      <c r="K360" s="170"/>
      <c r="L360" s="89"/>
      <c r="M360" s="89"/>
      <c r="N360" s="89"/>
      <c r="O360" s="89"/>
    </row>
    <row r="361" ht="16.5" customHeight="1">
      <c r="A361" s="89"/>
      <c r="B361" s="168"/>
      <c r="C361" s="168"/>
      <c r="D361" s="168"/>
      <c r="E361" s="168"/>
      <c r="F361" s="168"/>
      <c r="G361" s="139"/>
      <c r="H361" s="89"/>
      <c r="I361" s="89"/>
      <c r="J361" s="89"/>
      <c r="K361" s="170"/>
      <c r="L361" s="89"/>
      <c r="M361" s="89"/>
      <c r="N361" s="89"/>
      <c r="O361" s="89"/>
    </row>
    <row r="362" ht="16.5" customHeight="1">
      <c r="A362" s="89"/>
      <c r="B362" s="168"/>
      <c r="C362" s="168"/>
      <c r="D362" s="168"/>
      <c r="E362" s="168"/>
      <c r="F362" s="168"/>
      <c r="G362" s="139"/>
      <c r="H362" s="89"/>
      <c r="I362" s="89"/>
      <c r="J362" s="89"/>
      <c r="K362" s="170"/>
      <c r="L362" s="89"/>
      <c r="M362" s="89"/>
      <c r="N362" s="89"/>
      <c r="O362" s="89"/>
    </row>
    <row r="363" ht="16.5" customHeight="1">
      <c r="A363" s="89"/>
      <c r="B363" s="168"/>
      <c r="C363" s="168"/>
      <c r="D363" s="168"/>
      <c r="E363" s="168"/>
      <c r="F363" s="168"/>
      <c r="G363" s="139"/>
      <c r="H363" s="89"/>
      <c r="I363" s="89"/>
      <c r="J363" s="89"/>
      <c r="K363" s="170"/>
      <c r="L363" s="89"/>
      <c r="M363" s="89"/>
      <c r="N363" s="89"/>
      <c r="O363" s="89"/>
    </row>
    <row r="364" ht="16.5" customHeight="1">
      <c r="A364" s="89"/>
      <c r="B364" s="168"/>
      <c r="C364" s="168"/>
      <c r="D364" s="168"/>
      <c r="E364" s="168"/>
      <c r="F364" s="168"/>
      <c r="G364" s="139"/>
      <c r="H364" s="89"/>
      <c r="I364" s="89"/>
      <c r="J364" s="89"/>
      <c r="K364" s="170"/>
      <c r="L364" s="89"/>
      <c r="M364" s="89"/>
      <c r="N364" s="89"/>
      <c r="O364" s="89"/>
    </row>
    <row r="365" ht="16.5" customHeight="1">
      <c r="A365" s="89"/>
      <c r="B365" s="168"/>
      <c r="C365" s="168"/>
      <c r="D365" s="168"/>
      <c r="E365" s="168"/>
      <c r="F365" s="168"/>
      <c r="G365" s="139"/>
      <c r="H365" s="89"/>
      <c r="I365" s="89"/>
      <c r="J365" s="89"/>
      <c r="K365" s="170"/>
      <c r="L365" s="89"/>
      <c r="M365" s="89"/>
      <c r="N365" s="89"/>
      <c r="O365" s="89"/>
    </row>
    <row r="366" ht="16.5" customHeight="1">
      <c r="A366" s="89"/>
      <c r="B366" s="168"/>
      <c r="C366" s="168"/>
      <c r="D366" s="168"/>
      <c r="E366" s="168"/>
      <c r="F366" s="168"/>
      <c r="G366" s="139"/>
      <c r="H366" s="89"/>
      <c r="I366" s="89"/>
      <c r="J366" s="89"/>
      <c r="K366" s="170"/>
      <c r="L366" s="89"/>
      <c r="M366" s="89"/>
      <c r="N366" s="89"/>
      <c r="O366" s="89"/>
    </row>
    <row r="367" ht="16.5" customHeight="1">
      <c r="A367" s="89"/>
      <c r="B367" s="168"/>
      <c r="C367" s="168"/>
      <c r="D367" s="168"/>
      <c r="E367" s="168"/>
      <c r="F367" s="168"/>
      <c r="G367" s="139"/>
      <c r="H367" s="89"/>
      <c r="I367" s="89"/>
      <c r="J367" s="89"/>
      <c r="K367" s="170"/>
      <c r="L367" s="89"/>
      <c r="M367" s="89"/>
      <c r="N367" s="89"/>
      <c r="O367" s="89"/>
    </row>
    <row r="368" ht="16.5" customHeight="1">
      <c r="A368" s="89"/>
      <c r="B368" s="168"/>
      <c r="C368" s="168"/>
      <c r="D368" s="168"/>
      <c r="E368" s="168"/>
      <c r="F368" s="168"/>
      <c r="G368" s="139"/>
      <c r="H368" s="89"/>
      <c r="I368" s="89"/>
      <c r="J368" s="89"/>
      <c r="K368" s="170"/>
      <c r="L368" s="89"/>
      <c r="M368" s="89"/>
      <c r="N368" s="89"/>
      <c r="O368" s="89"/>
    </row>
    <row r="369" ht="16.5" customHeight="1">
      <c r="A369" s="89"/>
      <c r="B369" s="168"/>
      <c r="C369" s="168"/>
      <c r="D369" s="168"/>
      <c r="E369" s="168"/>
      <c r="F369" s="168"/>
      <c r="G369" s="139"/>
      <c r="H369" s="89"/>
      <c r="I369" s="89"/>
      <c r="J369" s="89"/>
      <c r="K369" s="170"/>
      <c r="L369" s="89"/>
      <c r="M369" s="89"/>
      <c r="N369" s="89"/>
      <c r="O369" s="89"/>
    </row>
    <row r="370" ht="16.5" customHeight="1">
      <c r="A370" s="89"/>
      <c r="B370" s="168"/>
      <c r="C370" s="168"/>
      <c r="D370" s="168"/>
      <c r="E370" s="168"/>
      <c r="F370" s="168"/>
      <c r="G370" s="139"/>
      <c r="H370" s="89"/>
      <c r="I370" s="89"/>
      <c r="J370" s="89"/>
      <c r="K370" s="170"/>
      <c r="L370" s="89"/>
      <c r="M370" s="89"/>
      <c r="N370" s="89"/>
      <c r="O370" s="89"/>
    </row>
    <row r="371" ht="16.5" customHeight="1">
      <c r="A371" s="89"/>
      <c r="B371" s="168"/>
      <c r="C371" s="168"/>
      <c r="D371" s="168"/>
      <c r="E371" s="168"/>
      <c r="F371" s="168"/>
      <c r="G371" s="139"/>
      <c r="H371" s="89"/>
      <c r="I371" s="89"/>
      <c r="J371" s="89"/>
      <c r="K371" s="170"/>
      <c r="L371" s="89"/>
      <c r="M371" s="89"/>
      <c r="N371" s="89"/>
      <c r="O371" s="89"/>
    </row>
    <row r="372" ht="16.5" customHeight="1">
      <c r="A372" s="89"/>
      <c r="B372" s="168"/>
      <c r="C372" s="168"/>
      <c r="D372" s="168"/>
      <c r="E372" s="168"/>
      <c r="F372" s="168"/>
      <c r="G372" s="139"/>
      <c r="H372" s="89"/>
      <c r="I372" s="89"/>
      <c r="J372" s="89"/>
      <c r="K372" s="170"/>
      <c r="L372" s="89"/>
      <c r="M372" s="89"/>
      <c r="N372" s="89"/>
      <c r="O372" s="89"/>
    </row>
    <row r="373" ht="16.5" customHeight="1">
      <c r="A373" s="89"/>
      <c r="B373" s="168"/>
      <c r="C373" s="168"/>
      <c r="D373" s="168"/>
      <c r="E373" s="168"/>
      <c r="F373" s="168"/>
      <c r="G373" s="139"/>
      <c r="H373" s="89"/>
      <c r="I373" s="89"/>
      <c r="J373" s="89"/>
      <c r="K373" s="170"/>
      <c r="L373" s="89"/>
      <c r="M373" s="89"/>
      <c r="N373" s="89"/>
      <c r="O373" s="89"/>
    </row>
    <row r="374" ht="16.5" customHeight="1">
      <c r="A374" s="89"/>
      <c r="B374" s="168"/>
      <c r="C374" s="168"/>
      <c r="D374" s="168"/>
      <c r="E374" s="168"/>
      <c r="F374" s="168"/>
      <c r="G374" s="139"/>
      <c r="H374" s="89"/>
      <c r="I374" s="89"/>
      <c r="J374" s="89"/>
      <c r="K374" s="170"/>
      <c r="L374" s="89"/>
      <c r="M374" s="89"/>
      <c r="N374" s="89"/>
      <c r="O374" s="89"/>
    </row>
    <row r="375" ht="16.5" customHeight="1">
      <c r="A375" s="89"/>
      <c r="B375" s="168"/>
      <c r="C375" s="168"/>
      <c r="D375" s="168"/>
      <c r="E375" s="168"/>
      <c r="F375" s="168"/>
      <c r="G375" s="139"/>
      <c r="H375" s="89"/>
      <c r="I375" s="89"/>
      <c r="J375" s="89"/>
      <c r="K375" s="170"/>
      <c r="L375" s="89"/>
      <c r="M375" s="89"/>
      <c r="N375" s="89"/>
      <c r="O375" s="89"/>
    </row>
    <row r="376" ht="16.5" customHeight="1">
      <c r="A376" s="89"/>
      <c r="B376" s="168"/>
      <c r="C376" s="168"/>
      <c r="D376" s="168"/>
      <c r="E376" s="168"/>
      <c r="F376" s="168"/>
      <c r="G376" s="139"/>
      <c r="H376" s="89"/>
      <c r="I376" s="89"/>
      <c r="J376" s="89"/>
      <c r="K376" s="170"/>
      <c r="L376" s="89"/>
      <c r="M376" s="89"/>
      <c r="N376" s="89"/>
      <c r="O376" s="89"/>
    </row>
    <row r="377" ht="16.5" customHeight="1">
      <c r="A377" s="89"/>
      <c r="B377" s="168"/>
      <c r="C377" s="168"/>
      <c r="D377" s="168"/>
      <c r="E377" s="168"/>
      <c r="F377" s="168"/>
      <c r="G377" s="139"/>
      <c r="H377" s="89"/>
      <c r="I377" s="89"/>
      <c r="J377" s="89"/>
      <c r="K377" s="170"/>
      <c r="L377" s="89"/>
      <c r="M377" s="89"/>
      <c r="N377" s="89"/>
      <c r="O377" s="89"/>
    </row>
    <row r="378" ht="16.5" customHeight="1">
      <c r="A378" s="89"/>
      <c r="B378" s="168"/>
      <c r="C378" s="168"/>
      <c r="D378" s="168"/>
      <c r="E378" s="168"/>
      <c r="F378" s="168"/>
      <c r="G378" s="139"/>
      <c r="H378" s="89"/>
      <c r="I378" s="89"/>
      <c r="J378" s="89"/>
      <c r="K378" s="170"/>
      <c r="L378" s="89"/>
      <c r="M378" s="89"/>
      <c r="N378" s="89"/>
      <c r="O378" s="89"/>
    </row>
    <row r="379" ht="16.5" customHeight="1">
      <c r="A379" s="89"/>
      <c r="B379" s="168"/>
      <c r="C379" s="168"/>
      <c r="D379" s="168"/>
      <c r="E379" s="168"/>
      <c r="F379" s="168"/>
      <c r="G379" s="139"/>
      <c r="H379" s="89"/>
      <c r="I379" s="89"/>
      <c r="J379" s="89"/>
      <c r="K379" s="170"/>
      <c r="L379" s="89"/>
      <c r="M379" s="89"/>
      <c r="N379" s="89"/>
      <c r="O379" s="89"/>
    </row>
    <row r="380" ht="16.5" customHeight="1">
      <c r="A380" s="89"/>
      <c r="B380" s="168"/>
      <c r="C380" s="168"/>
      <c r="D380" s="168"/>
      <c r="E380" s="168"/>
      <c r="F380" s="168"/>
      <c r="G380" s="139"/>
      <c r="H380" s="89"/>
      <c r="I380" s="89"/>
      <c r="J380" s="89"/>
      <c r="K380" s="170"/>
      <c r="L380" s="89"/>
      <c r="M380" s="89"/>
      <c r="N380" s="89"/>
      <c r="O380" s="89"/>
    </row>
    <row r="381" ht="16.5" customHeight="1">
      <c r="A381" s="89"/>
      <c r="B381" s="168"/>
      <c r="C381" s="168"/>
      <c r="D381" s="168"/>
      <c r="E381" s="168"/>
      <c r="F381" s="168"/>
      <c r="G381" s="139"/>
      <c r="H381" s="89"/>
      <c r="I381" s="89"/>
      <c r="J381" s="89"/>
      <c r="K381" s="170"/>
      <c r="L381" s="89"/>
      <c r="M381" s="89"/>
      <c r="N381" s="89"/>
      <c r="O381" s="89"/>
    </row>
    <row r="382" ht="16.5" customHeight="1">
      <c r="A382" s="89"/>
      <c r="B382" s="168"/>
      <c r="C382" s="168"/>
      <c r="D382" s="168"/>
      <c r="E382" s="168"/>
      <c r="F382" s="168"/>
      <c r="G382" s="139"/>
      <c r="H382" s="89"/>
      <c r="I382" s="89"/>
      <c r="J382" s="89"/>
      <c r="K382" s="170"/>
      <c r="L382" s="89"/>
      <c r="M382" s="89"/>
      <c r="N382" s="89"/>
      <c r="O382" s="89"/>
    </row>
    <row r="383" ht="16.5" customHeight="1">
      <c r="A383" s="89"/>
      <c r="B383" s="168"/>
      <c r="C383" s="168"/>
      <c r="D383" s="168"/>
      <c r="E383" s="168"/>
      <c r="F383" s="168"/>
      <c r="G383" s="139"/>
      <c r="H383" s="89"/>
      <c r="I383" s="89"/>
      <c r="J383" s="89"/>
      <c r="K383" s="170"/>
      <c r="L383" s="89"/>
      <c r="M383" s="89"/>
      <c r="N383" s="89"/>
      <c r="O383" s="89"/>
    </row>
    <row r="384" ht="16.5" customHeight="1">
      <c r="A384" s="89"/>
      <c r="B384" s="168"/>
      <c r="C384" s="168"/>
      <c r="D384" s="168"/>
      <c r="E384" s="168"/>
      <c r="F384" s="168"/>
      <c r="G384" s="139"/>
      <c r="H384" s="89"/>
      <c r="I384" s="89"/>
      <c r="J384" s="89"/>
      <c r="K384" s="170"/>
      <c r="L384" s="89"/>
      <c r="M384" s="89"/>
      <c r="N384" s="89"/>
      <c r="O384" s="89"/>
    </row>
    <row r="385" ht="16.5" customHeight="1">
      <c r="A385" s="89"/>
      <c r="B385" s="168"/>
      <c r="C385" s="168"/>
      <c r="D385" s="168"/>
      <c r="E385" s="168"/>
      <c r="F385" s="168"/>
      <c r="G385" s="139"/>
      <c r="H385" s="89"/>
      <c r="I385" s="89"/>
      <c r="J385" s="89"/>
      <c r="K385" s="170"/>
      <c r="L385" s="89"/>
      <c r="M385" s="89"/>
      <c r="N385" s="89"/>
      <c r="O385" s="89"/>
    </row>
    <row r="386" ht="16.5" customHeight="1">
      <c r="A386" s="89"/>
      <c r="B386" s="168"/>
      <c r="C386" s="168"/>
      <c r="D386" s="168"/>
      <c r="E386" s="168"/>
      <c r="F386" s="168"/>
      <c r="G386" s="139"/>
      <c r="H386" s="89"/>
      <c r="I386" s="89"/>
      <c r="J386" s="89"/>
      <c r="K386" s="170"/>
      <c r="L386" s="89"/>
      <c r="M386" s="89"/>
      <c r="N386" s="89"/>
      <c r="O386" s="89"/>
    </row>
    <row r="387" ht="16.5" customHeight="1">
      <c r="A387" s="89"/>
      <c r="B387" s="168"/>
      <c r="C387" s="168"/>
      <c r="D387" s="168"/>
      <c r="E387" s="168"/>
      <c r="F387" s="168"/>
      <c r="G387" s="139"/>
      <c r="H387" s="89"/>
      <c r="I387" s="89"/>
      <c r="J387" s="89"/>
      <c r="K387" s="170"/>
      <c r="L387" s="89"/>
      <c r="M387" s="89"/>
      <c r="N387" s="89"/>
      <c r="O387" s="89"/>
    </row>
    <row r="388" ht="16.5" customHeight="1">
      <c r="A388" s="89"/>
      <c r="B388" s="168"/>
      <c r="C388" s="168"/>
      <c r="D388" s="168"/>
      <c r="E388" s="168"/>
      <c r="F388" s="168"/>
      <c r="G388" s="139"/>
      <c r="H388" s="89"/>
      <c r="I388" s="89"/>
      <c r="J388" s="89"/>
      <c r="K388" s="170"/>
      <c r="L388" s="89"/>
      <c r="M388" s="89"/>
      <c r="N388" s="89"/>
      <c r="O388" s="89"/>
    </row>
    <row r="389" ht="16.5" customHeight="1">
      <c r="A389" s="89"/>
      <c r="B389" s="168"/>
      <c r="C389" s="168"/>
      <c r="D389" s="168"/>
      <c r="E389" s="168"/>
      <c r="F389" s="168"/>
      <c r="G389" s="139"/>
      <c r="H389" s="89"/>
      <c r="I389" s="89"/>
      <c r="J389" s="89"/>
      <c r="K389" s="170"/>
      <c r="L389" s="89"/>
      <c r="M389" s="89"/>
      <c r="N389" s="89"/>
      <c r="O389" s="89"/>
    </row>
    <row r="390" ht="16.5" customHeight="1">
      <c r="A390" s="89"/>
      <c r="B390" s="168"/>
      <c r="C390" s="168"/>
      <c r="D390" s="168"/>
      <c r="E390" s="168"/>
      <c r="F390" s="168"/>
      <c r="G390" s="139"/>
      <c r="H390" s="89"/>
      <c r="I390" s="89"/>
      <c r="J390" s="89"/>
      <c r="K390" s="170"/>
      <c r="L390" s="89"/>
      <c r="M390" s="89"/>
      <c r="N390" s="89"/>
      <c r="O390" s="89"/>
    </row>
    <row r="391" ht="16.5" customHeight="1">
      <c r="A391" s="89"/>
      <c r="B391" s="168"/>
      <c r="C391" s="168"/>
      <c r="D391" s="168"/>
      <c r="E391" s="168"/>
      <c r="F391" s="168"/>
      <c r="G391" s="139"/>
      <c r="H391" s="89"/>
      <c r="I391" s="89"/>
      <c r="J391" s="89"/>
      <c r="K391" s="170"/>
      <c r="L391" s="89"/>
      <c r="M391" s="89"/>
      <c r="N391" s="89"/>
      <c r="O391" s="89"/>
    </row>
    <row r="392" ht="16.5" customHeight="1">
      <c r="A392" s="89"/>
      <c r="B392" s="168"/>
      <c r="C392" s="168"/>
      <c r="D392" s="168"/>
      <c r="E392" s="168"/>
      <c r="F392" s="168"/>
      <c r="G392" s="139"/>
      <c r="H392" s="89"/>
      <c r="I392" s="89"/>
      <c r="J392" s="89"/>
      <c r="K392" s="170"/>
      <c r="L392" s="89"/>
      <c r="M392" s="89"/>
      <c r="N392" s="89"/>
      <c r="O392" s="89"/>
    </row>
    <row r="393" ht="16.5" customHeight="1">
      <c r="A393" s="89"/>
      <c r="B393" s="168"/>
      <c r="C393" s="168"/>
      <c r="D393" s="168"/>
      <c r="E393" s="168"/>
      <c r="F393" s="168"/>
      <c r="G393" s="139"/>
      <c r="H393" s="89"/>
      <c r="I393" s="89"/>
      <c r="J393" s="89"/>
      <c r="K393" s="170"/>
      <c r="L393" s="89"/>
      <c r="M393" s="89"/>
      <c r="N393" s="89"/>
      <c r="O393" s="89"/>
    </row>
    <row r="394" ht="16.5" customHeight="1">
      <c r="A394" s="89"/>
      <c r="B394" s="168"/>
      <c r="C394" s="168"/>
      <c r="D394" s="168"/>
      <c r="E394" s="168"/>
      <c r="F394" s="168"/>
      <c r="G394" s="139"/>
      <c r="H394" s="89"/>
      <c r="I394" s="89"/>
      <c r="J394" s="89"/>
      <c r="K394" s="170"/>
      <c r="L394" s="89"/>
      <c r="M394" s="89"/>
      <c r="N394" s="89"/>
      <c r="O394" s="89"/>
    </row>
    <row r="395" ht="16.5" customHeight="1">
      <c r="A395" s="89"/>
      <c r="B395" s="168"/>
      <c r="C395" s="168"/>
      <c r="D395" s="168"/>
      <c r="E395" s="168"/>
      <c r="F395" s="168"/>
      <c r="G395" s="139"/>
      <c r="H395" s="89"/>
      <c r="I395" s="89"/>
      <c r="J395" s="89"/>
      <c r="K395" s="170"/>
      <c r="L395" s="89"/>
      <c r="M395" s="89"/>
      <c r="N395" s="89"/>
      <c r="O395" s="89"/>
    </row>
    <row r="396" ht="16.5" customHeight="1">
      <c r="A396" s="89"/>
      <c r="B396" s="168"/>
      <c r="C396" s="168"/>
      <c r="D396" s="168"/>
      <c r="E396" s="168"/>
      <c r="F396" s="168"/>
      <c r="G396" s="139"/>
      <c r="H396" s="89"/>
      <c r="I396" s="89"/>
      <c r="J396" s="89"/>
      <c r="K396" s="170"/>
      <c r="L396" s="89"/>
      <c r="M396" s="89"/>
      <c r="N396" s="89"/>
      <c r="O396" s="89"/>
    </row>
    <row r="397" ht="16.5" customHeight="1">
      <c r="A397" s="89"/>
      <c r="B397" s="168"/>
      <c r="C397" s="168"/>
      <c r="D397" s="168"/>
      <c r="E397" s="168"/>
      <c r="F397" s="168"/>
      <c r="G397" s="139"/>
      <c r="H397" s="89"/>
      <c r="I397" s="89"/>
      <c r="J397" s="89"/>
      <c r="K397" s="170"/>
      <c r="L397" s="89"/>
      <c r="M397" s="89"/>
      <c r="N397" s="89"/>
      <c r="O397" s="89"/>
    </row>
    <row r="398" ht="16.5" customHeight="1">
      <c r="A398" s="89"/>
      <c r="B398" s="168"/>
      <c r="C398" s="168"/>
      <c r="D398" s="168"/>
      <c r="E398" s="168"/>
      <c r="F398" s="168"/>
      <c r="G398" s="139"/>
      <c r="H398" s="89"/>
      <c r="I398" s="89"/>
      <c r="J398" s="89"/>
      <c r="K398" s="170"/>
      <c r="L398" s="89"/>
      <c r="M398" s="89"/>
      <c r="N398" s="89"/>
      <c r="O398" s="89"/>
    </row>
    <row r="399" ht="16.5" customHeight="1">
      <c r="A399" s="89"/>
      <c r="B399" s="168"/>
      <c r="C399" s="168"/>
      <c r="D399" s="168"/>
      <c r="E399" s="168"/>
      <c r="F399" s="168"/>
      <c r="G399" s="139"/>
      <c r="H399" s="89"/>
      <c r="I399" s="89"/>
      <c r="J399" s="89"/>
      <c r="K399" s="170"/>
      <c r="L399" s="89"/>
      <c r="M399" s="89"/>
      <c r="N399" s="89"/>
      <c r="O399" s="89"/>
    </row>
    <row r="400" ht="16.5" customHeight="1">
      <c r="A400" s="89"/>
      <c r="B400" s="168"/>
      <c r="C400" s="168"/>
      <c r="D400" s="168"/>
      <c r="E400" s="168"/>
      <c r="F400" s="168"/>
      <c r="G400" s="139"/>
      <c r="H400" s="89"/>
      <c r="I400" s="89"/>
      <c r="J400" s="89"/>
      <c r="K400" s="170"/>
      <c r="L400" s="89"/>
      <c r="M400" s="89"/>
      <c r="N400" s="89"/>
      <c r="O400" s="89"/>
    </row>
    <row r="401" ht="16.5" customHeight="1">
      <c r="A401" s="89"/>
      <c r="B401" s="168"/>
      <c r="C401" s="168"/>
      <c r="D401" s="168"/>
      <c r="E401" s="168"/>
      <c r="F401" s="168"/>
      <c r="G401" s="139"/>
      <c r="H401" s="89"/>
      <c r="I401" s="89"/>
      <c r="J401" s="89"/>
      <c r="K401" s="170"/>
      <c r="L401" s="89"/>
      <c r="M401" s="89"/>
      <c r="N401" s="89"/>
      <c r="O401" s="89"/>
    </row>
    <row r="402" ht="16.5" customHeight="1">
      <c r="A402" s="89"/>
      <c r="B402" s="168"/>
      <c r="C402" s="168"/>
      <c r="D402" s="168"/>
      <c r="E402" s="168"/>
      <c r="F402" s="168"/>
      <c r="G402" s="139"/>
      <c r="H402" s="89"/>
      <c r="I402" s="89"/>
      <c r="J402" s="89"/>
      <c r="K402" s="170"/>
      <c r="L402" s="89"/>
      <c r="M402" s="89"/>
      <c r="N402" s="89"/>
      <c r="O402" s="89"/>
    </row>
    <row r="403" ht="16.5" customHeight="1">
      <c r="A403" s="89"/>
      <c r="B403" s="168"/>
      <c r="C403" s="168"/>
      <c r="D403" s="168"/>
      <c r="E403" s="168"/>
      <c r="F403" s="168"/>
      <c r="G403" s="139"/>
      <c r="H403" s="89"/>
      <c r="I403" s="89"/>
      <c r="J403" s="89"/>
      <c r="K403" s="170"/>
      <c r="L403" s="89"/>
      <c r="M403" s="89"/>
      <c r="N403" s="89"/>
      <c r="O403" s="89"/>
    </row>
    <row r="404" ht="16.5" customHeight="1">
      <c r="A404" s="89"/>
      <c r="B404" s="168"/>
      <c r="C404" s="168"/>
      <c r="D404" s="168"/>
      <c r="E404" s="168"/>
      <c r="F404" s="168"/>
      <c r="G404" s="139"/>
      <c r="H404" s="89"/>
      <c r="I404" s="89"/>
      <c r="J404" s="89"/>
      <c r="K404" s="170"/>
      <c r="L404" s="89"/>
      <c r="M404" s="89"/>
      <c r="N404" s="89"/>
      <c r="O404" s="89"/>
    </row>
    <row r="405" ht="16.5" customHeight="1">
      <c r="A405" s="89"/>
      <c r="B405" s="168"/>
      <c r="C405" s="168"/>
      <c r="D405" s="168"/>
      <c r="E405" s="168"/>
      <c r="F405" s="168"/>
      <c r="G405" s="139"/>
      <c r="H405" s="89"/>
      <c r="I405" s="89"/>
      <c r="J405" s="89"/>
      <c r="K405" s="170"/>
      <c r="L405" s="89"/>
      <c r="M405" s="89"/>
      <c r="N405" s="89"/>
      <c r="O405" s="89"/>
    </row>
    <row r="406" ht="16.5" customHeight="1">
      <c r="A406" s="89"/>
      <c r="B406" s="168"/>
      <c r="C406" s="168"/>
      <c r="D406" s="168"/>
      <c r="E406" s="168"/>
      <c r="F406" s="168"/>
      <c r="G406" s="139"/>
      <c r="H406" s="89"/>
      <c r="I406" s="89"/>
      <c r="J406" s="89"/>
      <c r="K406" s="170"/>
      <c r="L406" s="89"/>
      <c r="M406" s="89"/>
      <c r="N406" s="89"/>
      <c r="O406" s="89"/>
    </row>
    <row r="407" ht="16.5" customHeight="1">
      <c r="A407" s="89"/>
      <c r="B407" s="168"/>
      <c r="C407" s="168"/>
      <c r="D407" s="168"/>
      <c r="E407" s="168"/>
      <c r="F407" s="168"/>
      <c r="G407" s="139"/>
      <c r="H407" s="89"/>
      <c r="I407" s="89"/>
      <c r="J407" s="89"/>
      <c r="K407" s="170"/>
      <c r="L407" s="89"/>
      <c r="M407" s="89"/>
      <c r="N407" s="89"/>
      <c r="O407" s="89"/>
    </row>
    <row r="408" ht="16.5" customHeight="1">
      <c r="A408" s="89"/>
      <c r="B408" s="168"/>
      <c r="C408" s="168"/>
      <c r="D408" s="168"/>
      <c r="E408" s="168"/>
      <c r="F408" s="168"/>
      <c r="G408" s="139"/>
      <c r="H408" s="89"/>
      <c r="I408" s="89"/>
      <c r="J408" s="89"/>
      <c r="K408" s="170"/>
      <c r="L408" s="89"/>
      <c r="M408" s="89"/>
      <c r="N408" s="89"/>
      <c r="O408" s="89"/>
    </row>
    <row r="409" ht="16.5" customHeight="1">
      <c r="A409" s="89"/>
      <c r="B409" s="168"/>
      <c r="C409" s="168"/>
      <c r="D409" s="168"/>
      <c r="E409" s="168"/>
      <c r="F409" s="168"/>
      <c r="G409" s="139"/>
      <c r="H409" s="89"/>
      <c r="I409" s="89"/>
      <c r="J409" s="89"/>
      <c r="K409" s="170"/>
      <c r="L409" s="89"/>
      <c r="M409" s="89"/>
      <c r="N409" s="89"/>
      <c r="O409" s="89"/>
    </row>
    <row r="410" ht="16.5" customHeight="1">
      <c r="A410" s="89"/>
      <c r="B410" s="168"/>
      <c r="C410" s="168"/>
      <c r="D410" s="168"/>
      <c r="E410" s="168"/>
      <c r="F410" s="168"/>
      <c r="G410" s="139"/>
      <c r="H410" s="89"/>
      <c r="I410" s="89"/>
      <c r="J410" s="89"/>
      <c r="K410" s="170"/>
      <c r="L410" s="89"/>
      <c r="M410" s="89"/>
      <c r="N410" s="89"/>
      <c r="O410" s="89"/>
    </row>
    <row r="411" ht="16.5" customHeight="1">
      <c r="A411" s="89"/>
      <c r="B411" s="168"/>
      <c r="C411" s="168"/>
      <c r="D411" s="168"/>
      <c r="E411" s="168"/>
      <c r="F411" s="168"/>
      <c r="G411" s="139"/>
      <c r="H411" s="89"/>
      <c r="I411" s="89"/>
      <c r="J411" s="89"/>
      <c r="K411" s="170"/>
      <c r="L411" s="89"/>
      <c r="M411" s="89"/>
      <c r="N411" s="89"/>
      <c r="O411" s="89"/>
    </row>
    <row r="412" ht="16.5" customHeight="1">
      <c r="A412" s="89"/>
      <c r="B412" s="168"/>
      <c r="C412" s="168"/>
      <c r="D412" s="168"/>
      <c r="E412" s="168"/>
      <c r="F412" s="168"/>
      <c r="G412" s="139"/>
      <c r="H412" s="89"/>
      <c r="I412" s="89"/>
      <c r="J412" s="89"/>
      <c r="K412" s="170"/>
      <c r="L412" s="89"/>
      <c r="M412" s="89"/>
      <c r="N412" s="89"/>
      <c r="O412" s="89"/>
    </row>
    <row r="413" ht="16.5" customHeight="1">
      <c r="A413" s="89"/>
      <c r="B413" s="168"/>
      <c r="C413" s="168"/>
      <c r="D413" s="168"/>
      <c r="E413" s="168"/>
      <c r="F413" s="168"/>
      <c r="G413" s="139"/>
      <c r="H413" s="89"/>
      <c r="I413" s="89"/>
      <c r="J413" s="89"/>
      <c r="K413" s="170"/>
      <c r="L413" s="89"/>
      <c r="M413" s="89"/>
      <c r="N413" s="89"/>
      <c r="O413" s="89"/>
    </row>
    <row r="414" ht="16.5" customHeight="1">
      <c r="A414" s="89"/>
      <c r="B414" s="168"/>
      <c r="C414" s="168"/>
      <c r="D414" s="168"/>
      <c r="E414" s="168"/>
      <c r="F414" s="168"/>
      <c r="G414" s="139"/>
      <c r="H414" s="89"/>
      <c r="I414" s="89"/>
      <c r="J414" s="89"/>
      <c r="K414" s="170"/>
      <c r="L414" s="89"/>
      <c r="M414" s="89"/>
      <c r="N414" s="89"/>
      <c r="O414" s="89"/>
    </row>
    <row r="415" ht="16.5" customHeight="1">
      <c r="A415" s="89"/>
      <c r="B415" s="168"/>
      <c r="C415" s="168"/>
      <c r="D415" s="168"/>
      <c r="E415" s="168"/>
      <c r="F415" s="168"/>
      <c r="G415" s="139"/>
      <c r="H415" s="89"/>
      <c r="I415" s="89"/>
      <c r="J415" s="89"/>
      <c r="K415" s="170"/>
      <c r="L415" s="89"/>
      <c r="M415" s="89"/>
      <c r="N415" s="89"/>
      <c r="O415" s="89"/>
    </row>
    <row r="416" ht="16.5" customHeight="1">
      <c r="A416" s="89"/>
      <c r="B416" s="168"/>
      <c r="C416" s="168"/>
      <c r="D416" s="168"/>
      <c r="E416" s="168"/>
      <c r="F416" s="168"/>
      <c r="G416" s="139"/>
      <c r="H416" s="89"/>
      <c r="I416" s="89"/>
      <c r="J416" s="89"/>
      <c r="K416" s="170"/>
      <c r="L416" s="89"/>
      <c r="M416" s="89"/>
      <c r="N416" s="89"/>
      <c r="O416" s="89"/>
    </row>
    <row r="417" ht="16.5" customHeight="1">
      <c r="A417" s="89"/>
      <c r="B417" s="168"/>
      <c r="C417" s="168"/>
      <c r="D417" s="168"/>
      <c r="E417" s="168"/>
      <c r="F417" s="168"/>
      <c r="G417" s="139"/>
      <c r="H417" s="89"/>
      <c r="I417" s="89"/>
      <c r="J417" s="89"/>
      <c r="K417" s="170"/>
      <c r="L417" s="89"/>
      <c r="M417" s="89"/>
      <c r="N417" s="89"/>
      <c r="O417" s="89"/>
    </row>
    <row r="418" ht="16.5" customHeight="1">
      <c r="A418" s="89"/>
      <c r="B418" s="168"/>
      <c r="C418" s="168"/>
      <c r="D418" s="168"/>
      <c r="E418" s="168"/>
      <c r="F418" s="168"/>
      <c r="G418" s="139"/>
      <c r="H418" s="89"/>
      <c r="I418" s="89"/>
      <c r="J418" s="89"/>
      <c r="K418" s="170"/>
      <c r="L418" s="89"/>
      <c r="M418" s="89"/>
      <c r="N418" s="89"/>
      <c r="O418" s="89"/>
    </row>
    <row r="419" ht="16.5" customHeight="1">
      <c r="A419" s="89"/>
      <c r="B419" s="168"/>
      <c r="C419" s="168"/>
      <c r="D419" s="168"/>
      <c r="E419" s="168"/>
      <c r="F419" s="168"/>
      <c r="G419" s="139"/>
      <c r="H419" s="89"/>
      <c r="I419" s="89"/>
      <c r="J419" s="89"/>
      <c r="K419" s="170"/>
      <c r="L419" s="89"/>
      <c r="M419" s="89"/>
      <c r="N419" s="89"/>
      <c r="O419" s="89"/>
    </row>
    <row r="420" ht="16.5" customHeight="1">
      <c r="A420" s="89"/>
      <c r="B420" s="168"/>
      <c r="C420" s="168"/>
      <c r="D420" s="168"/>
      <c r="E420" s="168"/>
      <c r="F420" s="168"/>
      <c r="G420" s="139"/>
      <c r="H420" s="89"/>
      <c r="I420" s="89"/>
      <c r="J420" s="89"/>
      <c r="K420" s="170"/>
      <c r="L420" s="89"/>
      <c r="M420" s="89"/>
      <c r="N420" s="89"/>
      <c r="O420" s="89"/>
    </row>
    <row r="421" ht="16.5" customHeight="1">
      <c r="A421" s="89"/>
      <c r="B421" s="168"/>
      <c r="C421" s="168"/>
      <c r="D421" s="168"/>
      <c r="E421" s="168"/>
      <c r="F421" s="168"/>
      <c r="G421" s="139"/>
      <c r="H421" s="89"/>
      <c r="I421" s="89"/>
      <c r="J421" s="89"/>
      <c r="K421" s="170"/>
      <c r="L421" s="89"/>
      <c r="M421" s="89"/>
      <c r="N421" s="89"/>
      <c r="O421" s="89"/>
    </row>
    <row r="422" ht="16.5" customHeight="1">
      <c r="A422" s="89"/>
      <c r="B422" s="168"/>
      <c r="C422" s="168"/>
      <c r="D422" s="168"/>
      <c r="E422" s="168"/>
      <c r="F422" s="168"/>
      <c r="G422" s="139"/>
      <c r="H422" s="89"/>
      <c r="I422" s="89"/>
      <c r="J422" s="89"/>
      <c r="K422" s="170"/>
      <c r="L422" s="89"/>
      <c r="M422" s="89"/>
      <c r="N422" s="89"/>
      <c r="O422" s="89"/>
    </row>
    <row r="423" ht="16.5" customHeight="1">
      <c r="A423" s="89"/>
      <c r="B423" s="168"/>
      <c r="C423" s="168"/>
      <c r="D423" s="168"/>
      <c r="E423" s="168"/>
      <c r="F423" s="168"/>
      <c r="G423" s="139"/>
      <c r="H423" s="89"/>
      <c r="I423" s="89"/>
      <c r="J423" s="89"/>
      <c r="K423" s="170"/>
      <c r="L423" s="89"/>
      <c r="M423" s="89"/>
      <c r="N423" s="89"/>
      <c r="O423" s="89"/>
    </row>
    <row r="424" ht="16.5" customHeight="1">
      <c r="A424" s="89"/>
      <c r="B424" s="168"/>
      <c r="C424" s="168"/>
      <c r="D424" s="168"/>
      <c r="E424" s="168"/>
      <c r="F424" s="168"/>
      <c r="G424" s="139"/>
      <c r="H424" s="89"/>
      <c r="I424" s="89"/>
      <c r="J424" s="89"/>
      <c r="K424" s="170"/>
      <c r="L424" s="89"/>
      <c r="M424" s="89"/>
      <c r="N424" s="89"/>
      <c r="O424" s="89"/>
    </row>
    <row r="425" ht="16.5" customHeight="1">
      <c r="A425" s="89"/>
      <c r="B425" s="168"/>
      <c r="C425" s="168"/>
      <c r="D425" s="168"/>
      <c r="E425" s="168"/>
      <c r="F425" s="168"/>
      <c r="G425" s="139"/>
      <c r="H425" s="89"/>
      <c r="I425" s="89"/>
      <c r="J425" s="89"/>
      <c r="K425" s="170"/>
      <c r="L425" s="89"/>
      <c r="M425" s="89"/>
      <c r="N425" s="89"/>
      <c r="O425" s="89"/>
    </row>
    <row r="426" ht="16.5" customHeight="1">
      <c r="A426" s="89"/>
      <c r="B426" s="168"/>
      <c r="C426" s="168"/>
      <c r="D426" s="168"/>
      <c r="E426" s="168"/>
      <c r="F426" s="168"/>
      <c r="G426" s="139"/>
      <c r="H426" s="89"/>
      <c r="I426" s="89"/>
      <c r="J426" s="89"/>
      <c r="K426" s="170"/>
      <c r="L426" s="89"/>
      <c r="M426" s="89"/>
      <c r="N426" s="89"/>
      <c r="O426" s="89"/>
    </row>
    <row r="427" ht="16.5" customHeight="1">
      <c r="A427" s="89"/>
      <c r="B427" s="168"/>
      <c r="C427" s="168"/>
      <c r="D427" s="168"/>
      <c r="E427" s="168"/>
      <c r="F427" s="168"/>
      <c r="G427" s="139"/>
      <c r="H427" s="89"/>
      <c r="I427" s="89"/>
      <c r="J427" s="89"/>
      <c r="K427" s="170"/>
      <c r="L427" s="89"/>
      <c r="M427" s="89"/>
      <c r="N427" s="89"/>
      <c r="O427" s="89"/>
    </row>
    <row r="428" ht="16.5" customHeight="1">
      <c r="A428" s="89"/>
      <c r="B428" s="168"/>
      <c r="C428" s="168"/>
      <c r="D428" s="168"/>
      <c r="E428" s="168"/>
      <c r="F428" s="168"/>
      <c r="G428" s="139"/>
      <c r="H428" s="89"/>
      <c r="I428" s="89"/>
      <c r="J428" s="89"/>
      <c r="K428" s="170"/>
      <c r="L428" s="89"/>
      <c r="M428" s="89"/>
      <c r="N428" s="89"/>
      <c r="O428" s="89"/>
    </row>
    <row r="429" ht="16.5" customHeight="1">
      <c r="A429" s="89"/>
      <c r="B429" s="168"/>
      <c r="C429" s="168"/>
      <c r="D429" s="168"/>
      <c r="E429" s="168"/>
      <c r="F429" s="168"/>
      <c r="G429" s="139"/>
      <c r="H429" s="89"/>
      <c r="I429" s="89"/>
      <c r="J429" s="89"/>
      <c r="K429" s="170"/>
      <c r="L429" s="89"/>
      <c r="M429" s="89"/>
      <c r="N429" s="89"/>
      <c r="O429" s="89"/>
    </row>
    <row r="430" ht="16.5" customHeight="1">
      <c r="A430" s="89"/>
      <c r="B430" s="168"/>
      <c r="C430" s="168"/>
      <c r="D430" s="168"/>
      <c r="E430" s="168"/>
      <c r="F430" s="168"/>
      <c r="G430" s="139"/>
      <c r="H430" s="89"/>
      <c r="I430" s="89"/>
      <c r="J430" s="89"/>
      <c r="K430" s="170"/>
      <c r="L430" s="89"/>
      <c r="M430" s="89"/>
      <c r="N430" s="89"/>
      <c r="O430" s="89"/>
    </row>
    <row r="431" ht="16.5" customHeight="1">
      <c r="A431" s="89"/>
      <c r="B431" s="168"/>
      <c r="C431" s="168"/>
      <c r="D431" s="168"/>
      <c r="E431" s="168"/>
      <c r="F431" s="168"/>
      <c r="G431" s="139"/>
      <c r="H431" s="89"/>
      <c r="I431" s="89"/>
      <c r="J431" s="89"/>
      <c r="K431" s="170"/>
      <c r="L431" s="89"/>
      <c r="M431" s="89"/>
      <c r="N431" s="89"/>
      <c r="O431" s="89"/>
    </row>
    <row r="432" ht="16.5" customHeight="1">
      <c r="A432" s="89"/>
      <c r="B432" s="168"/>
      <c r="C432" s="168"/>
      <c r="D432" s="168"/>
      <c r="E432" s="168"/>
      <c r="F432" s="168"/>
      <c r="G432" s="139"/>
      <c r="H432" s="89"/>
      <c r="I432" s="89"/>
      <c r="J432" s="89"/>
      <c r="K432" s="170"/>
      <c r="L432" s="89"/>
      <c r="M432" s="89"/>
      <c r="N432" s="89"/>
      <c r="O432" s="89"/>
    </row>
    <row r="433" ht="16.5" customHeight="1">
      <c r="A433" s="89"/>
      <c r="B433" s="168"/>
      <c r="C433" s="168"/>
      <c r="D433" s="168"/>
      <c r="E433" s="168"/>
      <c r="F433" s="168"/>
      <c r="G433" s="139"/>
      <c r="H433" s="89"/>
      <c r="I433" s="89"/>
      <c r="J433" s="89"/>
      <c r="K433" s="170"/>
      <c r="L433" s="89"/>
      <c r="M433" s="89"/>
      <c r="N433" s="89"/>
      <c r="O433" s="89"/>
    </row>
    <row r="434" ht="16.5" customHeight="1">
      <c r="A434" s="89"/>
      <c r="B434" s="168"/>
      <c r="C434" s="168"/>
      <c r="D434" s="168"/>
      <c r="E434" s="168"/>
      <c r="F434" s="168"/>
      <c r="G434" s="139"/>
      <c r="H434" s="89"/>
      <c r="I434" s="89"/>
      <c r="J434" s="89"/>
      <c r="K434" s="170"/>
      <c r="L434" s="89"/>
      <c r="M434" s="89"/>
      <c r="N434" s="89"/>
      <c r="O434" s="89"/>
    </row>
    <row r="435" ht="16.5" customHeight="1">
      <c r="A435" s="89"/>
      <c r="B435" s="168"/>
      <c r="C435" s="168"/>
      <c r="D435" s="168"/>
      <c r="E435" s="168"/>
      <c r="F435" s="168"/>
      <c r="G435" s="139"/>
      <c r="H435" s="89"/>
      <c r="I435" s="89"/>
      <c r="J435" s="89"/>
      <c r="K435" s="170"/>
      <c r="L435" s="89"/>
      <c r="M435" s="89"/>
      <c r="N435" s="89"/>
      <c r="O435" s="89"/>
    </row>
    <row r="436" ht="16.5" customHeight="1">
      <c r="A436" s="89"/>
      <c r="B436" s="168"/>
      <c r="C436" s="168"/>
      <c r="D436" s="168"/>
      <c r="E436" s="168"/>
      <c r="F436" s="168"/>
      <c r="G436" s="139"/>
      <c r="H436" s="89"/>
      <c r="I436" s="89"/>
      <c r="J436" s="89"/>
      <c r="K436" s="170"/>
      <c r="L436" s="89"/>
      <c r="M436" s="89"/>
      <c r="N436" s="89"/>
      <c r="O436" s="89"/>
    </row>
    <row r="437" ht="16.5" customHeight="1">
      <c r="A437" s="89"/>
      <c r="B437" s="168"/>
      <c r="C437" s="168"/>
      <c r="D437" s="168"/>
      <c r="E437" s="168"/>
      <c r="F437" s="168"/>
      <c r="G437" s="139"/>
      <c r="H437" s="89"/>
      <c r="I437" s="89"/>
      <c r="J437" s="89"/>
      <c r="K437" s="170"/>
      <c r="L437" s="89"/>
      <c r="M437" s="89"/>
      <c r="N437" s="89"/>
      <c r="O437" s="89"/>
    </row>
    <row r="438" ht="16.5" customHeight="1">
      <c r="A438" s="89"/>
      <c r="B438" s="168"/>
      <c r="C438" s="168"/>
      <c r="D438" s="168"/>
      <c r="E438" s="168"/>
      <c r="F438" s="168"/>
      <c r="G438" s="139"/>
      <c r="H438" s="89"/>
      <c r="I438" s="89"/>
      <c r="J438" s="89"/>
      <c r="K438" s="170"/>
      <c r="L438" s="89"/>
      <c r="M438" s="89"/>
      <c r="N438" s="89"/>
      <c r="O438" s="89"/>
    </row>
    <row r="439" ht="16.5" customHeight="1">
      <c r="A439" s="89"/>
      <c r="B439" s="168"/>
      <c r="C439" s="168"/>
      <c r="D439" s="168"/>
      <c r="E439" s="168"/>
      <c r="F439" s="168"/>
      <c r="G439" s="139"/>
      <c r="H439" s="89"/>
      <c r="I439" s="89"/>
      <c r="J439" s="89"/>
      <c r="K439" s="170"/>
      <c r="L439" s="89"/>
      <c r="M439" s="89"/>
      <c r="N439" s="89"/>
      <c r="O439" s="89"/>
    </row>
    <row r="440" ht="16.5" customHeight="1">
      <c r="A440" s="89"/>
      <c r="B440" s="168"/>
      <c r="C440" s="168"/>
      <c r="D440" s="168"/>
      <c r="E440" s="168"/>
      <c r="F440" s="168"/>
      <c r="G440" s="139"/>
      <c r="H440" s="89"/>
      <c r="I440" s="89"/>
      <c r="J440" s="89"/>
      <c r="K440" s="170"/>
      <c r="L440" s="89"/>
      <c r="M440" s="89"/>
      <c r="N440" s="89"/>
      <c r="O440" s="89"/>
    </row>
    <row r="441" ht="16.5" customHeight="1">
      <c r="A441" s="89"/>
      <c r="B441" s="168"/>
      <c r="C441" s="168"/>
      <c r="D441" s="168"/>
      <c r="E441" s="168"/>
      <c r="F441" s="168"/>
      <c r="G441" s="139"/>
      <c r="H441" s="89"/>
      <c r="I441" s="89"/>
      <c r="J441" s="89"/>
      <c r="K441" s="170"/>
      <c r="L441" s="89"/>
      <c r="M441" s="89"/>
      <c r="N441" s="89"/>
      <c r="O441" s="89"/>
    </row>
    <row r="442" ht="16.5" customHeight="1">
      <c r="A442" s="89"/>
      <c r="B442" s="168"/>
      <c r="C442" s="168"/>
      <c r="D442" s="168"/>
      <c r="E442" s="168"/>
      <c r="F442" s="168"/>
      <c r="G442" s="139"/>
      <c r="H442" s="89"/>
      <c r="I442" s="89"/>
      <c r="J442" s="89"/>
      <c r="K442" s="170"/>
      <c r="L442" s="89"/>
      <c r="M442" s="89"/>
      <c r="N442" s="89"/>
      <c r="O442" s="89"/>
    </row>
    <row r="443" ht="16.5" customHeight="1">
      <c r="A443" s="89"/>
      <c r="B443" s="168"/>
      <c r="C443" s="168"/>
      <c r="D443" s="168"/>
      <c r="E443" s="168"/>
      <c r="F443" s="168"/>
      <c r="G443" s="139"/>
      <c r="H443" s="89"/>
      <c r="I443" s="89"/>
      <c r="J443" s="89"/>
      <c r="K443" s="170"/>
      <c r="L443" s="89"/>
      <c r="M443" s="89"/>
      <c r="N443" s="89"/>
      <c r="O443" s="89"/>
    </row>
    <row r="444" ht="16.5" customHeight="1">
      <c r="A444" s="89"/>
      <c r="B444" s="168"/>
      <c r="C444" s="168"/>
      <c r="D444" s="168"/>
      <c r="E444" s="168"/>
      <c r="F444" s="168"/>
      <c r="G444" s="139"/>
      <c r="H444" s="89"/>
      <c r="I444" s="89"/>
      <c r="J444" s="89"/>
      <c r="K444" s="170"/>
      <c r="L444" s="89"/>
      <c r="M444" s="89"/>
      <c r="N444" s="89"/>
      <c r="O444" s="89"/>
    </row>
    <row r="445" ht="16.5" customHeight="1">
      <c r="A445" s="89"/>
      <c r="B445" s="168"/>
      <c r="C445" s="168"/>
      <c r="D445" s="168"/>
      <c r="E445" s="168"/>
      <c r="F445" s="168"/>
      <c r="G445" s="139"/>
      <c r="H445" s="89"/>
      <c r="I445" s="89"/>
      <c r="J445" s="89"/>
      <c r="K445" s="170"/>
      <c r="L445" s="89"/>
      <c r="M445" s="89"/>
      <c r="N445" s="89"/>
      <c r="O445" s="89"/>
    </row>
    <row r="446" ht="16.5" customHeight="1">
      <c r="A446" s="89"/>
      <c r="B446" s="168"/>
      <c r="C446" s="168"/>
      <c r="D446" s="168"/>
      <c r="E446" s="168"/>
      <c r="F446" s="168"/>
      <c r="G446" s="139"/>
      <c r="H446" s="89"/>
      <c r="I446" s="89"/>
      <c r="J446" s="89"/>
      <c r="K446" s="170"/>
      <c r="L446" s="89"/>
      <c r="M446" s="89"/>
      <c r="N446" s="89"/>
      <c r="O446" s="89"/>
    </row>
    <row r="447" ht="16.5" customHeight="1">
      <c r="A447" s="89"/>
      <c r="B447" s="168"/>
      <c r="C447" s="168"/>
      <c r="D447" s="168"/>
      <c r="E447" s="168"/>
      <c r="F447" s="168"/>
      <c r="G447" s="139"/>
      <c r="H447" s="89"/>
      <c r="I447" s="89"/>
      <c r="J447" s="89"/>
      <c r="K447" s="170"/>
      <c r="L447" s="89"/>
      <c r="M447" s="89"/>
      <c r="N447" s="89"/>
      <c r="O447" s="89"/>
    </row>
    <row r="448" ht="16.5" customHeight="1">
      <c r="A448" s="89"/>
      <c r="B448" s="168"/>
      <c r="C448" s="168"/>
      <c r="D448" s="168"/>
      <c r="E448" s="168"/>
      <c r="F448" s="168"/>
      <c r="G448" s="139"/>
      <c r="H448" s="89"/>
      <c r="I448" s="89"/>
      <c r="J448" s="89"/>
      <c r="K448" s="170"/>
      <c r="L448" s="89"/>
      <c r="M448" s="89"/>
      <c r="N448" s="89"/>
      <c r="O448" s="89"/>
    </row>
    <row r="449" ht="16.5" customHeight="1">
      <c r="A449" s="89"/>
      <c r="B449" s="168"/>
      <c r="C449" s="168"/>
      <c r="D449" s="168"/>
      <c r="E449" s="168"/>
      <c r="F449" s="168"/>
      <c r="G449" s="139"/>
      <c r="H449" s="89"/>
      <c r="I449" s="89"/>
      <c r="J449" s="89"/>
      <c r="K449" s="170"/>
      <c r="L449" s="89"/>
      <c r="M449" s="89"/>
      <c r="N449" s="89"/>
      <c r="O449" s="89"/>
    </row>
    <row r="450" ht="16.5" customHeight="1">
      <c r="A450" s="89"/>
      <c r="B450" s="168"/>
      <c r="C450" s="168"/>
      <c r="D450" s="168"/>
      <c r="E450" s="168"/>
      <c r="F450" s="168"/>
      <c r="G450" s="139"/>
      <c r="H450" s="89"/>
      <c r="I450" s="89"/>
      <c r="J450" s="89"/>
      <c r="K450" s="170"/>
      <c r="L450" s="89"/>
      <c r="M450" s="89"/>
      <c r="N450" s="89"/>
      <c r="O450" s="89"/>
    </row>
    <row r="451" ht="16.5" customHeight="1">
      <c r="A451" s="89"/>
      <c r="B451" s="168"/>
      <c r="C451" s="168"/>
      <c r="D451" s="168"/>
      <c r="E451" s="168"/>
      <c r="F451" s="168"/>
      <c r="G451" s="139"/>
      <c r="H451" s="89"/>
      <c r="I451" s="89"/>
      <c r="J451" s="89"/>
      <c r="K451" s="170"/>
      <c r="L451" s="89"/>
      <c r="M451" s="89"/>
      <c r="N451" s="89"/>
      <c r="O451" s="89"/>
    </row>
    <row r="452" ht="16.5" customHeight="1">
      <c r="A452" s="89"/>
      <c r="B452" s="168"/>
      <c r="C452" s="168"/>
      <c r="D452" s="168"/>
      <c r="E452" s="168"/>
      <c r="F452" s="168"/>
      <c r="G452" s="139"/>
      <c r="H452" s="89"/>
      <c r="I452" s="89"/>
      <c r="J452" s="89"/>
      <c r="K452" s="170"/>
      <c r="L452" s="89"/>
      <c r="M452" s="89"/>
      <c r="N452" s="89"/>
      <c r="O452" s="89"/>
    </row>
    <row r="453" ht="16.5" customHeight="1">
      <c r="A453" s="89"/>
      <c r="B453" s="168"/>
      <c r="C453" s="168"/>
      <c r="D453" s="168"/>
      <c r="E453" s="168"/>
      <c r="F453" s="168"/>
      <c r="G453" s="139"/>
      <c r="H453" s="89"/>
      <c r="I453" s="89"/>
      <c r="J453" s="89"/>
      <c r="K453" s="170"/>
      <c r="L453" s="89"/>
      <c r="M453" s="89"/>
      <c r="N453" s="89"/>
      <c r="O453" s="89"/>
    </row>
    <row r="454" ht="16.5" customHeight="1">
      <c r="A454" s="89"/>
      <c r="B454" s="168"/>
      <c r="C454" s="168"/>
      <c r="D454" s="168"/>
      <c r="E454" s="168"/>
      <c r="F454" s="168"/>
      <c r="G454" s="139"/>
      <c r="H454" s="89"/>
      <c r="I454" s="89"/>
      <c r="J454" s="89"/>
      <c r="K454" s="170"/>
      <c r="L454" s="89"/>
      <c r="M454" s="89"/>
      <c r="N454" s="89"/>
      <c r="O454" s="89"/>
    </row>
    <row r="455" ht="16.5" customHeight="1">
      <c r="A455" s="89"/>
      <c r="B455" s="168"/>
      <c r="C455" s="168"/>
      <c r="D455" s="168"/>
      <c r="E455" s="168"/>
      <c r="F455" s="168"/>
      <c r="G455" s="139"/>
      <c r="H455" s="89"/>
      <c r="I455" s="89"/>
      <c r="J455" s="89"/>
      <c r="K455" s="170"/>
      <c r="L455" s="89"/>
      <c r="M455" s="89"/>
      <c r="N455" s="89"/>
      <c r="O455" s="89"/>
    </row>
    <row r="456" ht="16.5" customHeight="1">
      <c r="A456" s="89"/>
      <c r="B456" s="168"/>
      <c r="C456" s="168"/>
      <c r="D456" s="168"/>
      <c r="E456" s="168"/>
      <c r="F456" s="168"/>
      <c r="G456" s="139"/>
      <c r="H456" s="89"/>
      <c r="I456" s="89"/>
      <c r="J456" s="89"/>
      <c r="K456" s="170"/>
      <c r="L456" s="89"/>
      <c r="M456" s="89"/>
      <c r="N456" s="89"/>
      <c r="O456" s="89"/>
    </row>
    <row r="457" ht="16.5" customHeight="1">
      <c r="A457" s="89"/>
      <c r="B457" s="168"/>
      <c r="C457" s="168"/>
      <c r="D457" s="168"/>
      <c r="E457" s="168"/>
      <c r="F457" s="168"/>
      <c r="G457" s="139"/>
      <c r="H457" s="89"/>
      <c r="I457" s="89"/>
      <c r="J457" s="89"/>
      <c r="K457" s="170"/>
      <c r="L457" s="89"/>
      <c r="M457" s="89"/>
      <c r="N457" s="89"/>
      <c r="O457" s="89"/>
    </row>
    <row r="458" ht="16.5" customHeight="1">
      <c r="A458" s="89"/>
      <c r="B458" s="168"/>
      <c r="C458" s="168"/>
      <c r="D458" s="168"/>
      <c r="E458" s="168"/>
      <c r="F458" s="168"/>
      <c r="G458" s="139"/>
      <c r="H458" s="89"/>
      <c r="I458" s="89"/>
      <c r="J458" s="89"/>
      <c r="K458" s="170"/>
      <c r="L458" s="89"/>
      <c r="M458" s="89"/>
      <c r="N458" s="89"/>
      <c r="O458" s="89"/>
    </row>
    <row r="459" ht="16.5" customHeight="1">
      <c r="A459" s="89"/>
      <c r="B459" s="168"/>
      <c r="C459" s="168"/>
      <c r="D459" s="168"/>
      <c r="E459" s="168"/>
      <c r="F459" s="168"/>
      <c r="G459" s="139"/>
      <c r="H459" s="89"/>
      <c r="I459" s="89"/>
      <c r="J459" s="89"/>
      <c r="K459" s="170"/>
      <c r="L459" s="89"/>
      <c r="M459" s="89"/>
      <c r="N459" s="89"/>
      <c r="O459" s="89"/>
    </row>
    <row r="460" ht="16.5" customHeight="1">
      <c r="A460" s="89"/>
      <c r="B460" s="168"/>
      <c r="C460" s="168"/>
      <c r="D460" s="168"/>
      <c r="E460" s="168"/>
      <c r="F460" s="168"/>
      <c r="G460" s="139"/>
      <c r="H460" s="89"/>
      <c r="I460" s="89"/>
      <c r="J460" s="89"/>
      <c r="K460" s="170"/>
      <c r="L460" s="89"/>
      <c r="M460" s="89"/>
      <c r="N460" s="89"/>
      <c r="O460" s="89"/>
    </row>
    <row r="461" ht="16.5" customHeight="1">
      <c r="A461" s="89"/>
      <c r="B461" s="168"/>
      <c r="C461" s="168"/>
      <c r="D461" s="168"/>
      <c r="E461" s="168"/>
      <c r="F461" s="168"/>
      <c r="G461" s="139"/>
      <c r="H461" s="89"/>
      <c r="I461" s="89"/>
      <c r="J461" s="89"/>
      <c r="K461" s="170"/>
      <c r="L461" s="89"/>
      <c r="M461" s="89"/>
      <c r="N461" s="89"/>
      <c r="O461" s="89"/>
    </row>
    <row r="462" ht="16.5" customHeight="1">
      <c r="A462" s="89"/>
      <c r="B462" s="168"/>
      <c r="C462" s="168"/>
      <c r="D462" s="168"/>
      <c r="E462" s="168"/>
      <c r="F462" s="168"/>
      <c r="G462" s="139"/>
      <c r="H462" s="89"/>
      <c r="I462" s="89"/>
      <c r="J462" s="89"/>
      <c r="K462" s="170"/>
      <c r="L462" s="89"/>
      <c r="M462" s="89"/>
      <c r="N462" s="89"/>
      <c r="O462" s="89"/>
    </row>
    <row r="463" ht="16.5" customHeight="1">
      <c r="A463" s="89"/>
      <c r="B463" s="168"/>
      <c r="C463" s="168"/>
      <c r="D463" s="168"/>
      <c r="E463" s="168"/>
      <c r="F463" s="168"/>
      <c r="G463" s="139"/>
      <c r="H463" s="89"/>
      <c r="I463" s="89"/>
      <c r="J463" s="89"/>
      <c r="K463" s="170"/>
      <c r="L463" s="89"/>
      <c r="M463" s="89"/>
      <c r="N463" s="89"/>
      <c r="O463" s="89"/>
    </row>
    <row r="464" ht="16.5" customHeight="1">
      <c r="A464" s="89"/>
      <c r="B464" s="168"/>
      <c r="C464" s="168"/>
      <c r="D464" s="168"/>
      <c r="E464" s="168"/>
      <c r="F464" s="168"/>
      <c r="G464" s="139"/>
      <c r="H464" s="89"/>
      <c r="I464" s="89"/>
      <c r="J464" s="89"/>
      <c r="K464" s="170"/>
      <c r="L464" s="89"/>
      <c r="M464" s="89"/>
      <c r="N464" s="89"/>
      <c r="O464" s="89"/>
    </row>
    <row r="465" ht="16.5" customHeight="1">
      <c r="A465" s="89"/>
      <c r="B465" s="168"/>
      <c r="C465" s="168"/>
      <c r="D465" s="168"/>
      <c r="E465" s="168"/>
      <c r="F465" s="168"/>
      <c r="G465" s="139"/>
      <c r="H465" s="89"/>
      <c r="I465" s="89"/>
      <c r="J465" s="89"/>
      <c r="K465" s="170"/>
      <c r="L465" s="89"/>
      <c r="M465" s="89"/>
      <c r="N465" s="89"/>
      <c r="O465" s="89"/>
    </row>
    <row r="466" ht="16.5" customHeight="1">
      <c r="A466" s="89"/>
      <c r="B466" s="168"/>
      <c r="C466" s="168"/>
      <c r="D466" s="168"/>
      <c r="E466" s="168"/>
      <c r="F466" s="168"/>
      <c r="G466" s="139"/>
      <c r="H466" s="89"/>
      <c r="I466" s="89"/>
      <c r="J466" s="89"/>
      <c r="K466" s="170"/>
      <c r="L466" s="89"/>
      <c r="M466" s="89"/>
      <c r="N466" s="89"/>
      <c r="O466" s="89"/>
    </row>
    <row r="467" ht="16.5" customHeight="1">
      <c r="A467" s="89"/>
      <c r="B467" s="168"/>
      <c r="C467" s="168"/>
      <c r="D467" s="168"/>
      <c r="E467" s="168"/>
      <c r="F467" s="168"/>
      <c r="G467" s="139"/>
      <c r="H467" s="89"/>
      <c r="I467" s="89"/>
      <c r="J467" s="89"/>
      <c r="K467" s="170"/>
      <c r="L467" s="89"/>
      <c r="M467" s="89"/>
      <c r="N467" s="89"/>
      <c r="O467" s="89"/>
    </row>
    <row r="468" ht="16.5" customHeight="1">
      <c r="A468" s="89"/>
      <c r="B468" s="168"/>
      <c r="C468" s="168"/>
      <c r="D468" s="168"/>
      <c r="E468" s="168"/>
      <c r="F468" s="168"/>
      <c r="G468" s="139"/>
      <c r="H468" s="89"/>
      <c r="I468" s="89"/>
      <c r="J468" s="89"/>
      <c r="K468" s="170"/>
      <c r="L468" s="89"/>
      <c r="M468" s="89"/>
      <c r="N468" s="89"/>
      <c r="O468" s="89"/>
    </row>
    <row r="469" ht="16.5" customHeight="1">
      <c r="A469" s="89"/>
      <c r="B469" s="168"/>
      <c r="C469" s="168"/>
      <c r="D469" s="168"/>
      <c r="E469" s="168"/>
      <c r="F469" s="168"/>
      <c r="G469" s="139"/>
      <c r="H469" s="89"/>
      <c r="I469" s="89"/>
      <c r="J469" s="89"/>
      <c r="K469" s="170"/>
      <c r="L469" s="89"/>
      <c r="M469" s="89"/>
      <c r="N469" s="89"/>
      <c r="O469" s="89"/>
    </row>
    <row r="470" ht="16.5" customHeight="1">
      <c r="A470" s="89"/>
      <c r="B470" s="168"/>
      <c r="C470" s="168"/>
      <c r="D470" s="168"/>
      <c r="E470" s="168"/>
      <c r="F470" s="168"/>
      <c r="G470" s="139"/>
      <c r="H470" s="89"/>
      <c r="I470" s="89"/>
      <c r="J470" s="89"/>
      <c r="K470" s="170"/>
      <c r="L470" s="89"/>
      <c r="M470" s="89"/>
      <c r="N470" s="89"/>
      <c r="O470" s="89"/>
    </row>
    <row r="471" ht="16.5" customHeight="1">
      <c r="A471" s="89"/>
      <c r="B471" s="168"/>
      <c r="C471" s="168"/>
      <c r="D471" s="168"/>
      <c r="E471" s="168"/>
      <c r="F471" s="168"/>
      <c r="G471" s="139"/>
      <c r="H471" s="89"/>
      <c r="I471" s="89"/>
      <c r="J471" s="89"/>
      <c r="K471" s="170"/>
      <c r="L471" s="89"/>
      <c r="M471" s="89"/>
      <c r="N471" s="89"/>
      <c r="O471" s="89"/>
    </row>
    <row r="472" ht="16.5" customHeight="1">
      <c r="A472" s="89"/>
      <c r="B472" s="168"/>
      <c r="C472" s="168"/>
      <c r="D472" s="168"/>
      <c r="E472" s="168"/>
      <c r="F472" s="168"/>
      <c r="G472" s="139"/>
      <c r="H472" s="89"/>
      <c r="I472" s="89"/>
      <c r="J472" s="89"/>
      <c r="K472" s="170"/>
      <c r="L472" s="89"/>
      <c r="M472" s="89"/>
      <c r="N472" s="89"/>
      <c r="O472" s="89"/>
    </row>
    <row r="473" ht="16.5" customHeight="1">
      <c r="A473" s="89"/>
      <c r="B473" s="168"/>
      <c r="C473" s="168"/>
      <c r="D473" s="168"/>
      <c r="E473" s="168"/>
      <c r="F473" s="168"/>
      <c r="G473" s="139"/>
      <c r="H473" s="89"/>
      <c r="I473" s="89"/>
      <c r="J473" s="89"/>
      <c r="K473" s="170"/>
      <c r="L473" s="89"/>
      <c r="M473" s="89"/>
      <c r="N473" s="89"/>
      <c r="O473" s="89"/>
    </row>
    <row r="474" ht="16.5" customHeight="1">
      <c r="A474" s="89"/>
      <c r="B474" s="168"/>
      <c r="C474" s="168"/>
      <c r="D474" s="168"/>
      <c r="E474" s="168"/>
      <c r="F474" s="168"/>
      <c r="G474" s="139"/>
      <c r="H474" s="89"/>
      <c r="I474" s="89"/>
      <c r="J474" s="89"/>
      <c r="K474" s="170"/>
      <c r="L474" s="89"/>
      <c r="M474" s="89"/>
      <c r="N474" s="89"/>
      <c r="O474" s="89"/>
    </row>
    <row r="475" ht="16.5" customHeight="1">
      <c r="A475" s="89"/>
      <c r="B475" s="168"/>
      <c r="C475" s="168"/>
      <c r="D475" s="168"/>
      <c r="E475" s="168"/>
      <c r="F475" s="168"/>
      <c r="G475" s="139"/>
      <c r="H475" s="89"/>
      <c r="I475" s="89"/>
      <c r="J475" s="89"/>
      <c r="K475" s="170"/>
      <c r="L475" s="89"/>
      <c r="M475" s="89"/>
      <c r="N475" s="89"/>
      <c r="O475" s="89"/>
    </row>
    <row r="476" ht="16.5" customHeight="1">
      <c r="A476" s="89"/>
      <c r="B476" s="168"/>
      <c r="C476" s="168"/>
      <c r="D476" s="168"/>
      <c r="E476" s="168"/>
      <c r="F476" s="168"/>
      <c r="G476" s="139"/>
      <c r="H476" s="89"/>
      <c r="I476" s="89"/>
      <c r="J476" s="89"/>
      <c r="K476" s="170"/>
      <c r="L476" s="89"/>
      <c r="M476" s="89"/>
      <c r="N476" s="89"/>
      <c r="O476" s="89"/>
    </row>
    <row r="477" ht="16.5" customHeight="1">
      <c r="A477" s="89"/>
      <c r="B477" s="168"/>
      <c r="C477" s="168"/>
      <c r="D477" s="168"/>
      <c r="E477" s="168"/>
      <c r="F477" s="168"/>
      <c r="G477" s="139"/>
      <c r="H477" s="89"/>
      <c r="I477" s="89"/>
      <c r="J477" s="89"/>
      <c r="K477" s="170"/>
      <c r="L477" s="89"/>
      <c r="M477" s="89"/>
      <c r="N477" s="89"/>
      <c r="O477" s="89"/>
    </row>
    <row r="478" ht="16.5" customHeight="1">
      <c r="A478" s="89"/>
      <c r="B478" s="168"/>
      <c r="C478" s="168"/>
      <c r="D478" s="168"/>
      <c r="E478" s="168"/>
      <c r="F478" s="168"/>
      <c r="G478" s="139"/>
      <c r="H478" s="89"/>
      <c r="I478" s="89"/>
      <c r="J478" s="89"/>
      <c r="K478" s="170"/>
      <c r="L478" s="89"/>
      <c r="M478" s="89"/>
      <c r="N478" s="89"/>
      <c r="O478" s="89"/>
    </row>
    <row r="479" ht="16.5" customHeight="1">
      <c r="A479" s="89"/>
      <c r="B479" s="168"/>
      <c r="C479" s="168"/>
      <c r="D479" s="168"/>
      <c r="E479" s="168"/>
      <c r="F479" s="168"/>
      <c r="G479" s="139"/>
      <c r="H479" s="89"/>
      <c r="I479" s="89"/>
      <c r="J479" s="89"/>
      <c r="K479" s="170"/>
      <c r="L479" s="89"/>
      <c r="M479" s="89"/>
      <c r="N479" s="89"/>
      <c r="O479" s="89"/>
    </row>
    <row r="480" ht="16.5" customHeight="1">
      <c r="A480" s="89"/>
      <c r="B480" s="168"/>
      <c r="C480" s="168"/>
      <c r="D480" s="168"/>
      <c r="E480" s="168"/>
      <c r="F480" s="168"/>
      <c r="G480" s="139"/>
      <c r="H480" s="89"/>
      <c r="I480" s="89"/>
      <c r="J480" s="89"/>
      <c r="K480" s="170"/>
      <c r="L480" s="89"/>
      <c r="M480" s="89"/>
      <c r="N480" s="89"/>
      <c r="O480" s="89"/>
    </row>
    <row r="481" ht="16.5" customHeight="1">
      <c r="A481" s="89"/>
      <c r="B481" s="168"/>
      <c r="C481" s="168"/>
      <c r="D481" s="168"/>
      <c r="E481" s="168"/>
      <c r="F481" s="168"/>
      <c r="G481" s="139"/>
      <c r="H481" s="89"/>
      <c r="I481" s="89"/>
      <c r="J481" s="89"/>
      <c r="K481" s="170"/>
      <c r="L481" s="89"/>
      <c r="M481" s="89"/>
      <c r="N481" s="89"/>
      <c r="O481" s="89"/>
    </row>
    <row r="482" ht="16.5" customHeight="1">
      <c r="A482" s="89"/>
      <c r="B482" s="168"/>
      <c r="C482" s="168"/>
      <c r="D482" s="168"/>
      <c r="E482" s="168"/>
      <c r="F482" s="168"/>
      <c r="G482" s="139"/>
      <c r="H482" s="89"/>
      <c r="I482" s="89"/>
      <c r="J482" s="89"/>
      <c r="K482" s="170"/>
      <c r="L482" s="89"/>
      <c r="M482" s="89"/>
      <c r="N482" s="89"/>
      <c r="O482" s="89"/>
    </row>
    <row r="483" ht="16.5" customHeight="1">
      <c r="A483" s="89"/>
      <c r="B483" s="168"/>
      <c r="C483" s="168"/>
      <c r="D483" s="168"/>
      <c r="E483" s="168"/>
      <c r="F483" s="168"/>
      <c r="G483" s="139"/>
      <c r="H483" s="89"/>
      <c r="I483" s="89"/>
      <c r="J483" s="89"/>
      <c r="K483" s="170"/>
      <c r="L483" s="89"/>
      <c r="M483" s="89"/>
      <c r="N483" s="89"/>
      <c r="O483" s="89"/>
    </row>
    <row r="484" ht="16.5" customHeight="1">
      <c r="A484" s="89"/>
      <c r="B484" s="168"/>
      <c r="C484" s="168"/>
      <c r="D484" s="168"/>
      <c r="E484" s="168"/>
      <c r="F484" s="168"/>
      <c r="G484" s="139"/>
      <c r="H484" s="89"/>
      <c r="I484" s="89"/>
      <c r="J484" s="89"/>
      <c r="K484" s="170"/>
      <c r="L484" s="89"/>
      <c r="M484" s="89"/>
      <c r="N484" s="89"/>
      <c r="O484" s="89"/>
    </row>
    <row r="485" ht="16.5" customHeight="1">
      <c r="A485" s="89"/>
      <c r="B485" s="168"/>
      <c r="C485" s="168"/>
      <c r="D485" s="168"/>
      <c r="E485" s="168"/>
      <c r="F485" s="168"/>
      <c r="G485" s="139"/>
      <c r="H485" s="89"/>
      <c r="I485" s="89"/>
      <c r="J485" s="89"/>
      <c r="K485" s="170"/>
      <c r="L485" s="89"/>
      <c r="M485" s="89"/>
      <c r="N485" s="89"/>
      <c r="O485" s="89"/>
    </row>
    <row r="486" ht="16.5" customHeight="1">
      <c r="A486" s="89"/>
      <c r="B486" s="168"/>
      <c r="C486" s="168"/>
      <c r="D486" s="168"/>
      <c r="E486" s="168"/>
      <c r="F486" s="168"/>
      <c r="G486" s="139"/>
      <c r="H486" s="89"/>
      <c r="I486" s="89"/>
      <c r="J486" s="89"/>
      <c r="K486" s="170"/>
      <c r="L486" s="89"/>
      <c r="M486" s="89"/>
      <c r="N486" s="89"/>
      <c r="O486" s="89"/>
    </row>
    <row r="487" ht="16.5" customHeight="1">
      <c r="A487" s="89"/>
      <c r="B487" s="168"/>
      <c r="C487" s="168"/>
      <c r="D487" s="168"/>
      <c r="E487" s="168"/>
      <c r="F487" s="168"/>
      <c r="G487" s="139"/>
      <c r="H487" s="89"/>
      <c r="I487" s="89"/>
      <c r="J487" s="89"/>
      <c r="K487" s="170"/>
      <c r="L487" s="89"/>
      <c r="M487" s="89"/>
      <c r="N487" s="89"/>
      <c r="O487" s="89"/>
    </row>
    <row r="488" ht="16.5" customHeight="1">
      <c r="A488" s="89"/>
      <c r="B488" s="168"/>
      <c r="C488" s="168"/>
      <c r="D488" s="168"/>
      <c r="E488" s="168"/>
      <c r="F488" s="168"/>
      <c r="G488" s="139"/>
      <c r="H488" s="89"/>
      <c r="I488" s="89"/>
      <c r="J488" s="89"/>
      <c r="K488" s="170"/>
      <c r="L488" s="89"/>
      <c r="M488" s="89"/>
      <c r="N488" s="89"/>
      <c r="O488" s="89"/>
    </row>
    <row r="489" ht="16.5" customHeight="1">
      <c r="A489" s="89"/>
      <c r="B489" s="168"/>
      <c r="C489" s="168"/>
      <c r="D489" s="168"/>
      <c r="E489" s="168"/>
      <c r="F489" s="168"/>
      <c r="G489" s="139"/>
      <c r="H489" s="89"/>
      <c r="I489" s="89"/>
      <c r="J489" s="89"/>
      <c r="K489" s="170"/>
      <c r="L489" s="89"/>
      <c r="M489" s="89"/>
      <c r="N489" s="89"/>
      <c r="O489" s="89"/>
    </row>
    <row r="490" ht="16.5" customHeight="1">
      <c r="A490" s="89"/>
      <c r="B490" s="168"/>
      <c r="C490" s="168"/>
      <c r="D490" s="168"/>
      <c r="E490" s="168"/>
      <c r="F490" s="168"/>
      <c r="G490" s="139"/>
      <c r="H490" s="89"/>
      <c r="I490" s="89"/>
      <c r="J490" s="89"/>
      <c r="K490" s="170"/>
      <c r="L490" s="89"/>
      <c r="M490" s="89"/>
      <c r="N490" s="89"/>
      <c r="O490" s="89"/>
    </row>
    <row r="491" ht="16.5" customHeight="1">
      <c r="A491" s="89"/>
      <c r="B491" s="168"/>
      <c r="C491" s="168"/>
      <c r="D491" s="168"/>
      <c r="E491" s="168"/>
      <c r="F491" s="168"/>
      <c r="G491" s="139"/>
      <c r="H491" s="89"/>
      <c r="I491" s="89"/>
      <c r="J491" s="89"/>
      <c r="K491" s="170"/>
      <c r="L491" s="89"/>
      <c r="M491" s="89"/>
      <c r="N491" s="89"/>
      <c r="O491" s="89"/>
    </row>
    <row r="492" ht="16.5" customHeight="1">
      <c r="A492" s="89"/>
      <c r="B492" s="168"/>
      <c r="C492" s="168"/>
      <c r="D492" s="168"/>
      <c r="E492" s="168"/>
      <c r="F492" s="168"/>
      <c r="G492" s="139"/>
      <c r="H492" s="89"/>
      <c r="I492" s="89"/>
      <c r="J492" s="89"/>
      <c r="K492" s="170"/>
      <c r="L492" s="89"/>
      <c r="M492" s="89"/>
      <c r="N492" s="89"/>
      <c r="O492" s="89"/>
    </row>
    <row r="493" ht="16.5" customHeight="1">
      <c r="A493" s="89"/>
      <c r="B493" s="168"/>
      <c r="C493" s="168"/>
      <c r="D493" s="168"/>
      <c r="E493" s="168"/>
      <c r="F493" s="168"/>
      <c r="G493" s="139"/>
      <c r="H493" s="89"/>
      <c r="I493" s="89"/>
      <c r="J493" s="89"/>
      <c r="K493" s="170"/>
      <c r="L493" s="89"/>
      <c r="M493" s="89"/>
      <c r="N493" s="89"/>
      <c r="O493" s="89"/>
    </row>
    <row r="494" ht="16.5" customHeight="1">
      <c r="A494" s="89"/>
      <c r="B494" s="168"/>
      <c r="C494" s="168"/>
      <c r="D494" s="168"/>
      <c r="E494" s="168"/>
      <c r="F494" s="168"/>
      <c r="G494" s="139"/>
      <c r="H494" s="89"/>
      <c r="I494" s="89"/>
      <c r="J494" s="89"/>
      <c r="K494" s="170"/>
      <c r="L494" s="89"/>
      <c r="M494" s="89"/>
      <c r="N494" s="89"/>
      <c r="O494" s="89"/>
    </row>
    <row r="495" ht="16.5" customHeight="1">
      <c r="A495" s="89"/>
      <c r="B495" s="168"/>
      <c r="C495" s="168"/>
      <c r="D495" s="168"/>
      <c r="E495" s="168"/>
      <c r="F495" s="168"/>
      <c r="G495" s="139"/>
      <c r="H495" s="89"/>
      <c r="I495" s="89"/>
      <c r="J495" s="89"/>
      <c r="K495" s="170"/>
      <c r="L495" s="89"/>
      <c r="M495" s="89"/>
      <c r="N495" s="89"/>
      <c r="O495" s="89"/>
    </row>
    <row r="496" ht="16.5" customHeight="1">
      <c r="A496" s="89"/>
      <c r="B496" s="168"/>
      <c r="C496" s="168"/>
      <c r="D496" s="168"/>
      <c r="E496" s="168"/>
      <c r="F496" s="168"/>
      <c r="G496" s="139"/>
      <c r="H496" s="89"/>
      <c r="I496" s="89"/>
      <c r="J496" s="89"/>
      <c r="K496" s="170"/>
      <c r="L496" s="89"/>
      <c r="M496" s="89"/>
      <c r="N496" s="89"/>
      <c r="O496" s="89"/>
    </row>
    <row r="497" ht="16.5" customHeight="1">
      <c r="A497" s="89"/>
      <c r="B497" s="168"/>
      <c r="C497" s="168"/>
      <c r="D497" s="168"/>
      <c r="E497" s="168"/>
      <c r="F497" s="168"/>
      <c r="G497" s="139"/>
      <c r="H497" s="89"/>
      <c r="I497" s="89"/>
      <c r="J497" s="89"/>
      <c r="K497" s="170"/>
      <c r="L497" s="89"/>
      <c r="M497" s="89"/>
      <c r="N497" s="89"/>
      <c r="O497" s="89"/>
    </row>
    <row r="498" ht="16.5" customHeight="1">
      <c r="A498" s="89"/>
      <c r="B498" s="168"/>
      <c r="C498" s="168"/>
      <c r="D498" s="168"/>
      <c r="E498" s="168"/>
      <c r="F498" s="168"/>
      <c r="G498" s="139"/>
      <c r="H498" s="89"/>
      <c r="I498" s="89"/>
      <c r="J498" s="89"/>
      <c r="K498" s="170"/>
      <c r="L498" s="89"/>
      <c r="M498" s="89"/>
      <c r="N498" s="89"/>
      <c r="O498" s="89"/>
    </row>
    <row r="499" ht="16.5" customHeight="1">
      <c r="A499" s="89"/>
      <c r="B499" s="168"/>
      <c r="C499" s="168"/>
      <c r="D499" s="168"/>
      <c r="E499" s="168"/>
      <c r="F499" s="168"/>
      <c r="G499" s="139"/>
      <c r="H499" s="89"/>
      <c r="I499" s="89"/>
      <c r="J499" s="89"/>
      <c r="K499" s="170"/>
      <c r="L499" s="89"/>
      <c r="M499" s="89"/>
      <c r="N499" s="89"/>
      <c r="O499" s="89"/>
    </row>
    <row r="500" ht="16.5" customHeight="1">
      <c r="A500" s="89"/>
      <c r="B500" s="168"/>
      <c r="C500" s="168"/>
      <c r="D500" s="168"/>
      <c r="E500" s="168"/>
      <c r="F500" s="168"/>
      <c r="G500" s="139"/>
      <c r="H500" s="89"/>
      <c r="I500" s="89"/>
      <c r="J500" s="89"/>
      <c r="K500" s="170"/>
      <c r="L500" s="89"/>
      <c r="M500" s="89"/>
      <c r="N500" s="89"/>
      <c r="O500" s="89"/>
    </row>
    <row r="501" ht="16.5" customHeight="1">
      <c r="A501" s="89"/>
      <c r="B501" s="168"/>
      <c r="C501" s="168"/>
      <c r="D501" s="168"/>
      <c r="E501" s="168"/>
      <c r="F501" s="168"/>
      <c r="G501" s="139"/>
      <c r="H501" s="89"/>
      <c r="I501" s="89"/>
      <c r="J501" s="89"/>
      <c r="K501" s="170"/>
      <c r="L501" s="89"/>
      <c r="M501" s="89"/>
      <c r="N501" s="89"/>
      <c r="O501" s="89"/>
    </row>
    <row r="502" ht="16.5" customHeight="1">
      <c r="A502" s="89"/>
      <c r="B502" s="168"/>
      <c r="C502" s="168"/>
      <c r="D502" s="168"/>
      <c r="E502" s="168"/>
      <c r="F502" s="168"/>
      <c r="G502" s="139"/>
      <c r="H502" s="89"/>
      <c r="I502" s="89"/>
      <c r="J502" s="89"/>
      <c r="K502" s="170"/>
      <c r="L502" s="89"/>
      <c r="M502" s="89"/>
      <c r="N502" s="89"/>
      <c r="O502" s="89"/>
    </row>
    <row r="503" ht="16.5" customHeight="1">
      <c r="A503" s="89"/>
      <c r="B503" s="168"/>
      <c r="C503" s="168"/>
      <c r="D503" s="168"/>
      <c r="E503" s="168"/>
      <c r="F503" s="168"/>
      <c r="G503" s="139"/>
      <c r="H503" s="89"/>
      <c r="I503" s="89"/>
      <c r="J503" s="89"/>
      <c r="K503" s="170"/>
      <c r="L503" s="89"/>
      <c r="M503" s="89"/>
      <c r="N503" s="89"/>
      <c r="O503" s="89"/>
    </row>
    <row r="504" ht="16.5" customHeight="1">
      <c r="A504" s="89"/>
      <c r="B504" s="168"/>
      <c r="C504" s="168"/>
      <c r="D504" s="168"/>
      <c r="E504" s="168"/>
      <c r="F504" s="168"/>
      <c r="G504" s="139"/>
      <c r="H504" s="89"/>
      <c r="I504" s="89"/>
      <c r="J504" s="89"/>
      <c r="K504" s="170"/>
      <c r="L504" s="89"/>
      <c r="M504" s="89"/>
      <c r="N504" s="89"/>
      <c r="O504" s="89"/>
    </row>
    <row r="505" ht="16.5" customHeight="1">
      <c r="A505" s="89"/>
      <c r="B505" s="168"/>
      <c r="C505" s="168"/>
      <c r="D505" s="168"/>
      <c r="E505" s="168"/>
      <c r="F505" s="168"/>
      <c r="G505" s="139"/>
      <c r="H505" s="89"/>
      <c r="I505" s="89"/>
      <c r="J505" s="89"/>
      <c r="K505" s="170"/>
      <c r="L505" s="89"/>
      <c r="M505" s="89"/>
      <c r="N505" s="89"/>
      <c r="O505" s="89"/>
    </row>
    <row r="506" ht="16.5" customHeight="1">
      <c r="A506" s="89"/>
      <c r="B506" s="168"/>
      <c r="C506" s="168"/>
      <c r="D506" s="168"/>
      <c r="E506" s="168"/>
      <c r="F506" s="168"/>
      <c r="G506" s="139"/>
      <c r="H506" s="89"/>
      <c r="I506" s="89"/>
      <c r="J506" s="89"/>
      <c r="K506" s="170"/>
      <c r="L506" s="89"/>
      <c r="M506" s="89"/>
      <c r="N506" s="89"/>
      <c r="O506" s="89"/>
    </row>
    <row r="507" ht="16.5" customHeight="1">
      <c r="A507" s="89"/>
      <c r="B507" s="168"/>
      <c r="C507" s="168"/>
      <c r="D507" s="168"/>
      <c r="E507" s="168"/>
      <c r="F507" s="168"/>
      <c r="G507" s="139"/>
      <c r="H507" s="89"/>
      <c r="I507" s="89"/>
      <c r="J507" s="89"/>
      <c r="K507" s="170"/>
      <c r="L507" s="89"/>
      <c r="M507" s="89"/>
      <c r="N507" s="89"/>
      <c r="O507" s="89"/>
    </row>
    <row r="508" ht="16.5" customHeight="1">
      <c r="A508" s="89"/>
      <c r="B508" s="168"/>
      <c r="C508" s="168"/>
      <c r="D508" s="168"/>
      <c r="E508" s="168"/>
      <c r="F508" s="168"/>
      <c r="G508" s="139"/>
      <c r="H508" s="89"/>
      <c r="I508" s="89"/>
      <c r="J508" s="89"/>
      <c r="K508" s="170"/>
      <c r="L508" s="89"/>
      <c r="M508" s="89"/>
      <c r="N508" s="89"/>
      <c r="O508" s="89"/>
    </row>
    <row r="509" ht="16.5" customHeight="1">
      <c r="A509" s="89"/>
      <c r="B509" s="168"/>
      <c r="C509" s="168"/>
      <c r="D509" s="168"/>
      <c r="E509" s="168"/>
      <c r="F509" s="168"/>
      <c r="G509" s="139"/>
      <c r="H509" s="89"/>
      <c r="I509" s="89"/>
      <c r="J509" s="89"/>
      <c r="K509" s="170"/>
      <c r="L509" s="89"/>
      <c r="M509" s="89"/>
      <c r="N509" s="89"/>
      <c r="O509" s="89"/>
    </row>
    <row r="510" ht="16.5" customHeight="1">
      <c r="A510" s="89"/>
      <c r="B510" s="168"/>
      <c r="C510" s="168"/>
      <c r="D510" s="168"/>
      <c r="E510" s="168"/>
      <c r="F510" s="168"/>
      <c r="G510" s="139"/>
      <c r="H510" s="89"/>
      <c r="I510" s="89"/>
      <c r="J510" s="89"/>
      <c r="K510" s="170"/>
      <c r="L510" s="89"/>
      <c r="M510" s="89"/>
      <c r="N510" s="89"/>
      <c r="O510" s="89"/>
    </row>
    <row r="511" ht="16.5" customHeight="1">
      <c r="A511" s="89"/>
      <c r="B511" s="168"/>
      <c r="C511" s="168"/>
      <c r="D511" s="168"/>
      <c r="E511" s="168"/>
      <c r="F511" s="168"/>
      <c r="G511" s="139"/>
      <c r="H511" s="89"/>
      <c r="I511" s="89"/>
      <c r="J511" s="89"/>
      <c r="K511" s="170"/>
      <c r="L511" s="89"/>
      <c r="M511" s="89"/>
      <c r="N511" s="89"/>
      <c r="O511" s="89"/>
    </row>
    <row r="512" ht="16.5" customHeight="1">
      <c r="A512" s="89"/>
      <c r="B512" s="168"/>
      <c r="C512" s="168"/>
      <c r="D512" s="168"/>
      <c r="E512" s="168"/>
      <c r="F512" s="168"/>
      <c r="G512" s="139"/>
      <c r="H512" s="89"/>
      <c r="I512" s="89"/>
      <c r="J512" s="89"/>
      <c r="K512" s="170"/>
      <c r="L512" s="89"/>
      <c r="M512" s="89"/>
      <c r="N512" s="89"/>
      <c r="O512" s="89"/>
    </row>
    <row r="513" ht="16.5" customHeight="1">
      <c r="A513" s="89"/>
      <c r="B513" s="168"/>
      <c r="C513" s="168"/>
      <c r="D513" s="168"/>
      <c r="E513" s="168"/>
      <c r="F513" s="168"/>
      <c r="G513" s="139"/>
      <c r="H513" s="89"/>
      <c r="I513" s="89"/>
      <c r="J513" s="89"/>
      <c r="K513" s="170"/>
      <c r="L513" s="89"/>
      <c r="M513" s="89"/>
      <c r="N513" s="89"/>
      <c r="O513" s="89"/>
    </row>
    <row r="514" ht="16.5" customHeight="1">
      <c r="A514" s="89"/>
      <c r="B514" s="168"/>
      <c r="C514" s="168"/>
      <c r="D514" s="168"/>
      <c r="E514" s="168"/>
      <c r="F514" s="168"/>
      <c r="G514" s="139"/>
      <c r="H514" s="89"/>
      <c r="I514" s="89"/>
      <c r="J514" s="89"/>
      <c r="K514" s="170"/>
      <c r="L514" s="89"/>
      <c r="M514" s="89"/>
      <c r="N514" s="89"/>
      <c r="O514" s="89"/>
    </row>
    <row r="515" ht="16.5" customHeight="1">
      <c r="A515" s="89"/>
      <c r="B515" s="168"/>
      <c r="C515" s="168"/>
      <c r="D515" s="168"/>
      <c r="E515" s="168"/>
      <c r="F515" s="168"/>
      <c r="G515" s="139"/>
      <c r="H515" s="89"/>
      <c r="I515" s="89"/>
      <c r="J515" s="89"/>
      <c r="K515" s="170"/>
      <c r="L515" s="89"/>
      <c r="M515" s="89"/>
      <c r="N515" s="89"/>
      <c r="O515" s="89"/>
    </row>
    <row r="516" ht="16.5" customHeight="1">
      <c r="A516" s="89"/>
      <c r="B516" s="168"/>
      <c r="C516" s="168"/>
      <c r="D516" s="168"/>
      <c r="E516" s="168"/>
      <c r="F516" s="168"/>
      <c r="G516" s="139"/>
      <c r="H516" s="89"/>
      <c r="I516" s="89"/>
      <c r="J516" s="89"/>
      <c r="K516" s="170"/>
      <c r="L516" s="89"/>
      <c r="M516" s="89"/>
      <c r="N516" s="89"/>
      <c r="O516" s="89"/>
    </row>
    <row r="517" ht="16.5" customHeight="1">
      <c r="A517" s="89"/>
      <c r="B517" s="168"/>
      <c r="C517" s="168"/>
      <c r="D517" s="168"/>
      <c r="E517" s="168"/>
      <c r="F517" s="168"/>
      <c r="G517" s="139"/>
      <c r="H517" s="89"/>
      <c r="I517" s="89"/>
      <c r="J517" s="89"/>
      <c r="K517" s="170"/>
      <c r="L517" s="89"/>
      <c r="M517" s="89"/>
      <c r="N517" s="89"/>
      <c r="O517" s="89"/>
    </row>
    <row r="518" ht="16.5" customHeight="1">
      <c r="A518" s="89"/>
      <c r="B518" s="168"/>
      <c r="C518" s="168"/>
      <c r="D518" s="168"/>
      <c r="E518" s="168"/>
      <c r="F518" s="168"/>
      <c r="G518" s="139"/>
      <c r="H518" s="89"/>
      <c r="I518" s="89"/>
      <c r="J518" s="89"/>
      <c r="K518" s="170"/>
      <c r="L518" s="89"/>
      <c r="M518" s="89"/>
      <c r="N518" s="89"/>
      <c r="O518" s="89"/>
    </row>
    <row r="519" ht="16.5" customHeight="1">
      <c r="A519" s="89"/>
      <c r="B519" s="168"/>
      <c r="C519" s="168"/>
      <c r="D519" s="168"/>
      <c r="E519" s="168"/>
      <c r="F519" s="168"/>
      <c r="G519" s="139"/>
      <c r="H519" s="89"/>
      <c r="I519" s="89"/>
      <c r="J519" s="89"/>
      <c r="K519" s="170"/>
      <c r="L519" s="89"/>
      <c r="M519" s="89"/>
      <c r="N519" s="89"/>
      <c r="O519" s="89"/>
    </row>
    <row r="520" ht="16.5" customHeight="1">
      <c r="A520" s="89"/>
      <c r="B520" s="168"/>
      <c r="C520" s="168"/>
      <c r="D520" s="168"/>
      <c r="E520" s="168"/>
      <c r="F520" s="168"/>
      <c r="G520" s="139"/>
      <c r="H520" s="89"/>
      <c r="I520" s="89"/>
      <c r="J520" s="89"/>
      <c r="K520" s="170"/>
      <c r="L520" s="89"/>
      <c r="M520" s="89"/>
      <c r="N520" s="89"/>
      <c r="O520" s="89"/>
    </row>
    <row r="521" ht="16.5" customHeight="1">
      <c r="A521" s="89"/>
      <c r="B521" s="168"/>
      <c r="C521" s="168"/>
      <c r="D521" s="168"/>
      <c r="E521" s="168"/>
      <c r="F521" s="168"/>
      <c r="G521" s="139"/>
      <c r="H521" s="89"/>
      <c r="I521" s="89"/>
      <c r="J521" s="89"/>
      <c r="K521" s="170"/>
      <c r="L521" s="89"/>
      <c r="M521" s="89"/>
      <c r="N521" s="89"/>
      <c r="O521" s="89"/>
    </row>
    <row r="522" ht="16.5" customHeight="1">
      <c r="A522" s="89"/>
      <c r="B522" s="168"/>
      <c r="C522" s="168"/>
      <c r="D522" s="168"/>
      <c r="E522" s="168"/>
      <c r="F522" s="168"/>
      <c r="G522" s="139"/>
      <c r="H522" s="89"/>
      <c r="I522" s="89"/>
      <c r="J522" s="89"/>
      <c r="K522" s="170"/>
      <c r="L522" s="89"/>
      <c r="M522" s="89"/>
      <c r="N522" s="89"/>
      <c r="O522" s="89"/>
    </row>
    <row r="523" ht="16.5" customHeight="1">
      <c r="A523" s="89"/>
      <c r="B523" s="168"/>
      <c r="C523" s="168"/>
      <c r="D523" s="168"/>
      <c r="E523" s="168"/>
      <c r="F523" s="168"/>
      <c r="G523" s="139"/>
      <c r="H523" s="89"/>
      <c r="I523" s="89"/>
      <c r="J523" s="89"/>
      <c r="K523" s="170"/>
      <c r="L523" s="89"/>
      <c r="M523" s="89"/>
      <c r="N523" s="89"/>
      <c r="O523" s="89"/>
    </row>
    <row r="524" ht="16.5" customHeight="1">
      <c r="A524" s="89"/>
      <c r="B524" s="168"/>
      <c r="C524" s="168"/>
      <c r="D524" s="168"/>
      <c r="E524" s="168"/>
      <c r="F524" s="168"/>
      <c r="G524" s="139"/>
      <c r="H524" s="89"/>
      <c r="I524" s="89"/>
      <c r="J524" s="89"/>
      <c r="K524" s="170"/>
      <c r="L524" s="89"/>
      <c r="M524" s="89"/>
      <c r="N524" s="89"/>
      <c r="O524" s="89"/>
    </row>
    <row r="525" ht="16.5" customHeight="1">
      <c r="A525" s="89"/>
      <c r="B525" s="168"/>
      <c r="C525" s="168"/>
      <c r="D525" s="168"/>
      <c r="E525" s="168"/>
      <c r="F525" s="168"/>
      <c r="G525" s="139"/>
      <c r="H525" s="89"/>
      <c r="I525" s="89"/>
      <c r="J525" s="89"/>
      <c r="K525" s="170"/>
      <c r="L525" s="89"/>
      <c r="M525" s="89"/>
      <c r="N525" s="89"/>
      <c r="O525" s="89"/>
    </row>
    <row r="526" ht="16.5" customHeight="1">
      <c r="A526" s="89"/>
      <c r="B526" s="168"/>
      <c r="C526" s="168"/>
      <c r="D526" s="168"/>
      <c r="E526" s="168"/>
      <c r="F526" s="168"/>
      <c r="G526" s="139"/>
      <c r="H526" s="89"/>
      <c r="I526" s="89"/>
      <c r="J526" s="89"/>
      <c r="K526" s="170"/>
      <c r="L526" s="89"/>
      <c r="M526" s="89"/>
      <c r="N526" s="89"/>
      <c r="O526" s="89"/>
    </row>
    <row r="527" ht="16.5" customHeight="1">
      <c r="A527" s="89"/>
      <c r="B527" s="168"/>
      <c r="C527" s="168"/>
      <c r="D527" s="168"/>
      <c r="E527" s="168"/>
      <c r="F527" s="168"/>
      <c r="G527" s="139"/>
      <c r="H527" s="89"/>
      <c r="I527" s="89"/>
      <c r="J527" s="89"/>
      <c r="K527" s="170"/>
      <c r="L527" s="89"/>
      <c r="M527" s="89"/>
      <c r="N527" s="89"/>
      <c r="O527" s="89"/>
    </row>
    <row r="528" ht="16.5" customHeight="1">
      <c r="A528" s="89"/>
      <c r="B528" s="168"/>
      <c r="C528" s="168"/>
      <c r="D528" s="168"/>
      <c r="E528" s="168"/>
      <c r="F528" s="168"/>
      <c r="G528" s="139"/>
      <c r="H528" s="89"/>
      <c r="I528" s="89"/>
      <c r="J528" s="89"/>
      <c r="K528" s="170"/>
      <c r="L528" s="89"/>
      <c r="M528" s="89"/>
      <c r="N528" s="89"/>
      <c r="O528" s="89"/>
    </row>
    <row r="529" ht="16.5" customHeight="1">
      <c r="A529" s="89"/>
      <c r="B529" s="168"/>
      <c r="C529" s="168"/>
      <c r="D529" s="168"/>
      <c r="E529" s="168"/>
      <c r="F529" s="168"/>
      <c r="G529" s="139"/>
      <c r="H529" s="89"/>
      <c r="I529" s="89"/>
      <c r="J529" s="89"/>
      <c r="K529" s="170"/>
      <c r="L529" s="89"/>
      <c r="M529" s="89"/>
      <c r="N529" s="89"/>
      <c r="O529" s="89"/>
    </row>
    <row r="530" ht="16.5" customHeight="1">
      <c r="A530" s="89"/>
      <c r="B530" s="168"/>
      <c r="C530" s="168"/>
      <c r="D530" s="168"/>
      <c r="E530" s="168"/>
      <c r="F530" s="168"/>
      <c r="G530" s="139"/>
      <c r="H530" s="89"/>
      <c r="I530" s="89"/>
      <c r="J530" s="89"/>
      <c r="K530" s="170"/>
      <c r="L530" s="89"/>
      <c r="M530" s="89"/>
      <c r="N530" s="89"/>
      <c r="O530" s="89"/>
    </row>
    <row r="531" ht="16.5" customHeight="1">
      <c r="A531" s="89"/>
      <c r="B531" s="168"/>
      <c r="C531" s="168"/>
      <c r="D531" s="168"/>
      <c r="E531" s="168"/>
      <c r="F531" s="168"/>
      <c r="G531" s="139"/>
      <c r="H531" s="89"/>
      <c r="I531" s="89"/>
      <c r="J531" s="89"/>
      <c r="K531" s="170"/>
      <c r="L531" s="89"/>
      <c r="M531" s="89"/>
      <c r="N531" s="89"/>
      <c r="O531" s="89"/>
    </row>
    <row r="532" ht="16.5" customHeight="1">
      <c r="A532" s="89"/>
      <c r="B532" s="168"/>
      <c r="C532" s="168"/>
      <c r="D532" s="168"/>
      <c r="E532" s="168"/>
      <c r="F532" s="168"/>
      <c r="G532" s="139"/>
      <c r="H532" s="89"/>
      <c r="I532" s="89"/>
      <c r="J532" s="89"/>
      <c r="K532" s="170"/>
      <c r="L532" s="89"/>
      <c r="M532" s="89"/>
      <c r="N532" s="89"/>
      <c r="O532" s="89"/>
    </row>
    <row r="533" ht="16.5" customHeight="1">
      <c r="A533" s="89"/>
      <c r="B533" s="168"/>
      <c r="C533" s="168"/>
      <c r="D533" s="168"/>
      <c r="E533" s="168"/>
      <c r="F533" s="168"/>
      <c r="G533" s="139"/>
      <c r="H533" s="89"/>
      <c r="I533" s="89"/>
      <c r="J533" s="89"/>
      <c r="K533" s="170"/>
      <c r="L533" s="89"/>
      <c r="M533" s="89"/>
      <c r="N533" s="89"/>
      <c r="O533" s="89"/>
    </row>
    <row r="534" ht="16.5" customHeight="1">
      <c r="A534" s="89"/>
      <c r="B534" s="168"/>
      <c r="C534" s="168"/>
      <c r="D534" s="168"/>
      <c r="E534" s="168"/>
      <c r="F534" s="168"/>
      <c r="G534" s="139"/>
      <c r="H534" s="89"/>
      <c r="I534" s="89"/>
      <c r="J534" s="89"/>
      <c r="K534" s="170"/>
      <c r="L534" s="89"/>
      <c r="M534" s="89"/>
      <c r="N534" s="89"/>
      <c r="O534" s="89"/>
    </row>
    <row r="535" ht="16.5" customHeight="1">
      <c r="A535" s="89"/>
      <c r="B535" s="168"/>
      <c r="C535" s="168"/>
      <c r="D535" s="168"/>
      <c r="E535" s="168"/>
      <c r="F535" s="168"/>
      <c r="G535" s="139"/>
      <c r="H535" s="89"/>
      <c r="I535" s="89"/>
      <c r="J535" s="89"/>
      <c r="K535" s="170"/>
      <c r="L535" s="89"/>
      <c r="M535" s="89"/>
      <c r="N535" s="89"/>
      <c r="O535" s="89"/>
    </row>
    <row r="536" ht="16.5" customHeight="1">
      <c r="A536" s="89"/>
      <c r="B536" s="168"/>
      <c r="C536" s="168"/>
      <c r="D536" s="168"/>
      <c r="E536" s="168"/>
      <c r="F536" s="168"/>
      <c r="G536" s="139"/>
      <c r="H536" s="89"/>
      <c r="I536" s="89"/>
      <c r="J536" s="89"/>
      <c r="K536" s="170"/>
      <c r="L536" s="89"/>
      <c r="M536" s="89"/>
      <c r="N536" s="89"/>
      <c r="O536" s="89"/>
    </row>
    <row r="537" ht="16.5" customHeight="1">
      <c r="A537" s="89"/>
      <c r="B537" s="168"/>
      <c r="C537" s="168"/>
      <c r="D537" s="168"/>
      <c r="E537" s="168"/>
      <c r="F537" s="168"/>
      <c r="G537" s="139"/>
      <c r="H537" s="89"/>
      <c r="I537" s="89"/>
      <c r="J537" s="89"/>
      <c r="K537" s="170"/>
      <c r="L537" s="89"/>
      <c r="M537" s="89"/>
      <c r="N537" s="89"/>
      <c r="O537" s="89"/>
    </row>
    <row r="538" ht="16.5" customHeight="1">
      <c r="A538" s="89"/>
      <c r="B538" s="168"/>
      <c r="C538" s="168"/>
      <c r="D538" s="168"/>
      <c r="E538" s="168"/>
      <c r="F538" s="168"/>
      <c r="G538" s="139"/>
      <c r="H538" s="89"/>
      <c r="I538" s="89"/>
      <c r="J538" s="89"/>
      <c r="K538" s="170"/>
      <c r="L538" s="89"/>
      <c r="M538" s="89"/>
      <c r="N538" s="89"/>
      <c r="O538" s="89"/>
    </row>
    <row r="539" ht="16.5" customHeight="1">
      <c r="A539" s="89"/>
      <c r="B539" s="168"/>
      <c r="C539" s="168"/>
      <c r="D539" s="168"/>
      <c r="E539" s="168"/>
      <c r="F539" s="168"/>
      <c r="G539" s="139"/>
      <c r="H539" s="89"/>
      <c r="I539" s="89"/>
      <c r="J539" s="89"/>
      <c r="K539" s="170"/>
      <c r="L539" s="89"/>
      <c r="M539" s="89"/>
      <c r="N539" s="89"/>
      <c r="O539" s="89"/>
    </row>
    <row r="540" ht="16.5" customHeight="1">
      <c r="A540" s="89"/>
      <c r="B540" s="168"/>
      <c r="C540" s="168"/>
      <c r="D540" s="168"/>
      <c r="E540" s="168"/>
      <c r="F540" s="168"/>
      <c r="G540" s="139"/>
      <c r="H540" s="89"/>
      <c r="I540" s="89"/>
      <c r="J540" s="89"/>
      <c r="K540" s="170"/>
      <c r="L540" s="89"/>
      <c r="M540" s="89"/>
      <c r="N540" s="89"/>
      <c r="O540" s="89"/>
    </row>
    <row r="541" ht="16.5" customHeight="1">
      <c r="A541" s="89"/>
      <c r="B541" s="168"/>
      <c r="C541" s="168"/>
      <c r="D541" s="168"/>
      <c r="E541" s="168"/>
      <c r="F541" s="168"/>
      <c r="G541" s="139"/>
      <c r="H541" s="89"/>
      <c r="I541" s="89"/>
      <c r="J541" s="89"/>
      <c r="K541" s="170"/>
      <c r="L541" s="89"/>
      <c r="M541" s="89"/>
      <c r="N541" s="89"/>
      <c r="O541" s="89"/>
    </row>
    <row r="542" ht="16.5" customHeight="1">
      <c r="A542" s="89"/>
      <c r="B542" s="168"/>
      <c r="C542" s="168"/>
      <c r="D542" s="168"/>
      <c r="E542" s="168"/>
      <c r="F542" s="168"/>
      <c r="G542" s="139"/>
      <c r="H542" s="89"/>
      <c r="I542" s="89"/>
      <c r="J542" s="89"/>
      <c r="K542" s="170"/>
      <c r="L542" s="89"/>
      <c r="M542" s="89"/>
      <c r="N542" s="89"/>
      <c r="O542" s="89"/>
    </row>
    <row r="543" ht="16.5" customHeight="1">
      <c r="A543" s="89"/>
      <c r="B543" s="168"/>
      <c r="C543" s="168"/>
      <c r="D543" s="168"/>
      <c r="E543" s="168"/>
      <c r="F543" s="168"/>
      <c r="G543" s="139"/>
      <c r="H543" s="89"/>
      <c r="I543" s="89"/>
      <c r="J543" s="89"/>
      <c r="K543" s="170"/>
      <c r="L543" s="89"/>
      <c r="M543" s="89"/>
      <c r="N543" s="89"/>
      <c r="O543" s="89"/>
    </row>
    <row r="544" ht="16.5" customHeight="1">
      <c r="A544" s="89"/>
      <c r="B544" s="168"/>
      <c r="C544" s="168"/>
      <c r="D544" s="168"/>
      <c r="E544" s="168"/>
      <c r="F544" s="168"/>
      <c r="G544" s="139"/>
      <c r="H544" s="89"/>
      <c r="I544" s="89"/>
      <c r="J544" s="89"/>
      <c r="K544" s="170"/>
      <c r="L544" s="89"/>
      <c r="M544" s="89"/>
      <c r="N544" s="89"/>
      <c r="O544" s="89"/>
    </row>
    <row r="545" ht="16.5" customHeight="1">
      <c r="A545" s="89"/>
      <c r="B545" s="168"/>
      <c r="C545" s="168"/>
      <c r="D545" s="168"/>
      <c r="E545" s="168"/>
      <c r="F545" s="168"/>
      <c r="G545" s="139"/>
      <c r="H545" s="89"/>
      <c r="I545" s="89"/>
      <c r="J545" s="89"/>
      <c r="K545" s="170"/>
      <c r="L545" s="89"/>
      <c r="M545" s="89"/>
      <c r="N545" s="89"/>
      <c r="O545" s="89"/>
    </row>
    <row r="546" ht="16.5" customHeight="1">
      <c r="A546" s="89"/>
      <c r="B546" s="168"/>
      <c r="C546" s="168"/>
      <c r="D546" s="168"/>
      <c r="E546" s="168"/>
      <c r="F546" s="168"/>
      <c r="G546" s="139"/>
      <c r="H546" s="89"/>
      <c r="I546" s="89"/>
      <c r="J546" s="89"/>
      <c r="K546" s="170"/>
      <c r="L546" s="89"/>
      <c r="M546" s="89"/>
      <c r="N546" s="89"/>
      <c r="O546" s="89"/>
    </row>
    <row r="547" ht="16.5" customHeight="1">
      <c r="A547" s="89"/>
      <c r="B547" s="168"/>
      <c r="C547" s="168"/>
      <c r="D547" s="168"/>
      <c r="E547" s="168"/>
      <c r="F547" s="168"/>
      <c r="G547" s="139"/>
      <c r="H547" s="89"/>
      <c r="I547" s="89"/>
      <c r="J547" s="89"/>
      <c r="K547" s="170"/>
      <c r="L547" s="89"/>
      <c r="M547" s="89"/>
      <c r="N547" s="89"/>
      <c r="O547" s="89"/>
    </row>
    <row r="548" ht="16.5" customHeight="1">
      <c r="A548" s="89"/>
      <c r="B548" s="168"/>
      <c r="C548" s="168"/>
      <c r="D548" s="168"/>
      <c r="E548" s="168"/>
      <c r="F548" s="168"/>
      <c r="G548" s="139"/>
      <c r="H548" s="89"/>
      <c r="I548" s="89"/>
      <c r="J548" s="89"/>
      <c r="K548" s="170"/>
      <c r="L548" s="89"/>
      <c r="M548" s="89"/>
      <c r="N548" s="89"/>
      <c r="O548" s="89"/>
    </row>
    <row r="549" ht="16.5" customHeight="1">
      <c r="A549" s="89"/>
      <c r="B549" s="168"/>
      <c r="C549" s="168"/>
      <c r="D549" s="168"/>
      <c r="E549" s="168"/>
      <c r="F549" s="168"/>
      <c r="G549" s="139"/>
      <c r="H549" s="89"/>
      <c r="I549" s="89"/>
      <c r="J549" s="89"/>
      <c r="K549" s="170"/>
      <c r="L549" s="89"/>
      <c r="M549" s="89"/>
      <c r="N549" s="89"/>
      <c r="O549" s="89"/>
    </row>
    <row r="550" ht="16.5" customHeight="1">
      <c r="A550" s="89"/>
      <c r="B550" s="168"/>
      <c r="C550" s="168"/>
      <c r="D550" s="168"/>
      <c r="E550" s="168"/>
      <c r="F550" s="168"/>
      <c r="G550" s="139"/>
      <c r="H550" s="89"/>
      <c r="I550" s="89"/>
      <c r="J550" s="89"/>
      <c r="K550" s="170"/>
      <c r="L550" s="89"/>
      <c r="M550" s="89"/>
      <c r="N550" s="89"/>
      <c r="O550" s="89"/>
    </row>
    <row r="551" ht="16.5" customHeight="1">
      <c r="A551" s="89"/>
      <c r="B551" s="168"/>
      <c r="C551" s="168"/>
      <c r="D551" s="168"/>
      <c r="E551" s="168"/>
      <c r="F551" s="168"/>
      <c r="G551" s="139"/>
      <c r="H551" s="89"/>
      <c r="I551" s="89"/>
      <c r="J551" s="89"/>
      <c r="K551" s="170"/>
      <c r="L551" s="89"/>
      <c r="M551" s="89"/>
      <c r="N551" s="89"/>
      <c r="O551" s="89"/>
    </row>
    <row r="552" ht="16.5" customHeight="1">
      <c r="A552" s="89"/>
      <c r="B552" s="168"/>
      <c r="C552" s="168"/>
      <c r="D552" s="168"/>
      <c r="E552" s="168"/>
      <c r="F552" s="168"/>
      <c r="G552" s="139"/>
      <c r="H552" s="89"/>
      <c r="I552" s="89"/>
      <c r="J552" s="89"/>
      <c r="K552" s="170"/>
      <c r="L552" s="89"/>
      <c r="M552" s="89"/>
      <c r="N552" s="89"/>
      <c r="O552" s="89"/>
    </row>
    <row r="553" ht="16.5" customHeight="1">
      <c r="A553" s="89"/>
      <c r="B553" s="168"/>
      <c r="C553" s="168"/>
      <c r="D553" s="168"/>
      <c r="E553" s="168"/>
      <c r="F553" s="168"/>
      <c r="G553" s="139"/>
      <c r="H553" s="89"/>
      <c r="I553" s="89"/>
      <c r="J553" s="89"/>
      <c r="K553" s="170"/>
      <c r="L553" s="89"/>
      <c r="M553" s="89"/>
      <c r="N553" s="89"/>
      <c r="O553" s="89"/>
    </row>
    <row r="554" ht="16.5" customHeight="1">
      <c r="A554" s="89"/>
      <c r="B554" s="168"/>
      <c r="C554" s="168"/>
      <c r="D554" s="168"/>
      <c r="E554" s="168"/>
      <c r="F554" s="168"/>
      <c r="G554" s="139"/>
      <c r="H554" s="89"/>
      <c r="I554" s="89"/>
      <c r="J554" s="89"/>
      <c r="K554" s="170"/>
      <c r="L554" s="89"/>
      <c r="M554" s="89"/>
      <c r="N554" s="89"/>
      <c r="O554" s="89"/>
    </row>
    <row r="555" ht="16.5" customHeight="1">
      <c r="A555" s="89"/>
      <c r="B555" s="168"/>
      <c r="C555" s="168"/>
      <c r="D555" s="168"/>
      <c r="E555" s="168"/>
      <c r="F555" s="168"/>
      <c r="G555" s="139"/>
      <c r="H555" s="89"/>
      <c r="I555" s="89"/>
      <c r="J555" s="89"/>
      <c r="K555" s="170"/>
      <c r="L555" s="89"/>
      <c r="M555" s="89"/>
      <c r="N555" s="89"/>
      <c r="O555" s="89"/>
    </row>
    <row r="556" ht="16.5" customHeight="1">
      <c r="A556" s="89"/>
      <c r="B556" s="168"/>
      <c r="C556" s="168"/>
      <c r="D556" s="168"/>
      <c r="E556" s="168"/>
      <c r="F556" s="168"/>
      <c r="G556" s="139"/>
      <c r="H556" s="89"/>
      <c r="I556" s="89"/>
      <c r="J556" s="89"/>
      <c r="K556" s="170"/>
      <c r="L556" s="89"/>
      <c r="M556" s="89"/>
      <c r="N556" s="89"/>
      <c r="O556" s="89"/>
    </row>
    <row r="557" ht="16.5" customHeight="1">
      <c r="A557" s="89"/>
      <c r="B557" s="168"/>
      <c r="C557" s="168"/>
      <c r="D557" s="168"/>
      <c r="E557" s="168"/>
      <c r="F557" s="168"/>
      <c r="G557" s="139"/>
      <c r="H557" s="89"/>
      <c r="I557" s="89"/>
      <c r="J557" s="89"/>
      <c r="K557" s="170"/>
      <c r="L557" s="89"/>
      <c r="M557" s="89"/>
      <c r="N557" s="89"/>
      <c r="O557" s="89"/>
    </row>
    <row r="558" ht="16.5" customHeight="1">
      <c r="A558" s="89"/>
      <c r="B558" s="168"/>
      <c r="C558" s="168"/>
      <c r="D558" s="168"/>
      <c r="E558" s="168"/>
      <c r="F558" s="168"/>
      <c r="G558" s="139"/>
      <c r="H558" s="89"/>
      <c r="I558" s="89"/>
      <c r="J558" s="89"/>
      <c r="K558" s="170"/>
      <c r="L558" s="89"/>
      <c r="M558" s="89"/>
      <c r="N558" s="89"/>
      <c r="O558" s="89"/>
    </row>
    <row r="559" ht="16.5" customHeight="1">
      <c r="A559" s="89"/>
      <c r="B559" s="168"/>
      <c r="C559" s="168"/>
      <c r="D559" s="168"/>
      <c r="E559" s="168"/>
      <c r="F559" s="168"/>
      <c r="G559" s="139"/>
      <c r="H559" s="89"/>
      <c r="I559" s="89"/>
      <c r="J559" s="89"/>
      <c r="K559" s="170"/>
      <c r="L559" s="89"/>
      <c r="M559" s="89"/>
      <c r="N559" s="89"/>
      <c r="O559" s="89"/>
    </row>
    <row r="560" ht="16.5" customHeight="1">
      <c r="A560" s="89"/>
      <c r="B560" s="168"/>
      <c r="C560" s="168"/>
      <c r="D560" s="168"/>
      <c r="E560" s="168"/>
      <c r="F560" s="168"/>
      <c r="G560" s="139"/>
      <c r="H560" s="89"/>
      <c r="I560" s="89"/>
      <c r="J560" s="89"/>
      <c r="K560" s="170"/>
      <c r="L560" s="89"/>
      <c r="M560" s="89"/>
      <c r="N560" s="89"/>
      <c r="O560" s="89"/>
    </row>
    <row r="561" ht="16.5" customHeight="1">
      <c r="A561" s="89"/>
      <c r="B561" s="168"/>
      <c r="C561" s="168"/>
      <c r="D561" s="168"/>
      <c r="E561" s="168"/>
      <c r="F561" s="168"/>
      <c r="G561" s="139"/>
      <c r="H561" s="89"/>
      <c r="I561" s="89"/>
      <c r="J561" s="89"/>
      <c r="K561" s="170"/>
      <c r="L561" s="89"/>
      <c r="M561" s="89"/>
      <c r="N561" s="89"/>
      <c r="O561" s="89"/>
    </row>
    <row r="562" ht="16.5" customHeight="1">
      <c r="A562" s="89"/>
      <c r="B562" s="168"/>
      <c r="C562" s="168"/>
      <c r="D562" s="168"/>
      <c r="E562" s="168"/>
      <c r="F562" s="168"/>
      <c r="G562" s="139"/>
      <c r="H562" s="89"/>
      <c r="I562" s="89"/>
      <c r="J562" s="89"/>
      <c r="K562" s="170"/>
      <c r="L562" s="89"/>
      <c r="M562" s="89"/>
      <c r="N562" s="89"/>
      <c r="O562" s="89"/>
    </row>
    <row r="563" ht="16.5" customHeight="1">
      <c r="A563" s="89"/>
      <c r="B563" s="168"/>
      <c r="C563" s="168"/>
      <c r="D563" s="168"/>
      <c r="E563" s="168"/>
      <c r="F563" s="168"/>
      <c r="G563" s="139"/>
      <c r="H563" s="89"/>
      <c r="I563" s="89"/>
      <c r="J563" s="89"/>
      <c r="K563" s="170"/>
      <c r="L563" s="89"/>
      <c r="M563" s="89"/>
      <c r="N563" s="89"/>
      <c r="O563" s="89"/>
    </row>
    <row r="564" ht="16.5" customHeight="1">
      <c r="A564" s="89"/>
      <c r="B564" s="168"/>
      <c r="C564" s="168"/>
      <c r="D564" s="168"/>
      <c r="E564" s="168"/>
      <c r="F564" s="168"/>
      <c r="G564" s="139"/>
      <c r="H564" s="89"/>
      <c r="I564" s="89"/>
      <c r="J564" s="89"/>
      <c r="K564" s="170"/>
      <c r="L564" s="89"/>
      <c r="M564" s="89"/>
      <c r="N564" s="89"/>
      <c r="O564" s="89"/>
    </row>
    <row r="565" ht="16.5" customHeight="1">
      <c r="A565" s="89"/>
      <c r="B565" s="168"/>
      <c r="C565" s="168"/>
      <c r="D565" s="168"/>
      <c r="E565" s="168"/>
      <c r="F565" s="168"/>
      <c r="G565" s="139"/>
      <c r="H565" s="89"/>
      <c r="I565" s="89"/>
      <c r="J565" s="89"/>
      <c r="K565" s="170"/>
      <c r="L565" s="89"/>
      <c r="M565" s="89"/>
      <c r="N565" s="89"/>
      <c r="O565" s="89"/>
    </row>
    <row r="566" ht="16.5" customHeight="1">
      <c r="A566" s="89"/>
      <c r="B566" s="168"/>
      <c r="C566" s="168"/>
      <c r="D566" s="168"/>
      <c r="E566" s="168"/>
      <c r="F566" s="168"/>
      <c r="G566" s="139"/>
      <c r="H566" s="89"/>
      <c r="I566" s="89"/>
      <c r="J566" s="89"/>
      <c r="K566" s="170"/>
      <c r="L566" s="89"/>
      <c r="M566" s="89"/>
      <c r="N566" s="89"/>
      <c r="O566" s="89"/>
    </row>
    <row r="567" ht="16.5" customHeight="1">
      <c r="A567" s="89"/>
      <c r="B567" s="168"/>
      <c r="C567" s="168"/>
      <c r="D567" s="168"/>
      <c r="E567" s="168"/>
      <c r="F567" s="168"/>
      <c r="G567" s="139"/>
      <c r="H567" s="89"/>
      <c r="I567" s="89"/>
      <c r="J567" s="89"/>
      <c r="K567" s="170"/>
      <c r="L567" s="89"/>
      <c r="M567" s="89"/>
      <c r="N567" s="89"/>
      <c r="O567" s="89"/>
    </row>
    <row r="568" ht="16.5" customHeight="1">
      <c r="A568" s="89"/>
      <c r="B568" s="168"/>
      <c r="C568" s="168"/>
      <c r="D568" s="168"/>
      <c r="E568" s="168"/>
      <c r="F568" s="168"/>
      <c r="G568" s="139"/>
      <c r="H568" s="89"/>
      <c r="I568" s="89"/>
      <c r="J568" s="89"/>
      <c r="K568" s="170"/>
      <c r="L568" s="89"/>
      <c r="M568" s="89"/>
      <c r="N568" s="89"/>
      <c r="O568" s="89"/>
    </row>
    <row r="569" ht="16.5" customHeight="1">
      <c r="A569" s="89"/>
      <c r="B569" s="168"/>
      <c r="C569" s="168"/>
      <c r="D569" s="168"/>
      <c r="E569" s="168"/>
      <c r="F569" s="168"/>
      <c r="G569" s="139"/>
      <c r="H569" s="89"/>
      <c r="I569" s="89"/>
      <c r="J569" s="89"/>
      <c r="K569" s="170"/>
      <c r="L569" s="89"/>
      <c r="M569" s="89"/>
      <c r="N569" s="89"/>
      <c r="O569" s="89"/>
    </row>
    <row r="570" ht="16.5" customHeight="1">
      <c r="A570" s="89"/>
      <c r="B570" s="168"/>
      <c r="C570" s="168"/>
      <c r="D570" s="168"/>
      <c r="E570" s="168"/>
      <c r="F570" s="168"/>
      <c r="G570" s="139"/>
      <c r="H570" s="89"/>
      <c r="I570" s="89"/>
      <c r="J570" s="89"/>
      <c r="K570" s="170"/>
      <c r="L570" s="89"/>
      <c r="M570" s="89"/>
      <c r="N570" s="89"/>
      <c r="O570" s="89"/>
    </row>
    <row r="571" ht="16.5" customHeight="1">
      <c r="A571" s="89"/>
      <c r="B571" s="168"/>
      <c r="C571" s="168"/>
      <c r="D571" s="168"/>
      <c r="E571" s="168"/>
      <c r="F571" s="168"/>
      <c r="G571" s="139"/>
      <c r="H571" s="89"/>
      <c r="I571" s="89"/>
      <c r="J571" s="89"/>
      <c r="K571" s="170"/>
      <c r="L571" s="89"/>
      <c r="M571" s="89"/>
      <c r="N571" s="89"/>
      <c r="O571" s="89"/>
    </row>
    <row r="572" ht="16.5" customHeight="1">
      <c r="A572" s="89"/>
      <c r="B572" s="168"/>
      <c r="C572" s="168"/>
      <c r="D572" s="168"/>
      <c r="E572" s="168"/>
      <c r="F572" s="168"/>
      <c r="G572" s="139"/>
      <c r="H572" s="89"/>
      <c r="I572" s="89"/>
      <c r="J572" s="89"/>
      <c r="K572" s="170"/>
      <c r="L572" s="89"/>
      <c r="M572" s="89"/>
      <c r="N572" s="89"/>
      <c r="O572" s="89"/>
    </row>
    <row r="573" ht="16.5" customHeight="1">
      <c r="A573" s="89"/>
      <c r="B573" s="168"/>
      <c r="C573" s="168"/>
      <c r="D573" s="168"/>
      <c r="E573" s="168"/>
      <c r="F573" s="168"/>
      <c r="G573" s="139"/>
      <c r="H573" s="89"/>
      <c r="I573" s="89"/>
      <c r="J573" s="89"/>
      <c r="K573" s="170"/>
      <c r="L573" s="89"/>
      <c r="M573" s="89"/>
      <c r="N573" s="89"/>
      <c r="O573" s="89"/>
    </row>
    <row r="574" ht="16.5" customHeight="1">
      <c r="A574" s="89"/>
      <c r="B574" s="168"/>
      <c r="C574" s="168"/>
      <c r="D574" s="168"/>
      <c r="E574" s="168"/>
      <c r="F574" s="168"/>
      <c r="G574" s="139"/>
      <c r="H574" s="89"/>
      <c r="I574" s="89"/>
      <c r="J574" s="89"/>
      <c r="K574" s="170"/>
      <c r="L574" s="89"/>
      <c r="M574" s="89"/>
      <c r="N574" s="89"/>
      <c r="O574" s="89"/>
    </row>
    <row r="575" ht="16.5" customHeight="1">
      <c r="A575" s="89"/>
      <c r="B575" s="168"/>
      <c r="C575" s="168"/>
      <c r="D575" s="168"/>
      <c r="E575" s="168"/>
      <c r="F575" s="168"/>
      <c r="G575" s="139"/>
      <c r="H575" s="89"/>
      <c r="I575" s="89"/>
      <c r="J575" s="89"/>
      <c r="K575" s="170"/>
      <c r="L575" s="89"/>
      <c r="M575" s="89"/>
      <c r="N575" s="89"/>
      <c r="O575" s="89"/>
    </row>
    <row r="576" ht="16.5" customHeight="1">
      <c r="A576" s="89"/>
      <c r="B576" s="168"/>
      <c r="C576" s="168"/>
      <c r="D576" s="168"/>
      <c r="E576" s="168"/>
      <c r="F576" s="168"/>
      <c r="G576" s="139"/>
      <c r="H576" s="89"/>
      <c r="I576" s="89"/>
      <c r="J576" s="89"/>
      <c r="K576" s="170"/>
      <c r="L576" s="89"/>
      <c r="M576" s="89"/>
      <c r="N576" s="89"/>
      <c r="O576" s="89"/>
    </row>
    <row r="577" ht="16.5" customHeight="1">
      <c r="A577" s="89"/>
      <c r="B577" s="168"/>
      <c r="C577" s="168"/>
      <c r="D577" s="168"/>
      <c r="E577" s="168"/>
      <c r="F577" s="168"/>
      <c r="G577" s="139"/>
      <c r="H577" s="89"/>
      <c r="I577" s="89"/>
      <c r="J577" s="89"/>
      <c r="K577" s="170"/>
      <c r="L577" s="89"/>
      <c r="M577" s="89"/>
      <c r="N577" s="89"/>
      <c r="O577" s="89"/>
    </row>
    <row r="578" ht="16.5" customHeight="1">
      <c r="A578" s="89"/>
      <c r="B578" s="168"/>
      <c r="C578" s="168"/>
      <c r="D578" s="168"/>
      <c r="E578" s="168"/>
      <c r="F578" s="168"/>
      <c r="G578" s="139"/>
      <c r="H578" s="89"/>
      <c r="I578" s="89"/>
      <c r="J578" s="89"/>
      <c r="K578" s="170"/>
      <c r="L578" s="89"/>
      <c r="M578" s="89"/>
      <c r="N578" s="89"/>
      <c r="O578" s="89"/>
    </row>
    <row r="579" ht="16.5" customHeight="1">
      <c r="A579" s="89"/>
      <c r="B579" s="168"/>
      <c r="C579" s="168"/>
      <c r="D579" s="168"/>
      <c r="E579" s="168"/>
      <c r="F579" s="168"/>
      <c r="G579" s="139"/>
      <c r="H579" s="89"/>
      <c r="I579" s="89"/>
      <c r="J579" s="89"/>
      <c r="K579" s="170"/>
      <c r="L579" s="89"/>
      <c r="M579" s="89"/>
      <c r="N579" s="89"/>
      <c r="O579" s="89"/>
    </row>
    <row r="580" ht="16.5" customHeight="1">
      <c r="A580" s="89"/>
      <c r="B580" s="168"/>
      <c r="C580" s="168"/>
      <c r="D580" s="168"/>
      <c r="E580" s="168"/>
      <c r="F580" s="168"/>
      <c r="G580" s="139"/>
      <c r="H580" s="89"/>
      <c r="I580" s="89"/>
      <c r="J580" s="89"/>
      <c r="K580" s="170"/>
      <c r="L580" s="89"/>
      <c r="M580" s="89"/>
      <c r="N580" s="89"/>
      <c r="O580" s="89"/>
    </row>
    <row r="581" ht="16.5" customHeight="1">
      <c r="A581" s="89"/>
      <c r="B581" s="168"/>
      <c r="C581" s="168"/>
      <c r="D581" s="168"/>
      <c r="E581" s="168"/>
      <c r="F581" s="168"/>
      <c r="G581" s="139"/>
      <c r="H581" s="89"/>
      <c r="I581" s="89"/>
      <c r="J581" s="89"/>
      <c r="K581" s="170"/>
      <c r="L581" s="89"/>
      <c r="M581" s="89"/>
      <c r="N581" s="89"/>
      <c r="O581" s="89"/>
    </row>
    <row r="582" ht="16.5" customHeight="1">
      <c r="A582" s="89"/>
      <c r="B582" s="168"/>
      <c r="C582" s="168"/>
      <c r="D582" s="168"/>
      <c r="E582" s="168"/>
      <c r="F582" s="168"/>
      <c r="G582" s="139"/>
      <c r="H582" s="89"/>
      <c r="I582" s="89"/>
      <c r="J582" s="89"/>
      <c r="K582" s="170"/>
      <c r="L582" s="89"/>
      <c r="M582" s="89"/>
      <c r="N582" s="89"/>
      <c r="O582" s="89"/>
    </row>
    <row r="583" ht="16.5" customHeight="1">
      <c r="A583" s="89"/>
      <c r="B583" s="168"/>
      <c r="C583" s="168"/>
      <c r="D583" s="168"/>
      <c r="E583" s="168"/>
      <c r="F583" s="168"/>
      <c r="G583" s="139"/>
      <c r="H583" s="89"/>
      <c r="I583" s="89"/>
      <c r="J583" s="89"/>
      <c r="K583" s="170"/>
      <c r="L583" s="89"/>
      <c r="M583" s="89"/>
      <c r="N583" s="89"/>
      <c r="O583" s="89"/>
    </row>
    <row r="584" ht="16.5" customHeight="1">
      <c r="A584" s="89"/>
      <c r="B584" s="168"/>
      <c r="C584" s="168"/>
      <c r="D584" s="168"/>
      <c r="E584" s="168"/>
      <c r="F584" s="168"/>
      <c r="G584" s="139"/>
      <c r="H584" s="89"/>
      <c r="I584" s="89"/>
      <c r="J584" s="89"/>
      <c r="K584" s="170"/>
      <c r="L584" s="89"/>
      <c r="M584" s="89"/>
      <c r="N584" s="89"/>
      <c r="O584" s="89"/>
    </row>
    <row r="585" ht="16.5" customHeight="1">
      <c r="A585" s="89"/>
      <c r="B585" s="168"/>
      <c r="C585" s="168"/>
      <c r="D585" s="168"/>
      <c r="E585" s="168"/>
      <c r="F585" s="168"/>
      <c r="G585" s="139"/>
      <c r="H585" s="89"/>
      <c r="I585" s="89"/>
      <c r="J585" s="89"/>
      <c r="K585" s="170"/>
      <c r="L585" s="89"/>
      <c r="M585" s="89"/>
      <c r="N585" s="89"/>
      <c r="O585" s="89"/>
    </row>
    <row r="586" ht="16.5" customHeight="1">
      <c r="A586" s="89"/>
      <c r="B586" s="168"/>
      <c r="C586" s="168"/>
      <c r="D586" s="168"/>
      <c r="E586" s="168"/>
      <c r="F586" s="168"/>
      <c r="G586" s="139"/>
      <c r="H586" s="89"/>
      <c r="I586" s="89"/>
      <c r="J586" s="89"/>
      <c r="K586" s="170"/>
      <c r="L586" s="89"/>
      <c r="M586" s="89"/>
      <c r="N586" s="89"/>
      <c r="O586" s="89"/>
    </row>
    <row r="587" ht="16.5" customHeight="1">
      <c r="A587" s="89"/>
      <c r="B587" s="168"/>
      <c r="C587" s="168"/>
      <c r="D587" s="168"/>
      <c r="E587" s="168"/>
      <c r="F587" s="168"/>
      <c r="G587" s="139"/>
      <c r="H587" s="89"/>
      <c r="I587" s="89"/>
      <c r="J587" s="89"/>
      <c r="K587" s="170"/>
      <c r="L587" s="89"/>
      <c r="M587" s="89"/>
      <c r="N587" s="89"/>
      <c r="O587" s="89"/>
    </row>
    <row r="588" ht="16.5" customHeight="1">
      <c r="A588" s="89"/>
      <c r="B588" s="168"/>
      <c r="C588" s="168"/>
      <c r="D588" s="168"/>
      <c r="E588" s="168"/>
      <c r="F588" s="168"/>
      <c r="G588" s="139"/>
      <c r="H588" s="89"/>
      <c r="I588" s="89"/>
      <c r="J588" s="89"/>
      <c r="K588" s="170"/>
      <c r="L588" s="89"/>
      <c r="M588" s="89"/>
      <c r="N588" s="89"/>
      <c r="O588" s="89"/>
    </row>
    <row r="589" ht="16.5" customHeight="1">
      <c r="A589" s="89"/>
      <c r="B589" s="168"/>
      <c r="C589" s="168"/>
      <c r="D589" s="168"/>
      <c r="E589" s="168"/>
      <c r="F589" s="168"/>
      <c r="G589" s="139"/>
      <c r="H589" s="89"/>
      <c r="I589" s="89"/>
      <c r="J589" s="89"/>
      <c r="K589" s="170"/>
      <c r="L589" s="89"/>
      <c r="M589" s="89"/>
      <c r="N589" s="89"/>
      <c r="O589" s="89"/>
    </row>
    <row r="590" ht="16.5" customHeight="1">
      <c r="A590" s="89"/>
      <c r="B590" s="168"/>
      <c r="C590" s="168"/>
      <c r="D590" s="168"/>
      <c r="E590" s="168"/>
      <c r="F590" s="168"/>
      <c r="G590" s="139"/>
      <c r="H590" s="89"/>
      <c r="I590" s="89"/>
      <c r="J590" s="89"/>
      <c r="K590" s="170"/>
      <c r="L590" s="89"/>
      <c r="M590" s="89"/>
      <c r="N590" s="89"/>
      <c r="O590" s="89"/>
    </row>
    <row r="591" ht="16.5" customHeight="1">
      <c r="A591" s="89"/>
      <c r="B591" s="168"/>
      <c r="C591" s="168"/>
      <c r="D591" s="168"/>
      <c r="E591" s="168"/>
      <c r="F591" s="168"/>
      <c r="G591" s="139"/>
      <c r="H591" s="89"/>
      <c r="I591" s="89"/>
      <c r="J591" s="89"/>
      <c r="K591" s="170"/>
      <c r="L591" s="89"/>
      <c r="M591" s="89"/>
      <c r="N591" s="89"/>
      <c r="O591" s="89"/>
    </row>
    <row r="592" ht="16.5" customHeight="1">
      <c r="A592" s="89"/>
      <c r="B592" s="168"/>
      <c r="C592" s="168"/>
      <c r="D592" s="168"/>
      <c r="E592" s="168"/>
      <c r="F592" s="168"/>
      <c r="G592" s="139"/>
      <c r="H592" s="89"/>
      <c r="I592" s="89"/>
      <c r="J592" s="89"/>
      <c r="K592" s="170"/>
      <c r="L592" s="89"/>
      <c r="M592" s="89"/>
      <c r="N592" s="89"/>
      <c r="O592" s="89"/>
    </row>
    <row r="593" ht="16.5" customHeight="1">
      <c r="A593" s="89"/>
      <c r="B593" s="168"/>
      <c r="C593" s="168"/>
      <c r="D593" s="168"/>
      <c r="E593" s="168"/>
      <c r="F593" s="168"/>
      <c r="G593" s="139"/>
      <c r="H593" s="89"/>
      <c r="I593" s="89"/>
      <c r="J593" s="89"/>
      <c r="K593" s="170"/>
      <c r="L593" s="89"/>
      <c r="M593" s="89"/>
      <c r="N593" s="89"/>
      <c r="O593" s="89"/>
    </row>
    <row r="594" ht="16.5" customHeight="1">
      <c r="A594" s="89"/>
      <c r="B594" s="168"/>
      <c r="C594" s="168"/>
      <c r="D594" s="168"/>
      <c r="E594" s="168"/>
      <c r="F594" s="168"/>
      <c r="G594" s="139"/>
      <c r="H594" s="89"/>
      <c r="I594" s="89"/>
      <c r="J594" s="89"/>
      <c r="K594" s="170"/>
      <c r="L594" s="89"/>
      <c r="M594" s="89"/>
      <c r="N594" s="89"/>
      <c r="O594" s="89"/>
    </row>
    <row r="595" ht="16.5" customHeight="1">
      <c r="A595" s="89"/>
      <c r="B595" s="168"/>
      <c r="C595" s="168"/>
      <c r="D595" s="168"/>
      <c r="E595" s="168"/>
      <c r="F595" s="168"/>
      <c r="G595" s="139"/>
      <c r="H595" s="89"/>
      <c r="I595" s="89"/>
      <c r="J595" s="89"/>
      <c r="K595" s="170"/>
      <c r="L595" s="89"/>
      <c r="M595" s="89"/>
      <c r="N595" s="89"/>
      <c r="O595" s="89"/>
    </row>
    <row r="596" ht="16.5" customHeight="1">
      <c r="A596" s="89"/>
      <c r="B596" s="168"/>
      <c r="C596" s="168"/>
      <c r="D596" s="168"/>
      <c r="E596" s="168"/>
      <c r="F596" s="168"/>
      <c r="G596" s="139"/>
      <c r="H596" s="89"/>
      <c r="I596" s="89"/>
      <c r="J596" s="89"/>
      <c r="K596" s="170"/>
      <c r="L596" s="89"/>
      <c r="M596" s="89"/>
      <c r="N596" s="89"/>
      <c r="O596" s="89"/>
    </row>
    <row r="597" ht="16.5" customHeight="1">
      <c r="A597" s="89"/>
      <c r="B597" s="168"/>
      <c r="C597" s="168"/>
      <c r="D597" s="168"/>
      <c r="E597" s="168"/>
      <c r="F597" s="168"/>
      <c r="G597" s="139"/>
      <c r="H597" s="89"/>
      <c r="I597" s="89"/>
      <c r="J597" s="89"/>
      <c r="K597" s="170"/>
      <c r="L597" s="89"/>
      <c r="M597" s="89"/>
      <c r="N597" s="89"/>
      <c r="O597" s="89"/>
    </row>
    <row r="598" ht="16.5" customHeight="1">
      <c r="A598" s="89"/>
      <c r="B598" s="168"/>
      <c r="C598" s="168"/>
      <c r="D598" s="168"/>
      <c r="E598" s="168"/>
      <c r="F598" s="168"/>
      <c r="G598" s="139"/>
      <c r="H598" s="89"/>
      <c r="I598" s="89"/>
      <c r="J598" s="89"/>
      <c r="K598" s="170"/>
      <c r="L598" s="89"/>
      <c r="M598" s="89"/>
      <c r="N598" s="89"/>
      <c r="O598" s="89"/>
    </row>
    <row r="599" ht="16.5" customHeight="1">
      <c r="A599" s="89"/>
      <c r="B599" s="168"/>
      <c r="C599" s="168"/>
      <c r="D599" s="168"/>
      <c r="E599" s="168"/>
      <c r="F599" s="168"/>
      <c r="G599" s="139"/>
      <c r="H599" s="89"/>
      <c r="I599" s="89"/>
      <c r="J599" s="89"/>
      <c r="K599" s="170"/>
      <c r="L599" s="89"/>
      <c r="M599" s="89"/>
      <c r="N599" s="89"/>
      <c r="O599" s="89"/>
    </row>
    <row r="600" ht="16.5" customHeight="1">
      <c r="A600" s="89"/>
      <c r="B600" s="168"/>
      <c r="C600" s="168"/>
      <c r="D600" s="168"/>
      <c r="E600" s="168"/>
      <c r="F600" s="168"/>
      <c r="G600" s="139"/>
      <c r="H600" s="89"/>
      <c r="I600" s="89"/>
      <c r="J600" s="89"/>
      <c r="K600" s="170"/>
      <c r="L600" s="89"/>
      <c r="M600" s="89"/>
      <c r="N600" s="89"/>
      <c r="O600" s="89"/>
    </row>
    <row r="601" ht="16.5" customHeight="1">
      <c r="A601" s="89"/>
      <c r="B601" s="168"/>
      <c r="C601" s="168"/>
      <c r="D601" s="168"/>
      <c r="E601" s="168"/>
      <c r="F601" s="168"/>
      <c r="G601" s="139"/>
      <c r="H601" s="89"/>
      <c r="I601" s="89"/>
      <c r="J601" s="89"/>
      <c r="K601" s="170"/>
      <c r="L601" s="89"/>
      <c r="M601" s="89"/>
      <c r="N601" s="89"/>
      <c r="O601" s="89"/>
    </row>
    <row r="602" ht="16.5" customHeight="1">
      <c r="A602" s="89"/>
      <c r="B602" s="168"/>
      <c r="C602" s="168"/>
      <c r="D602" s="168"/>
      <c r="E602" s="168"/>
      <c r="F602" s="168"/>
      <c r="G602" s="139"/>
      <c r="H602" s="89"/>
      <c r="I602" s="89"/>
      <c r="J602" s="89"/>
      <c r="K602" s="170"/>
      <c r="L602" s="89"/>
      <c r="M602" s="89"/>
      <c r="N602" s="89"/>
      <c r="O602" s="89"/>
    </row>
    <row r="603" ht="16.5" customHeight="1">
      <c r="A603" s="89"/>
      <c r="B603" s="168"/>
      <c r="C603" s="168"/>
      <c r="D603" s="168"/>
      <c r="E603" s="168"/>
      <c r="F603" s="168"/>
      <c r="G603" s="139"/>
      <c r="H603" s="89"/>
      <c r="I603" s="89"/>
      <c r="J603" s="89"/>
      <c r="K603" s="170"/>
      <c r="L603" s="89"/>
      <c r="M603" s="89"/>
      <c r="N603" s="89"/>
      <c r="O603" s="89"/>
    </row>
    <row r="604" ht="16.5" customHeight="1">
      <c r="A604" s="89"/>
      <c r="B604" s="168"/>
      <c r="C604" s="168"/>
      <c r="D604" s="168"/>
      <c r="E604" s="168"/>
      <c r="F604" s="168"/>
      <c r="G604" s="139"/>
      <c r="H604" s="89"/>
      <c r="I604" s="89"/>
      <c r="J604" s="89"/>
      <c r="K604" s="170"/>
      <c r="L604" s="89"/>
      <c r="M604" s="89"/>
      <c r="N604" s="89"/>
      <c r="O604" s="89"/>
    </row>
    <row r="605" ht="16.5" customHeight="1">
      <c r="A605" s="89"/>
      <c r="B605" s="168"/>
      <c r="C605" s="168"/>
      <c r="D605" s="168"/>
      <c r="E605" s="168"/>
      <c r="F605" s="168"/>
      <c r="G605" s="139"/>
      <c r="H605" s="89"/>
      <c r="I605" s="89"/>
      <c r="J605" s="89"/>
      <c r="K605" s="170"/>
      <c r="L605" s="89"/>
      <c r="M605" s="89"/>
      <c r="N605" s="89"/>
      <c r="O605" s="89"/>
    </row>
    <row r="606" ht="16.5" customHeight="1">
      <c r="A606" s="89"/>
      <c r="B606" s="168"/>
      <c r="C606" s="168"/>
      <c r="D606" s="168"/>
      <c r="E606" s="168"/>
      <c r="F606" s="168"/>
      <c r="G606" s="139"/>
      <c r="H606" s="89"/>
      <c r="I606" s="89"/>
      <c r="J606" s="89"/>
      <c r="K606" s="170"/>
      <c r="L606" s="89"/>
      <c r="M606" s="89"/>
      <c r="N606" s="89"/>
      <c r="O606" s="89"/>
    </row>
    <row r="607" ht="16.5" customHeight="1">
      <c r="A607" s="89"/>
      <c r="B607" s="168"/>
      <c r="C607" s="168"/>
      <c r="D607" s="168"/>
      <c r="E607" s="168"/>
      <c r="F607" s="168"/>
      <c r="G607" s="139"/>
      <c r="H607" s="89"/>
      <c r="I607" s="89"/>
      <c r="J607" s="89"/>
      <c r="K607" s="170"/>
      <c r="L607" s="89"/>
      <c r="M607" s="89"/>
      <c r="N607" s="89"/>
      <c r="O607" s="89"/>
    </row>
    <row r="608" ht="16.5" customHeight="1">
      <c r="A608" s="89"/>
      <c r="B608" s="168"/>
      <c r="C608" s="168"/>
      <c r="D608" s="168"/>
      <c r="E608" s="168"/>
      <c r="F608" s="168"/>
      <c r="G608" s="139"/>
      <c r="H608" s="89"/>
      <c r="I608" s="89"/>
      <c r="J608" s="89"/>
      <c r="K608" s="170"/>
      <c r="L608" s="89"/>
      <c r="M608" s="89"/>
      <c r="N608" s="89"/>
      <c r="O608" s="89"/>
    </row>
    <row r="609" ht="16.5" customHeight="1">
      <c r="A609" s="89"/>
      <c r="B609" s="168"/>
      <c r="C609" s="168"/>
      <c r="D609" s="168"/>
      <c r="E609" s="168"/>
      <c r="F609" s="168"/>
      <c r="G609" s="139"/>
      <c r="H609" s="89"/>
      <c r="I609" s="89"/>
      <c r="J609" s="89"/>
      <c r="K609" s="170"/>
      <c r="L609" s="89"/>
      <c r="M609" s="89"/>
      <c r="N609" s="89"/>
      <c r="O609" s="89"/>
    </row>
    <row r="610" ht="16.5" customHeight="1">
      <c r="A610" s="89"/>
      <c r="B610" s="168"/>
      <c r="C610" s="168"/>
      <c r="D610" s="168"/>
      <c r="E610" s="168"/>
      <c r="F610" s="168"/>
      <c r="G610" s="139"/>
      <c r="H610" s="89"/>
      <c r="I610" s="89"/>
      <c r="J610" s="89"/>
      <c r="K610" s="170"/>
      <c r="L610" s="89"/>
      <c r="M610" s="89"/>
      <c r="N610" s="89"/>
      <c r="O610" s="89"/>
    </row>
    <row r="611" ht="16.5" customHeight="1">
      <c r="A611" s="89"/>
      <c r="B611" s="168"/>
      <c r="C611" s="168"/>
      <c r="D611" s="168"/>
      <c r="E611" s="168"/>
      <c r="F611" s="168"/>
      <c r="G611" s="139"/>
      <c r="H611" s="89"/>
      <c r="I611" s="89"/>
      <c r="J611" s="89"/>
      <c r="K611" s="170"/>
      <c r="L611" s="89"/>
      <c r="M611" s="89"/>
      <c r="N611" s="89"/>
      <c r="O611" s="89"/>
    </row>
    <row r="612" ht="16.5" customHeight="1">
      <c r="A612" s="89"/>
      <c r="B612" s="168"/>
      <c r="C612" s="168"/>
      <c r="D612" s="168"/>
      <c r="E612" s="168"/>
      <c r="F612" s="168"/>
      <c r="G612" s="139"/>
      <c r="H612" s="89"/>
      <c r="I612" s="89"/>
      <c r="J612" s="89"/>
      <c r="K612" s="170"/>
      <c r="L612" s="89"/>
      <c r="M612" s="89"/>
      <c r="N612" s="89"/>
      <c r="O612" s="89"/>
    </row>
    <row r="613" ht="16.5" customHeight="1">
      <c r="A613" s="89"/>
      <c r="B613" s="168"/>
      <c r="C613" s="168"/>
      <c r="D613" s="168"/>
      <c r="E613" s="168"/>
      <c r="F613" s="168"/>
      <c r="G613" s="139"/>
      <c r="H613" s="89"/>
      <c r="I613" s="89"/>
      <c r="J613" s="89"/>
      <c r="K613" s="170"/>
      <c r="L613" s="89"/>
      <c r="M613" s="89"/>
      <c r="N613" s="89"/>
      <c r="O613" s="89"/>
    </row>
    <row r="614" ht="16.5" customHeight="1">
      <c r="A614" s="89"/>
      <c r="B614" s="168"/>
      <c r="C614" s="168"/>
      <c r="D614" s="168"/>
      <c r="E614" s="168"/>
      <c r="F614" s="168"/>
      <c r="G614" s="139"/>
      <c r="H614" s="89"/>
      <c r="I614" s="89"/>
      <c r="J614" s="89"/>
      <c r="K614" s="170"/>
      <c r="L614" s="89"/>
      <c r="M614" s="89"/>
      <c r="N614" s="89"/>
      <c r="O614" s="89"/>
    </row>
    <row r="615" ht="16.5" customHeight="1">
      <c r="A615" s="89"/>
      <c r="B615" s="168"/>
      <c r="C615" s="168"/>
      <c r="D615" s="168"/>
      <c r="E615" s="168"/>
      <c r="F615" s="168"/>
      <c r="G615" s="139"/>
      <c r="H615" s="89"/>
      <c r="I615" s="89"/>
      <c r="J615" s="89"/>
      <c r="K615" s="170"/>
      <c r="L615" s="89"/>
      <c r="M615" s="89"/>
      <c r="N615" s="89"/>
      <c r="O615" s="89"/>
    </row>
    <row r="616" ht="16.5" customHeight="1">
      <c r="A616" s="89"/>
      <c r="B616" s="168"/>
      <c r="C616" s="168"/>
      <c r="D616" s="168"/>
      <c r="E616" s="168"/>
      <c r="F616" s="168"/>
      <c r="G616" s="139"/>
      <c r="H616" s="89"/>
      <c r="I616" s="89"/>
      <c r="J616" s="89"/>
      <c r="K616" s="170"/>
      <c r="L616" s="89"/>
      <c r="M616" s="89"/>
      <c r="N616" s="89"/>
      <c r="O616" s="89"/>
    </row>
    <row r="617" ht="16.5" customHeight="1">
      <c r="A617" s="89"/>
      <c r="B617" s="168"/>
      <c r="C617" s="168"/>
      <c r="D617" s="168"/>
      <c r="E617" s="168"/>
      <c r="F617" s="168"/>
      <c r="G617" s="139"/>
      <c r="H617" s="89"/>
      <c r="I617" s="89"/>
      <c r="J617" s="89"/>
      <c r="K617" s="170"/>
      <c r="L617" s="89"/>
      <c r="M617" s="89"/>
      <c r="N617" s="89"/>
      <c r="O617" s="89"/>
    </row>
    <row r="618" ht="16.5" customHeight="1">
      <c r="A618" s="89"/>
      <c r="B618" s="168"/>
      <c r="C618" s="168"/>
      <c r="D618" s="168"/>
      <c r="E618" s="168"/>
      <c r="F618" s="168"/>
      <c r="G618" s="139"/>
      <c r="H618" s="89"/>
      <c r="I618" s="89"/>
      <c r="J618" s="89"/>
      <c r="K618" s="170"/>
      <c r="L618" s="89"/>
      <c r="M618" s="89"/>
      <c r="N618" s="89"/>
      <c r="O618" s="89"/>
    </row>
    <row r="619" ht="16.5" customHeight="1">
      <c r="A619" s="89"/>
      <c r="B619" s="168"/>
      <c r="C619" s="168"/>
      <c r="D619" s="168"/>
      <c r="E619" s="168"/>
      <c r="F619" s="168"/>
      <c r="G619" s="139"/>
      <c r="H619" s="89"/>
      <c r="I619" s="89"/>
      <c r="J619" s="89"/>
      <c r="K619" s="170"/>
      <c r="L619" s="89"/>
      <c r="M619" s="89"/>
      <c r="N619" s="89"/>
      <c r="O619" s="89"/>
    </row>
    <row r="620" ht="16.5" customHeight="1">
      <c r="A620" s="89"/>
      <c r="B620" s="168"/>
      <c r="C620" s="168"/>
      <c r="D620" s="168"/>
      <c r="E620" s="168"/>
      <c r="F620" s="168"/>
      <c r="G620" s="139"/>
      <c r="H620" s="89"/>
      <c r="I620" s="89"/>
      <c r="J620" s="89"/>
      <c r="K620" s="170"/>
      <c r="L620" s="89"/>
      <c r="M620" s="89"/>
      <c r="N620" s="89"/>
      <c r="O620" s="89"/>
    </row>
    <row r="621" ht="16.5" customHeight="1">
      <c r="A621" s="89"/>
      <c r="B621" s="168"/>
      <c r="C621" s="168"/>
      <c r="D621" s="168"/>
      <c r="E621" s="168"/>
      <c r="F621" s="168"/>
      <c r="G621" s="139"/>
      <c r="H621" s="89"/>
      <c r="I621" s="89"/>
      <c r="J621" s="89"/>
      <c r="K621" s="170"/>
      <c r="L621" s="89"/>
      <c r="M621" s="89"/>
      <c r="N621" s="89"/>
      <c r="O621" s="89"/>
    </row>
    <row r="622" ht="16.5" customHeight="1">
      <c r="A622" s="89"/>
      <c r="B622" s="168"/>
      <c r="C622" s="168"/>
      <c r="D622" s="168"/>
      <c r="E622" s="168"/>
      <c r="F622" s="168"/>
      <c r="G622" s="139"/>
      <c r="H622" s="89"/>
      <c r="I622" s="89"/>
      <c r="J622" s="89"/>
      <c r="K622" s="170"/>
      <c r="L622" s="89"/>
      <c r="M622" s="89"/>
      <c r="N622" s="89"/>
      <c r="O622" s="89"/>
    </row>
    <row r="623" ht="16.5" customHeight="1">
      <c r="A623" s="89"/>
      <c r="B623" s="168"/>
      <c r="C623" s="168"/>
      <c r="D623" s="168"/>
      <c r="E623" s="168"/>
      <c r="F623" s="168"/>
      <c r="G623" s="139"/>
      <c r="H623" s="89"/>
      <c r="I623" s="89"/>
      <c r="J623" s="89"/>
      <c r="K623" s="170"/>
      <c r="L623" s="89"/>
      <c r="M623" s="89"/>
      <c r="N623" s="89"/>
      <c r="O623" s="89"/>
    </row>
    <row r="624" ht="16.5" customHeight="1">
      <c r="A624" s="89"/>
      <c r="B624" s="168"/>
      <c r="C624" s="168"/>
      <c r="D624" s="168"/>
      <c r="E624" s="168"/>
      <c r="F624" s="168"/>
      <c r="G624" s="139"/>
      <c r="H624" s="89"/>
      <c r="I624" s="89"/>
      <c r="J624" s="89"/>
      <c r="K624" s="170"/>
      <c r="L624" s="89"/>
      <c r="M624" s="89"/>
      <c r="N624" s="89"/>
      <c r="O624" s="89"/>
    </row>
    <row r="625" ht="16.5" customHeight="1">
      <c r="A625" s="89"/>
      <c r="B625" s="168"/>
      <c r="C625" s="168"/>
      <c r="D625" s="168"/>
      <c r="E625" s="168"/>
      <c r="F625" s="168"/>
      <c r="G625" s="139"/>
      <c r="H625" s="89"/>
      <c r="I625" s="89"/>
      <c r="J625" s="89"/>
      <c r="K625" s="170"/>
      <c r="L625" s="89"/>
      <c r="M625" s="89"/>
      <c r="N625" s="89"/>
      <c r="O625" s="89"/>
    </row>
    <row r="626" ht="16.5" customHeight="1">
      <c r="A626" s="89"/>
      <c r="B626" s="168"/>
      <c r="C626" s="168"/>
      <c r="D626" s="168"/>
      <c r="E626" s="168"/>
      <c r="F626" s="168"/>
      <c r="G626" s="139"/>
      <c r="H626" s="89"/>
      <c r="I626" s="89"/>
      <c r="J626" s="89"/>
      <c r="K626" s="170"/>
      <c r="L626" s="89"/>
      <c r="M626" s="89"/>
      <c r="N626" s="89"/>
      <c r="O626" s="89"/>
    </row>
    <row r="627" ht="16.5" customHeight="1">
      <c r="A627" s="89"/>
      <c r="B627" s="168"/>
      <c r="C627" s="168"/>
      <c r="D627" s="168"/>
      <c r="E627" s="168"/>
      <c r="F627" s="168"/>
      <c r="G627" s="139"/>
      <c r="H627" s="89"/>
      <c r="I627" s="89"/>
      <c r="J627" s="89"/>
      <c r="K627" s="170"/>
      <c r="L627" s="89"/>
      <c r="M627" s="89"/>
      <c r="N627" s="89"/>
      <c r="O627" s="89"/>
    </row>
    <row r="628" ht="16.5" customHeight="1">
      <c r="A628" s="89"/>
      <c r="B628" s="168"/>
      <c r="C628" s="168"/>
      <c r="D628" s="168"/>
      <c r="E628" s="168"/>
      <c r="F628" s="168"/>
      <c r="G628" s="139"/>
      <c r="H628" s="89"/>
      <c r="I628" s="89"/>
      <c r="J628" s="89"/>
      <c r="K628" s="170"/>
      <c r="L628" s="89"/>
      <c r="M628" s="89"/>
      <c r="N628" s="89"/>
      <c r="O628" s="89"/>
    </row>
    <row r="629" ht="16.5" customHeight="1">
      <c r="A629" s="89"/>
      <c r="B629" s="168"/>
      <c r="C629" s="168"/>
      <c r="D629" s="168"/>
      <c r="E629" s="168"/>
      <c r="F629" s="168"/>
      <c r="G629" s="139"/>
      <c r="H629" s="89"/>
      <c r="I629" s="89"/>
      <c r="J629" s="89"/>
      <c r="K629" s="170"/>
      <c r="L629" s="89"/>
      <c r="M629" s="89"/>
      <c r="N629" s="89"/>
      <c r="O629" s="89"/>
    </row>
    <row r="630" ht="16.5" customHeight="1">
      <c r="A630" s="89"/>
      <c r="B630" s="168"/>
      <c r="C630" s="168"/>
      <c r="D630" s="168"/>
      <c r="E630" s="168"/>
      <c r="F630" s="168"/>
      <c r="G630" s="139"/>
      <c r="H630" s="89"/>
      <c r="I630" s="89"/>
      <c r="J630" s="89"/>
      <c r="K630" s="170"/>
      <c r="L630" s="89"/>
      <c r="M630" s="89"/>
      <c r="N630" s="89"/>
      <c r="O630" s="89"/>
    </row>
    <row r="631" ht="16.5" customHeight="1">
      <c r="A631" s="89"/>
      <c r="B631" s="168"/>
      <c r="C631" s="168"/>
      <c r="D631" s="168"/>
      <c r="E631" s="168"/>
      <c r="F631" s="168"/>
      <c r="G631" s="139"/>
      <c r="H631" s="89"/>
      <c r="I631" s="89"/>
      <c r="J631" s="89"/>
      <c r="K631" s="170"/>
      <c r="L631" s="89"/>
      <c r="M631" s="89"/>
      <c r="N631" s="89"/>
      <c r="O631" s="89"/>
    </row>
    <row r="632" ht="16.5" customHeight="1">
      <c r="A632" s="89"/>
      <c r="B632" s="168"/>
      <c r="C632" s="168"/>
      <c r="D632" s="168"/>
      <c r="E632" s="168"/>
      <c r="F632" s="168"/>
      <c r="G632" s="139"/>
      <c r="H632" s="89"/>
      <c r="I632" s="89"/>
      <c r="J632" s="89"/>
      <c r="K632" s="170"/>
      <c r="L632" s="89"/>
      <c r="M632" s="89"/>
      <c r="N632" s="89"/>
      <c r="O632" s="89"/>
    </row>
    <row r="633" ht="16.5" customHeight="1">
      <c r="A633" s="89"/>
      <c r="B633" s="168"/>
      <c r="C633" s="168"/>
      <c r="D633" s="168"/>
      <c r="E633" s="168"/>
      <c r="F633" s="168"/>
      <c r="G633" s="139"/>
      <c r="H633" s="89"/>
      <c r="I633" s="89"/>
      <c r="J633" s="89"/>
      <c r="K633" s="170"/>
      <c r="L633" s="89"/>
      <c r="M633" s="89"/>
      <c r="N633" s="89"/>
      <c r="O633" s="89"/>
    </row>
    <row r="634" ht="16.5" customHeight="1">
      <c r="A634" s="89"/>
      <c r="B634" s="168"/>
      <c r="C634" s="168"/>
      <c r="D634" s="168"/>
      <c r="E634" s="168"/>
      <c r="F634" s="168"/>
      <c r="G634" s="139"/>
      <c r="H634" s="89"/>
      <c r="I634" s="89"/>
      <c r="J634" s="89"/>
      <c r="K634" s="170"/>
      <c r="L634" s="89"/>
      <c r="M634" s="89"/>
      <c r="N634" s="89"/>
      <c r="O634" s="89"/>
    </row>
    <row r="635" ht="16.5" customHeight="1">
      <c r="A635" s="89"/>
      <c r="B635" s="168"/>
      <c r="C635" s="168"/>
      <c r="D635" s="168"/>
      <c r="E635" s="168"/>
      <c r="F635" s="168"/>
      <c r="G635" s="139"/>
      <c r="H635" s="89"/>
      <c r="I635" s="89"/>
      <c r="J635" s="89"/>
      <c r="K635" s="170"/>
      <c r="L635" s="89"/>
      <c r="M635" s="89"/>
      <c r="N635" s="89"/>
      <c r="O635" s="89"/>
    </row>
    <row r="636" ht="16.5" customHeight="1">
      <c r="A636" s="89"/>
      <c r="B636" s="168"/>
      <c r="C636" s="168"/>
      <c r="D636" s="168"/>
      <c r="E636" s="168"/>
      <c r="F636" s="168"/>
      <c r="G636" s="139"/>
      <c r="H636" s="89"/>
      <c r="I636" s="89"/>
      <c r="J636" s="89"/>
      <c r="K636" s="170"/>
      <c r="L636" s="89"/>
      <c r="M636" s="89"/>
      <c r="N636" s="89"/>
      <c r="O636" s="89"/>
    </row>
    <row r="637" ht="16.5" customHeight="1">
      <c r="A637" s="89"/>
      <c r="B637" s="168"/>
      <c r="C637" s="168"/>
      <c r="D637" s="168"/>
      <c r="E637" s="168"/>
      <c r="F637" s="168"/>
      <c r="G637" s="139"/>
      <c r="H637" s="89"/>
      <c r="I637" s="89"/>
      <c r="J637" s="89"/>
      <c r="K637" s="170"/>
      <c r="L637" s="89"/>
      <c r="M637" s="89"/>
      <c r="N637" s="89"/>
      <c r="O637" s="89"/>
    </row>
    <row r="638" ht="16.5" customHeight="1">
      <c r="A638" s="89"/>
      <c r="B638" s="168"/>
      <c r="C638" s="168"/>
      <c r="D638" s="168"/>
      <c r="E638" s="168"/>
      <c r="F638" s="168"/>
      <c r="G638" s="139"/>
      <c r="H638" s="89"/>
      <c r="I638" s="89"/>
      <c r="J638" s="89"/>
      <c r="K638" s="170"/>
      <c r="L638" s="89"/>
      <c r="M638" s="89"/>
      <c r="N638" s="89"/>
      <c r="O638" s="89"/>
    </row>
    <row r="639" ht="16.5" customHeight="1">
      <c r="A639" s="89"/>
      <c r="B639" s="168"/>
      <c r="C639" s="168"/>
      <c r="D639" s="168"/>
      <c r="E639" s="168"/>
      <c r="F639" s="168"/>
      <c r="G639" s="139"/>
      <c r="H639" s="89"/>
      <c r="I639" s="89"/>
      <c r="J639" s="89"/>
      <c r="K639" s="170"/>
      <c r="L639" s="89"/>
      <c r="M639" s="89"/>
      <c r="N639" s="89"/>
      <c r="O639" s="89"/>
    </row>
    <row r="640" ht="16.5" customHeight="1">
      <c r="A640" s="89"/>
      <c r="B640" s="168"/>
      <c r="C640" s="168"/>
      <c r="D640" s="168"/>
      <c r="E640" s="168"/>
      <c r="F640" s="168"/>
      <c r="G640" s="139"/>
      <c r="H640" s="89"/>
      <c r="I640" s="89"/>
      <c r="J640" s="89"/>
      <c r="K640" s="170"/>
      <c r="L640" s="89"/>
      <c r="M640" s="89"/>
      <c r="N640" s="89"/>
      <c r="O640" s="89"/>
    </row>
    <row r="641" ht="16.5" customHeight="1">
      <c r="A641" s="89"/>
      <c r="B641" s="168"/>
      <c r="C641" s="168"/>
      <c r="D641" s="168"/>
      <c r="E641" s="168"/>
      <c r="F641" s="168"/>
      <c r="G641" s="139"/>
      <c r="H641" s="89"/>
      <c r="I641" s="89"/>
      <c r="J641" s="89"/>
      <c r="K641" s="170"/>
      <c r="L641" s="89"/>
      <c r="M641" s="89"/>
      <c r="N641" s="89"/>
      <c r="O641" s="89"/>
    </row>
    <row r="642" ht="16.5" customHeight="1">
      <c r="A642" s="89"/>
      <c r="B642" s="168"/>
      <c r="C642" s="168"/>
      <c r="D642" s="168"/>
      <c r="E642" s="168"/>
      <c r="F642" s="168"/>
      <c r="G642" s="139"/>
      <c r="H642" s="89"/>
      <c r="I642" s="89"/>
      <c r="J642" s="89"/>
      <c r="K642" s="170"/>
      <c r="L642" s="89"/>
      <c r="M642" s="89"/>
      <c r="N642" s="89"/>
      <c r="O642" s="89"/>
    </row>
    <row r="643" ht="16.5" customHeight="1">
      <c r="A643" s="89"/>
      <c r="B643" s="168"/>
      <c r="C643" s="168"/>
      <c r="D643" s="168"/>
      <c r="E643" s="168"/>
      <c r="F643" s="168"/>
      <c r="G643" s="139"/>
      <c r="H643" s="89"/>
      <c r="I643" s="89"/>
      <c r="J643" s="89"/>
      <c r="K643" s="170"/>
      <c r="L643" s="89"/>
      <c r="M643" s="89"/>
      <c r="N643" s="89"/>
      <c r="O643" s="89"/>
    </row>
    <row r="644" ht="16.5" customHeight="1">
      <c r="A644" s="89"/>
      <c r="B644" s="168"/>
      <c r="C644" s="168"/>
      <c r="D644" s="168"/>
      <c r="E644" s="168"/>
      <c r="F644" s="168"/>
      <c r="G644" s="139"/>
      <c r="H644" s="89"/>
      <c r="I644" s="89"/>
      <c r="J644" s="89"/>
      <c r="K644" s="170"/>
      <c r="L644" s="89"/>
      <c r="M644" s="89"/>
      <c r="N644" s="89"/>
      <c r="O644" s="89"/>
    </row>
    <row r="645" ht="16.5" customHeight="1">
      <c r="A645" s="89"/>
      <c r="B645" s="168"/>
      <c r="C645" s="168"/>
      <c r="D645" s="168"/>
      <c r="E645" s="168"/>
      <c r="F645" s="168"/>
      <c r="G645" s="139"/>
      <c r="H645" s="89"/>
      <c r="I645" s="89"/>
      <c r="J645" s="89"/>
      <c r="K645" s="170"/>
      <c r="L645" s="89"/>
      <c r="M645" s="89"/>
      <c r="N645" s="89"/>
      <c r="O645" s="89"/>
    </row>
    <row r="646" ht="16.5" customHeight="1">
      <c r="A646" s="89"/>
      <c r="B646" s="168"/>
      <c r="C646" s="168"/>
      <c r="D646" s="168"/>
      <c r="E646" s="168"/>
      <c r="F646" s="168"/>
      <c r="G646" s="139"/>
      <c r="H646" s="89"/>
      <c r="I646" s="89"/>
      <c r="J646" s="89"/>
      <c r="K646" s="170"/>
      <c r="L646" s="89"/>
      <c r="M646" s="89"/>
      <c r="N646" s="89"/>
      <c r="O646" s="89"/>
    </row>
    <row r="647" ht="16.5" customHeight="1">
      <c r="A647" s="89"/>
      <c r="B647" s="168"/>
      <c r="C647" s="168"/>
      <c r="D647" s="168"/>
      <c r="E647" s="168"/>
      <c r="F647" s="168"/>
      <c r="G647" s="139"/>
      <c r="H647" s="89"/>
      <c r="I647" s="89"/>
      <c r="J647" s="89"/>
      <c r="K647" s="170"/>
      <c r="L647" s="89"/>
      <c r="M647" s="89"/>
      <c r="N647" s="89"/>
      <c r="O647" s="89"/>
    </row>
    <row r="648" ht="16.5" customHeight="1">
      <c r="A648" s="89"/>
      <c r="B648" s="168"/>
      <c r="C648" s="168"/>
      <c r="D648" s="168"/>
      <c r="E648" s="168"/>
      <c r="F648" s="168"/>
      <c r="G648" s="139"/>
      <c r="H648" s="89"/>
      <c r="I648" s="89"/>
      <c r="J648" s="89"/>
      <c r="K648" s="170"/>
      <c r="L648" s="89"/>
      <c r="M648" s="89"/>
      <c r="N648" s="89"/>
      <c r="O648" s="89"/>
    </row>
    <row r="649" ht="16.5" customHeight="1">
      <c r="A649" s="89"/>
      <c r="B649" s="168"/>
      <c r="C649" s="168"/>
      <c r="D649" s="168"/>
      <c r="E649" s="168"/>
      <c r="F649" s="168"/>
      <c r="G649" s="139"/>
      <c r="H649" s="89"/>
      <c r="I649" s="89"/>
      <c r="J649" s="89"/>
      <c r="K649" s="170"/>
      <c r="L649" s="89"/>
      <c r="M649" s="89"/>
      <c r="N649" s="89"/>
      <c r="O649" s="89"/>
    </row>
    <row r="650" ht="16.5" customHeight="1">
      <c r="A650" s="89"/>
      <c r="B650" s="168"/>
      <c r="C650" s="168"/>
      <c r="D650" s="168"/>
      <c r="E650" s="168"/>
      <c r="F650" s="168"/>
      <c r="G650" s="139"/>
      <c r="H650" s="89"/>
      <c r="I650" s="89"/>
      <c r="J650" s="89"/>
      <c r="K650" s="170"/>
      <c r="L650" s="89"/>
      <c r="M650" s="89"/>
      <c r="N650" s="89"/>
      <c r="O650" s="89"/>
    </row>
    <row r="651" ht="16.5" customHeight="1">
      <c r="A651" s="89"/>
      <c r="B651" s="168"/>
      <c r="C651" s="168"/>
      <c r="D651" s="168"/>
      <c r="E651" s="168"/>
      <c r="F651" s="168"/>
      <c r="G651" s="139"/>
      <c r="H651" s="89"/>
      <c r="I651" s="89"/>
      <c r="J651" s="89"/>
      <c r="K651" s="170"/>
      <c r="L651" s="89"/>
      <c r="M651" s="89"/>
      <c r="N651" s="89"/>
      <c r="O651" s="89"/>
    </row>
    <row r="652" ht="16.5" customHeight="1">
      <c r="A652" s="89"/>
      <c r="B652" s="168"/>
      <c r="C652" s="168"/>
      <c r="D652" s="168"/>
      <c r="E652" s="168"/>
      <c r="F652" s="168"/>
      <c r="G652" s="139"/>
      <c r="H652" s="89"/>
      <c r="I652" s="89"/>
      <c r="J652" s="89"/>
      <c r="K652" s="170"/>
      <c r="L652" s="89"/>
      <c r="M652" s="89"/>
      <c r="N652" s="89"/>
      <c r="O652" s="89"/>
    </row>
    <row r="653" ht="16.5" customHeight="1">
      <c r="A653" s="89"/>
      <c r="B653" s="168"/>
      <c r="C653" s="168"/>
      <c r="D653" s="168"/>
      <c r="E653" s="168"/>
      <c r="F653" s="168"/>
      <c r="G653" s="139"/>
      <c r="H653" s="89"/>
      <c r="I653" s="89"/>
      <c r="J653" s="89"/>
      <c r="K653" s="170"/>
      <c r="L653" s="89"/>
      <c r="M653" s="89"/>
      <c r="N653" s="89"/>
      <c r="O653" s="89"/>
    </row>
    <row r="654" ht="16.5" customHeight="1">
      <c r="A654" s="89"/>
      <c r="B654" s="168"/>
      <c r="C654" s="168"/>
      <c r="D654" s="168"/>
      <c r="E654" s="168"/>
      <c r="F654" s="168"/>
      <c r="G654" s="139"/>
      <c r="H654" s="89"/>
      <c r="I654" s="89"/>
      <c r="J654" s="89"/>
      <c r="K654" s="170"/>
      <c r="L654" s="89"/>
      <c r="M654" s="89"/>
      <c r="N654" s="89"/>
      <c r="O654" s="89"/>
    </row>
    <row r="655" ht="16.5" customHeight="1">
      <c r="A655" s="89"/>
      <c r="B655" s="168"/>
      <c r="C655" s="168"/>
      <c r="D655" s="168"/>
      <c r="E655" s="168"/>
      <c r="F655" s="168"/>
      <c r="G655" s="139"/>
      <c r="H655" s="89"/>
      <c r="I655" s="89"/>
      <c r="J655" s="89"/>
      <c r="K655" s="170"/>
      <c r="L655" s="89"/>
      <c r="M655" s="89"/>
      <c r="N655" s="89"/>
      <c r="O655" s="89"/>
    </row>
    <row r="656" ht="16.5" customHeight="1">
      <c r="A656" s="89"/>
      <c r="B656" s="168"/>
      <c r="C656" s="168"/>
      <c r="D656" s="168"/>
      <c r="E656" s="168"/>
      <c r="F656" s="168"/>
      <c r="G656" s="139"/>
      <c r="H656" s="89"/>
      <c r="I656" s="89"/>
      <c r="J656" s="89"/>
      <c r="K656" s="170"/>
      <c r="L656" s="89"/>
      <c r="M656" s="89"/>
      <c r="N656" s="89"/>
      <c r="O656" s="89"/>
    </row>
    <row r="657" ht="16.5" customHeight="1">
      <c r="A657" s="89"/>
      <c r="B657" s="168"/>
      <c r="C657" s="168"/>
      <c r="D657" s="168"/>
      <c r="E657" s="168"/>
      <c r="F657" s="168"/>
      <c r="G657" s="139"/>
      <c r="H657" s="89"/>
      <c r="I657" s="89"/>
      <c r="J657" s="89"/>
      <c r="K657" s="170"/>
      <c r="L657" s="89"/>
      <c r="M657" s="89"/>
      <c r="N657" s="89"/>
      <c r="O657" s="89"/>
    </row>
    <row r="658" ht="16.5" customHeight="1">
      <c r="A658" s="89"/>
      <c r="B658" s="168"/>
      <c r="C658" s="168"/>
      <c r="D658" s="168"/>
      <c r="E658" s="168"/>
      <c r="F658" s="168"/>
      <c r="G658" s="139"/>
      <c r="H658" s="89"/>
      <c r="I658" s="89"/>
      <c r="J658" s="89"/>
      <c r="K658" s="170"/>
      <c r="L658" s="89"/>
      <c r="M658" s="89"/>
      <c r="N658" s="89"/>
      <c r="O658" s="89"/>
    </row>
    <row r="659" ht="16.5" customHeight="1">
      <c r="A659" s="89"/>
      <c r="B659" s="168"/>
      <c r="C659" s="168"/>
      <c r="D659" s="168"/>
      <c r="E659" s="168"/>
      <c r="F659" s="168"/>
      <c r="G659" s="139"/>
      <c r="H659" s="89"/>
      <c r="I659" s="89"/>
      <c r="J659" s="89"/>
      <c r="K659" s="170"/>
      <c r="L659" s="89"/>
      <c r="M659" s="89"/>
      <c r="N659" s="89"/>
      <c r="O659" s="89"/>
    </row>
    <row r="660" ht="16.5" customHeight="1">
      <c r="A660" s="89"/>
      <c r="B660" s="168"/>
      <c r="C660" s="168"/>
      <c r="D660" s="168"/>
      <c r="E660" s="168"/>
      <c r="F660" s="168"/>
      <c r="G660" s="139"/>
      <c r="H660" s="89"/>
      <c r="I660" s="89"/>
      <c r="J660" s="89"/>
      <c r="K660" s="170"/>
      <c r="L660" s="89"/>
      <c r="M660" s="89"/>
      <c r="N660" s="89"/>
      <c r="O660" s="89"/>
    </row>
    <row r="661" ht="16.5" customHeight="1">
      <c r="A661" s="89"/>
      <c r="B661" s="168"/>
      <c r="C661" s="168"/>
      <c r="D661" s="168"/>
      <c r="E661" s="168"/>
      <c r="F661" s="168"/>
      <c r="G661" s="139"/>
      <c r="H661" s="89"/>
      <c r="I661" s="89"/>
      <c r="J661" s="89"/>
      <c r="K661" s="170"/>
      <c r="L661" s="89"/>
      <c r="M661" s="89"/>
      <c r="N661" s="89"/>
      <c r="O661" s="89"/>
    </row>
    <row r="662" ht="16.5" customHeight="1">
      <c r="A662" s="89"/>
      <c r="B662" s="168"/>
      <c r="C662" s="168"/>
      <c r="D662" s="168"/>
      <c r="E662" s="168"/>
      <c r="F662" s="168"/>
      <c r="G662" s="139"/>
      <c r="H662" s="89"/>
      <c r="I662" s="89"/>
      <c r="J662" s="89"/>
      <c r="K662" s="170"/>
      <c r="L662" s="89"/>
      <c r="M662" s="89"/>
      <c r="N662" s="89"/>
      <c r="O662" s="89"/>
    </row>
    <row r="663" ht="16.5" customHeight="1">
      <c r="A663" s="89"/>
      <c r="B663" s="168"/>
      <c r="C663" s="168"/>
      <c r="D663" s="168"/>
      <c r="E663" s="168"/>
      <c r="F663" s="168"/>
      <c r="G663" s="139"/>
      <c r="H663" s="89"/>
      <c r="I663" s="89"/>
      <c r="J663" s="89"/>
      <c r="K663" s="170"/>
      <c r="L663" s="89"/>
      <c r="M663" s="89"/>
      <c r="N663" s="89"/>
      <c r="O663" s="89"/>
    </row>
    <row r="664" ht="16.5" customHeight="1">
      <c r="A664" s="89"/>
      <c r="B664" s="168"/>
      <c r="C664" s="168"/>
      <c r="D664" s="168"/>
      <c r="E664" s="168"/>
      <c r="F664" s="168"/>
      <c r="G664" s="139"/>
      <c r="H664" s="89"/>
      <c r="I664" s="89"/>
      <c r="J664" s="89"/>
      <c r="K664" s="170"/>
      <c r="L664" s="89"/>
      <c r="M664" s="89"/>
      <c r="N664" s="89"/>
      <c r="O664" s="89"/>
    </row>
    <row r="665" ht="16.5" customHeight="1">
      <c r="A665" s="89"/>
      <c r="B665" s="168"/>
      <c r="C665" s="168"/>
      <c r="D665" s="168"/>
      <c r="E665" s="168"/>
      <c r="F665" s="168"/>
      <c r="G665" s="139"/>
      <c r="H665" s="89"/>
      <c r="I665" s="89"/>
      <c r="J665" s="89"/>
      <c r="K665" s="170"/>
      <c r="L665" s="89"/>
      <c r="M665" s="89"/>
      <c r="N665" s="89"/>
      <c r="O665" s="89"/>
    </row>
    <row r="666" ht="16.5" customHeight="1">
      <c r="A666" s="89"/>
      <c r="B666" s="168"/>
      <c r="C666" s="168"/>
      <c r="D666" s="168"/>
      <c r="E666" s="168"/>
      <c r="F666" s="168"/>
      <c r="G666" s="139"/>
      <c r="H666" s="89"/>
      <c r="I666" s="89"/>
      <c r="J666" s="89"/>
      <c r="K666" s="170"/>
      <c r="L666" s="89"/>
      <c r="M666" s="89"/>
      <c r="N666" s="89"/>
      <c r="O666" s="89"/>
    </row>
    <row r="667" ht="16.5" customHeight="1">
      <c r="A667" s="89"/>
      <c r="B667" s="168"/>
      <c r="C667" s="168"/>
      <c r="D667" s="168"/>
      <c r="E667" s="168"/>
      <c r="F667" s="168"/>
      <c r="G667" s="139"/>
      <c r="H667" s="89"/>
      <c r="I667" s="89"/>
      <c r="J667" s="89"/>
      <c r="K667" s="170"/>
      <c r="L667" s="89"/>
      <c r="M667" s="89"/>
      <c r="N667" s="89"/>
      <c r="O667" s="89"/>
    </row>
    <row r="668" ht="16.5" customHeight="1">
      <c r="A668" s="89"/>
      <c r="B668" s="168"/>
      <c r="C668" s="168"/>
      <c r="D668" s="168"/>
      <c r="E668" s="168"/>
      <c r="F668" s="168"/>
      <c r="G668" s="139"/>
      <c r="H668" s="89"/>
      <c r="I668" s="89"/>
      <c r="J668" s="89"/>
      <c r="K668" s="170"/>
      <c r="L668" s="89"/>
      <c r="M668" s="89"/>
      <c r="N668" s="89"/>
      <c r="O668" s="89"/>
    </row>
    <row r="669" ht="16.5" customHeight="1">
      <c r="A669" s="89"/>
      <c r="B669" s="168"/>
      <c r="C669" s="168"/>
      <c r="D669" s="168"/>
      <c r="E669" s="168"/>
      <c r="F669" s="168"/>
      <c r="G669" s="139"/>
      <c r="H669" s="89"/>
      <c r="I669" s="89"/>
      <c r="J669" s="89"/>
      <c r="K669" s="170"/>
      <c r="L669" s="89"/>
      <c r="M669" s="89"/>
      <c r="N669" s="89"/>
      <c r="O669" s="89"/>
    </row>
    <row r="670" ht="16.5" customHeight="1">
      <c r="A670" s="89"/>
      <c r="B670" s="168"/>
      <c r="C670" s="168"/>
      <c r="D670" s="168"/>
      <c r="E670" s="168"/>
      <c r="F670" s="168"/>
      <c r="G670" s="139"/>
      <c r="H670" s="89"/>
      <c r="I670" s="89"/>
      <c r="J670" s="89"/>
      <c r="K670" s="170"/>
      <c r="L670" s="89"/>
      <c r="M670" s="89"/>
      <c r="N670" s="89"/>
      <c r="O670" s="89"/>
    </row>
    <row r="671" ht="16.5" customHeight="1">
      <c r="A671" s="89"/>
      <c r="B671" s="168"/>
      <c r="C671" s="168"/>
      <c r="D671" s="168"/>
      <c r="E671" s="168"/>
      <c r="F671" s="168"/>
      <c r="G671" s="139"/>
      <c r="H671" s="89"/>
      <c r="I671" s="89"/>
      <c r="J671" s="89"/>
      <c r="K671" s="170"/>
      <c r="L671" s="89"/>
      <c r="M671" s="89"/>
      <c r="N671" s="89"/>
      <c r="O671" s="89"/>
    </row>
    <row r="672" ht="16.5" customHeight="1">
      <c r="A672" s="89"/>
      <c r="B672" s="168"/>
      <c r="C672" s="168"/>
      <c r="D672" s="168"/>
      <c r="E672" s="168"/>
      <c r="F672" s="168"/>
      <c r="G672" s="139"/>
      <c r="H672" s="89"/>
      <c r="I672" s="89"/>
      <c r="J672" s="89"/>
      <c r="K672" s="170"/>
      <c r="L672" s="89"/>
      <c r="M672" s="89"/>
      <c r="N672" s="89"/>
      <c r="O672" s="89"/>
    </row>
    <row r="673" ht="16.5" customHeight="1">
      <c r="A673" s="89"/>
      <c r="B673" s="168"/>
      <c r="C673" s="168"/>
      <c r="D673" s="168"/>
      <c r="E673" s="168"/>
      <c r="F673" s="168"/>
      <c r="G673" s="139"/>
      <c r="H673" s="89"/>
      <c r="I673" s="89"/>
      <c r="J673" s="89"/>
      <c r="K673" s="170"/>
      <c r="L673" s="89"/>
      <c r="M673" s="89"/>
      <c r="N673" s="89"/>
      <c r="O673" s="89"/>
    </row>
    <row r="674" ht="16.5" customHeight="1">
      <c r="A674" s="89"/>
      <c r="B674" s="168"/>
      <c r="C674" s="168"/>
      <c r="D674" s="168"/>
      <c r="E674" s="168"/>
      <c r="F674" s="168"/>
      <c r="G674" s="139"/>
      <c r="H674" s="89"/>
      <c r="I674" s="89"/>
      <c r="J674" s="89"/>
      <c r="K674" s="170"/>
      <c r="L674" s="89"/>
      <c r="M674" s="89"/>
      <c r="N674" s="89"/>
      <c r="O674" s="89"/>
    </row>
    <row r="675" ht="16.5" customHeight="1">
      <c r="A675" s="89"/>
      <c r="B675" s="168"/>
      <c r="C675" s="168"/>
      <c r="D675" s="168"/>
      <c r="E675" s="168"/>
      <c r="F675" s="168"/>
      <c r="G675" s="139"/>
      <c r="H675" s="89"/>
      <c r="I675" s="89"/>
      <c r="J675" s="89"/>
      <c r="K675" s="170"/>
      <c r="L675" s="89"/>
      <c r="M675" s="89"/>
      <c r="N675" s="89"/>
      <c r="O675" s="89"/>
    </row>
    <row r="676" ht="16.5" customHeight="1">
      <c r="A676" s="89"/>
      <c r="B676" s="168"/>
      <c r="C676" s="168"/>
      <c r="D676" s="168"/>
      <c r="E676" s="168"/>
      <c r="F676" s="168"/>
      <c r="G676" s="139"/>
      <c r="H676" s="89"/>
      <c r="I676" s="89"/>
      <c r="J676" s="89"/>
      <c r="K676" s="170"/>
      <c r="L676" s="89"/>
      <c r="M676" s="89"/>
      <c r="N676" s="89"/>
      <c r="O676" s="89"/>
    </row>
    <row r="677" ht="16.5" customHeight="1">
      <c r="A677" s="89"/>
      <c r="B677" s="168"/>
      <c r="C677" s="168"/>
      <c r="D677" s="168"/>
      <c r="E677" s="168"/>
      <c r="F677" s="168"/>
      <c r="G677" s="139"/>
      <c r="H677" s="89"/>
      <c r="I677" s="89"/>
      <c r="J677" s="89"/>
      <c r="K677" s="170"/>
      <c r="L677" s="89"/>
      <c r="M677" s="89"/>
      <c r="N677" s="89"/>
      <c r="O677" s="89"/>
    </row>
    <row r="678" ht="16.5" customHeight="1">
      <c r="A678" s="89"/>
      <c r="B678" s="168"/>
      <c r="C678" s="168"/>
      <c r="D678" s="168"/>
      <c r="E678" s="168"/>
      <c r="F678" s="168"/>
      <c r="G678" s="139"/>
      <c r="H678" s="89"/>
      <c r="I678" s="89"/>
      <c r="J678" s="89"/>
      <c r="K678" s="170"/>
      <c r="L678" s="89"/>
      <c r="M678" s="89"/>
      <c r="N678" s="89"/>
      <c r="O678" s="89"/>
    </row>
    <row r="679" ht="16.5" customHeight="1">
      <c r="A679" s="89"/>
      <c r="B679" s="168"/>
      <c r="C679" s="168"/>
      <c r="D679" s="168"/>
      <c r="E679" s="168"/>
      <c r="F679" s="168"/>
      <c r="G679" s="139"/>
      <c r="H679" s="89"/>
      <c r="I679" s="89"/>
      <c r="J679" s="89"/>
      <c r="K679" s="170"/>
      <c r="L679" s="89"/>
      <c r="M679" s="89"/>
      <c r="N679" s="89"/>
      <c r="O679" s="89"/>
    </row>
    <row r="680" ht="16.5" customHeight="1">
      <c r="A680" s="89"/>
      <c r="B680" s="168"/>
      <c r="C680" s="168"/>
      <c r="D680" s="168"/>
      <c r="E680" s="168"/>
      <c r="F680" s="168"/>
      <c r="G680" s="139"/>
      <c r="H680" s="89"/>
      <c r="I680" s="89"/>
      <c r="J680" s="89"/>
      <c r="K680" s="170"/>
      <c r="L680" s="89"/>
      <c r="M680" s="89"/>
      <c r="N680" s="89"/>
      <c r="O680" s="89"/>
    </row>
    <row r="681" ht="16.5" customHeight="1">
      <c r="A681" s="89"/>
      <c r="B681" s="168"/>
      <c r="C681" s="168"/>
      <c r="D681" s="168"/>
      <c r="E681" s="168"/>
      <c r="F681" s="168"/>
      <c r="G681" s="139"/>
      <c r="H681" s="89"/>
      <c r="I681" s="89"/>
      <c r="J681" s="89"/>
      <c r="K681" s="170"/>
      <c r="L681" s="89"/>
      <c r="M681" s="89"/>
      <c r="N681" s="89"/>
      <c r="O681" s="89"/>
    </row>
    <row r="682" ht="16.5" customHeight="1">
      <c r="A682" s="89"/>
      <c r="B682" s="168"/>
      <c r="C682" s="168"/>
      <c r="D682" s="168"/>
      <c r="E682" s="168"/>
      <c r="F682" s="168"/>
      <c r="G682" s="139"/>
      <c r="H682" s="89"/>
      <c r="I682" s="89"/>
      <c r="J682" s="89"/>
      <c r="K682" s="170"/>
      <c r="L682" s="89"/>
      <c r="M682" s="89"/>
      <c r="N682" s="89"/>
      <c r="O682" s="89"/>
    </row>
    <row r="683" ht="16.5" customHeight="1">
      <c r="A683" s="89"/>
      <c r="B683" s="168"/>
      <c r="C683" s="168"/>
      <c r="D683" s="168"/>
      <c r="E683" s="168"/>
      <c r="F683" s="168"/>
      <c r="G683" s="139"/>
      <c r="H683" s="89"/>
      <c r="I683" s="89"/>
      <c r="J683" s="89"/>
      <c r="K683" s="170"/>
      <c r="L683" s="89"/>
      <c r="M683" s="89"/>
      <c r="N683" s="89"/>
      <c r="O683" s="89"/>
    </row>
    <row r="684" ht="16.5" customHeight="1">
      <c r="A684" s="89"/>
      <c r="B684" s="168"/>
      <c r="C684" s="168"/>
      <c r="D684" s="168"/>
      <c r="E684" s="168"/>
      <c r="F684" s="168"/>
      <c r="G684" s="139"/>
      <c r="H684" s="89"/>
      <c r="I684" s="89"/>
      <c r="J684" s="89"/>
      <c r="K684" s="170"/>
      <c r="L684" s="89"/>
      <c r="M684" s="89"/>
      <c r="N684" s="89"/>
      <c r="O684" s="89"/>
    </row>
    <row r="685" ht="16.5" customHeight="1">
      <c r="A685" s="89"/>
      <c r="B685" s="168"/>
      <c r="C685" s="168"/>
      <c r="D685" s="168"/>
      <c r="E685" s="168"/>
      <c r="F685" s="168"/>
      <c r="G685" s="139"/>
      <c r="H685" s="89"/>
      <c r="I685" s="89"/>
      <c r="J685" s="89"/>
      <c r="K685" s="170"/>
      <c r="L685" s="89"/>
      <c r="M685" s="89"/>
      <c r="N685" s="89"/>
      <c r="O685" s="89"/>
    </row>
    <row r="686" ht="16.5" customHeight="1">
      <c r="A686" s="89"/>
      <c r="B686" s="168"/>
      <c r="C686" s="168"/>
      <c r="D686" s="168"/>
      <c r="E686" s="168"/>
      <c r="F686" s="168"/>
      <c r="G686" s="139"/>
      <c r="H686" s="89"/>
      <c r="I686" s="89"/>
      <c r="J686" s="89"/>
      <c r="K686" s="170"/>
      <c r="L686" s="89"/>
      <c r="M686" s="89"/>
      <c r="N686" s="89"/>
      <c r="O686" s="89"/>
    </row>
    <row r="687" ht="16.5" customHeight="1">
      <c r="A687" s="89"/>
      <c r="B687" s="168"/>
      <c r="C687" s="168"/>
      <c r="D687" s="168"/>
      <c r="E687" s="168"/>
      <c r="F687" s="168"/>
      <c r="G687" s="139"/>
      <c r="H687" s="89"/>
      <c r="I687" s="89"/>
      <c r="J687" s="89"/>
      <c r="K687" s="170"/>
      <c r="L687" s="89"/>
      <c r="M687" s="89"/>
      <c r="N687" s="89"/>
      <c r="O687" s="89"/>
    </row>
    <row r="688" ht="16.5" customHeight="1">
      <c r="A688" s="89"/>
      <c r="B688" s="168"/>
      <c r="C688" s="168"/>
      <c r="D688" s="168"/>
      <c r="E688" s="168"/>
      <c r="F688" s="168"/>
      <c r="G688" s="139"/>
      <c r="H688" s="89"/>
      <c r="I688" s="89"/>
      <c r="J688" s="89"/>
      <c r="K688" s="170"/>
      <c r="L688" s="89"/>
      <c r="M688" s="89"/>
      <c r="N688" s="89"/>
      <c r="O688" s="89"/>
    </row>
    <row r="689" ht="16.5" customHeight="1">
      <c r="A689" s="89"/>
      <c r="B689" s="168"/>
      <c r="C689" s="168"/>
      <c r="D689" s="168"/>
      <c r="E689" s="168"/>
      <c r="F689" s="168"/>
      <c r="G689" s="139"/>
      <c r="H689" s="89"/>
      <c r="I689" s="89"/>
      <c r="J689" s="89"/>
      <c r="K689" s="170"/>
      <c r="L689" s="89"/>
      <c r="M689" s="89"/>
      <c r="N689" s="89"/>
      <c r="O689" s="89"/>
    </row>
    <row r="690" ht="16.5" customHeight="1">
      <c r="A690" s="89"/>
      <c r="B690" s="168"/>
      <c r="C690" s="168"/>
      <c r="D690" s="168"/>
      <c r="E690" s="168"/>
      <c r="F690" s="168"/>
      <c r="G690" s="139"/>
      <c r="H690" s="89"/>
      <c r="I690" s="89"/>
      <c r="J690" s="89"/>
      <c r="K690" s="170"/>
      <c r="L690" s="89"/>
      <c r="M690" s="89"/>
      <c r="N690" s="89"/>
      <c r="O690" s="89"/>
    </row>
    <row r="691" ht="16.5" customHeight="1">
      <c r="A691" s="89"/>
      <c r="B691" s="168"/>
      <c r="C691" s="168"/>
      <c r="D691" s="168"/>
      <c r="E691" s="168"/>
      <c r="F691" s="168"/>
      <c r="G691" s="139"/>
      <c r="H691" s="89"/>
      <c r="I691" s="89"/>
      <c r="J691" s="89"/>
      <c r="K691" s="170"/>
      <c r="L691" s="89"/>
      <c r="M691" s="89"/>
      <c r="N691" s="89"/>
      <c r="O691" s="89"/>
    </row>
    <row r="692" ht="16.5" customHeight="1">
      <c r="A692" s="89"/>
      <c r="B692" s="168"/>
      <c r="C692" s="168"/>
      <c r="D692" s="168"/>
      <c r="E692" s="168"/>
      <c r="F692" s="168"/>
      <c r="G692" s="139"/>
      <c r="H692" s="89"/>
      <c r="I692" s="89"/>
      <c r="J692" s="89"/>
      <c r="K692" s="170"/>
      <c r="L692" s="89"/>
      <c r="M692" s="89"/>
      <c r="N692" s="89"/>
      <c r="O692" s="89"/>
    </row>
    <row r="693" ht="16.5" customHeight="1">
      <c r="A693" s="89"/>
      <c r="B693" s="168"/>
      <c r="C693" s="168"/>
      <c r="D693" s="168"/>
      <c r="E693" s="168"/>
      <c r="F693" s="168"/>
      <c r="G693" s="139"/>
      <c r="H693" s="89"/>
      <c r="I693" s="89"/>
      <c r="J693" s="89"/>
      <c r="K693" s="170"/>
      <c r="L693" s="89"/>
      <c r="M693" s="89"/>
      <c r="N693" s="89"/>
      <c r="O693" s="89"/>
    </row>
    <row r="694" ht="16.5" customHeight="1">
      <c r="A694" s="89"/>
      <c r="B694" s="168"/>
      <c r="C694" s="168"/>
      <c r="D694" s="168"/>
      <c r="E694" s="168"/>
      <c r="F694" s="168"/>
      <c r="G694" s="139"/>
      <c r="H694" s="89"/>
      <c r="I694" s="89"/>
      <c r="J694" s="89"/>
      <c r="K694" s="170"/>
      <c r="L694" s="89"/>
      <c r="M694" s="89"/>
      <c r="N694" s="89"/>
      <c r="O694" s="89"/>
    </row>
    <row r="695" ht="16.5" customHeight="1">
      <c r="A695" s="89"/>
      <c r="B695" s="168"/>
      <c r="C695" s="168"/>
      <c r="D695" s="168"/>
      <c r="E695" s="168"/>
      <c r="F695" s="168"/>
      <c r="G695" s="139"/>
      <c r="H695" s="89"/>
      <c r="I695" s="89"/>
      <c r="J695" s="89"/>
      <c r="K695" s="170"/>
      <c r="L695" s="89"/>
      <c r="M695" s="89"/>
      <c r="N695" s="89"/>
      <c r="O695" s="89"/>
    </row>
    <row r="696" ht="16.5" customHeight="1">
      <c r="A696" s="89"/>
      <c r="B696" s="168"/>
      <c r="C696" s="168"/>
      <c r="D696" s="168"/>
      <c r="E696" s="168"/>
      <c r="F696" s="168"/>
      <c r="G696" s="139"/>
      <c r="H696" s="89"/>
      <c r="I696" s="89"/>
      <c r="J696" s="89"/>
      <c r="K696" s="170"/>
      <c r="L696" s="89"/>
      <c r="M696" s="89"/>
      <c r="N696" s="89"/>
      <c r="O696" s="89"/>
    </row>
    <row r="697" ht="16.5" customHeight="1">
      <c r="A697" s="89"/>
      <c r="B697" s="168"/>
      <c r="C697" s="168"/>
      <c r="D697" s="168"/>
      <c r="E697" s="168"/>
      <c r="F697" s="168"/>
      <c r="G697" s="139"/>
      <c r="H697" s="89"/>
      <c r="I697" s="89"/>
      <c r="J697" s="89"/>
      <c r="K697" s="170"/>
      <c r="L697" s="89"/>
      <c r="M697" s="89"/>
      <c r="N697" s="89"/>
      <c r="O697" s="89"/>
    </row>
    <row r="698" ht="16.5" customHeight="1">
      <c r="A698" s="89"/>
      <c r="B698" s="168"/>
      <c r="C698" s="168"/>
      <c r="D698" s="168"/>
      <c r="E698" s="168"/>
      <c r="F698" s="168"/>
      <c r="G698" s="139"/>
      <c r="H698" s="89"/>
      <c r="I698" s="89"/>
      <c r="J698" s="89"/>
      <c r="K698" s="170"/>
      <c r="L698" s="89"/>
      <c r="M698" s="89"/>
      <c r="N698" s="89"/>
      <c r="O698" s="89"/>
    </row>
    <row r="699" ht="16.5" customHeight="1">
      <c r="A699" s="89"/>
      <c r="B699" s="168"/>
      <c r="C699" s="168"/>
      <c r="D699" s="168"/>
      <c r="E699" s="168"/>
      <c r="F699" s="168"/>
      <c r="G699" s="139"/>
      <c r="H699" s="89"/>
      <c r="I699" s="89"/>
      <c r="J699" s="89"/>
      <c r="K699" s="170"/>
      <c r="L699" s="89"/>
      <c r="M699" s="89"/>
      <c r="N699" s="89"/>
      <c r="O699" s="89"/>
    </row>
    <row r="700" ht="16.5" customHeight="1">
      <c r="A700" s="89"/>
      <c r="B700" s="168"/>
      <c r="C700" s="168"/>
      <c r="D700" s="168"/>
      <c r="E700" s="168"/>
      <c r="F700" s="168"/>
      <c r="G700" s="139"/>
      <c r="H700" s="89"/>
      <c r="I700" s="89"/>
      <c r="J700" s="89"/>
      <c r="K700" s="170"/>
      <c r="L700" s="89"/>
      <c r="M700" s="89"/>
      <c r="N700" s="89"/>
      <c r="O700" s="89"/>
    </row>
    <row r="701" ht="16.5" customHeight="1">
      <c r="A701" s="89"/>
      <c r="B701" s="168"/>
      <c r="C701" s="168"/>
      <c r="D701" s="168"/>
      <c r="E701" s="168"/>
      <c r="F701" s="168"/>
      <c r="G701" s="139"/>
      <c r="H701" s="89"/>
      <c r="I701" s="89"/>
      <c r="J701" s="89"/>
      <c r="K701" s="170"/>
      <c r="L701" s="89"/>
      <c r="M701" s="89"/>
      <c r="N701" s="89"/>
      <c r="O701" s="89"/>
    </row>
    <row r="702" ht="16.5" customHeight="1">
      <c r="A702" s="89"/>
      <c r="B702" s="168"/>
      <c r="C702" s="168"/>
      <c r="D702" s="168"/>
      <c r="E702" s="168"/>
      <c r="F702" s="168"/>
      <c r="G702" s="139"/>
      <c r="H702" s="89"/>
      <c r="I702" s="89"/>
      <c r="J702" s="89"/>
      <c r="K702" s="170"/>
      <c r="L702" s="89"/>
      <c r="M702" s="89"/>
      <c r="N702" s="89"/>
      <c r="O702" s="89"/>
    </row>
    <row r="703" ht="16.5" customHeight="1">
      <c r="A703" s="89"/>
      <c r="B703" s="168"/>
      <c r="C703" s="168"/>
      <c r="D703" s="168"/>
      <c r="E703" s="168"/>
      <c r="F703" s="168"/>
      <c r="G703" s="139"/>
      <c r="H703" s="89"/>
      <c r="I703" s="89"/>
      <c r="J703" s="89"/>
      <c r="K703" s="170"/>
      <c r="L703" s="89"/>
      <c r="M703" s="89"/>
      <c r="N703" s="89"/>
      <c r="O703" s="89"/>
    </row>
    <row r="704" ht="16.5" customHeight="1">
      <c r="A704" s="89"/>
      <c r="B704" s="168"/>
      <c r="C704" s="168"/>
      <c r="D704" s="168"/>
      <c r="E704" s="168"/>
      <c r="F704" s="168"/>
      <c r="G704" s="139"/>
      <c r="H704" s="89"/>
      <c r="I704" s="89"/>
      <c r="J704" s="89"/>
      <c r="K704" s="170"/>
      <c r="L704" s="89"/>
      <c r="M704" s="89"/>
      <c r="N704" s="89"/>
      <c r="O704" s="89"/>
    </row>
    <row r="705" ht="16.5" customHeight="1">
      <c r="A705" s="89"/>
      <c r="B705" s="168"/>
      <c r="C705" s="168"/>
      <c r="D705" s="168"/>
      <c r="E705" s="168"/>
      <c r="F705" s="168"/>
      <c r="G705" s="139"/>
      <c r="H705" s="89"/>
      <c r="I705" s="89"/>
      <c r="J705" s="89"/>
      <c r="K705" s="170"/>
      <c r="L705" s="89"/>
      <c r="M705" s="89"/>
      <c r="N705" s="89"/>
      <c r="O705" s="89"/>
    </row>
    <row r="706" ht="16.5" customHeight="1">
      <c r="A706" s="89"/>
      <c r="B706" s="168"/>
      <c r="C706" s="168"/>
      <c r="D706" s="168"/>
      <c r="E706" s="168"/>
      <c r="F706" s="168"/>
      <c r="G706" s="139"/>
      <c r="H706" s="89"/>
      <c r="I706" s="89"/>
      <c r="J706" s="89"/>
      <c r="K706" s="170"/>
      <c r="L706" s="89"/>
      <c r="M706" s="89"/>
      <c r="N706" s="89"/>
      <c r="O706" s="89"/>
    </row>
    <row r="707" ht="16.5" customHeight="1">
      <c r="A707" s="89"/>
      <c r="B707" s="168"/>
      <c r="C707" s="168"/>
      <c r="D707" s="168"/>
      <c r="E707" s="168"/>
      <c r="F707" s="168"/>
      <c r="G707" s="139"/>
      <c r="H707" s="89"/>
      <c r="I707" s="89"/>
      <c r="J707" s="89"/>
      <c r="K707" s="170"/>
      <c r="L707" s="89"/>
      <c r="M707" s="89"/>
      <c r="N707" s="89"/>
      <c r="O707" s="89"/>
    </row>
    <row r="708" ht="16.5" customHeight="1">
      <c r="A708" s="89"/>
      <c r="B708" s="168"/>
      <c r="C708" s="168"/>
      <c r="D708" s="168"/>
      <c r="E708" s="168"/>
      <c r="F708" s="168"/>
      <c r="G708" s="139"/>
      <c r="H708" s="89"/>
      <c r="I708" s="89"/>
      <c r="J708" s="89"/>
      <c r="K708" s="170"/>
      <c r="L708" s="89"/>
      <c r="M708" s="89"/>
      <c r="N708" s="89"/>
      <c r="O708" s="89"/>
    </row>
    <row r="709" ht="16.5" customHeight="1">
      <c r="A709" s="89"/>
      <c r="B709" s="168"/>
      <c r="C709" s="168"/>
      <c r="D709" s="168"/>
      <c r="E709" s="168"/>
      <c r="F709" s="168"/>
      <c r="G709" s="139"/>
      <c r="H709" s="89"/>
      <c r="I709" s="89"/>
      <c r="J709" s="89"/>
      <c r="K709" s="170"/>
      <c r="L709" s="89"/>
      <c r="M709" s="89"/>
      <c r="N709" s="89"/>
      <c r="O709" s="89"/>
    </row>
    <row r="710" ht="16.5" customHeight="1">
      <c r="A710" s="89"/>
      <c r="B710" s="168"/>
      <c r="C710" s="168"/>
      <c r="D710" s="168"/>
      <c r="E710" s="168"/>
      <c r="F710" s="168"/>
      <c r="G710" s="139"/>
      <c r="H710" s="89"/>
      <c r="I710" s="89"/>
      <c r="J710" s="89"/>
      <c r="K710" s="170"/>
      <c r="L710" s="89"/>
      <c r="M710" s="89"/>
      <c r="N710" s="89"/>
      <c r="O710" s="89"/>
    </row>
    <row r="711" ht="16.5" customHeight="1">
      <c r="A711" s="89"/>
      <c r="B711" s="168"/>
      <c r="C711" s="168"/>
      <c r="D711" s="168"/>
      <c r="E711" s="168"/>
      <c r="F711" s="168"/>
      <c r="G711" s="139"/>
      <c r="H711" s="89"/>
      <c r="I711" s="89"/>
      <c r="J711" s="89"/>
      <c r="K711" s="170"/>
      <c r="L711" s="89"/>
      <c r="M711" s="89"/>
      <c r="N711" s="89"/>
      <c r="O711" s="89"/>
    </row>
    <row r="712" ht="16.5" customHeight="1">
      <c r="A712" s="89"/>
      <c r="B712" s="168"/>
      <c r="C712" s="168"/>
      <c r="D712" s="168"/>
      <c r="E712" s="168"/>
      <c r="F712" s="168"/>
      <c r="G712" s="139"/>
      <c r="H712" s="89"/>
      <c r="I712" s="89"/>
      <c r="J712" s="89"/>
      <c r="K712" s="170"/>
      <c r="L712" s="89"/>
      <c r="M712" s="89"/>
      <c r="N712" s="89"/>
      <c r="O712" s="89"/>
    </row>
    <row r="713" ht="16.5" customHeight="1">
      <c r="A713" s="89"/>
      <c r="B713" s="168"/>
      <c r="C713" s="168"/>
      <c r="D713" s="168"/>
      <c r="E713" s="168"/>
      <c r="F713" s="168"/>
      <c r="G713" s="139"/>
      <c r="H713" s="89"/>
      <c r="I713" s="89"/>
      <c r="J713" s="89"/>
      <c r="K713" s="170"/>
      <c r="L713" s="89"/>
      <c r="M713" s="89"/>
      <c r="N713" s="89"/>
      <c r="O713" s="89"/>
    </row>
    <row r="714" ht="16.5" customHeight="1">
      <c r="A714" s="89"/>
      <c r="B714" s="168"/>
      <c r="C714" s="168"/>
      <c r="D714" s="168"/>
      <c r="E714" s="168"/>
      <c r="F714" s="168"/>
      <c r="G714" s="139"/>
      <c r="H714" s="89"/>
      <c r="I714" s="89"/>
      <c r="J714" s="89"/>
      <c r="K714" s="170"/>
      <c r="L714" s="89"/>
      <c r="M714" s="89"/>
      <c r="N714" s="89"/>
      <c r="O714" s="89"/>
    </row>
    <row r="715" ht="16.5" customHeight="1">
      <c r="A715" s="89"/>
      <c r="B715" s="168"/>
      <c r="C715" s="168"/>
      <c r="D715" s="168"/>
      <c r="E715" s="168"/>
      <c r="F715" s="168"/>
      <c r="G715" s="139"/>
      <c r="H715" s="89"/>
      <c r="I715" s="89"/>
      <c r="J715" s="89"/>
      <c r="K715" s="170"/>
      <c r="L715" s="89"/>
      <c r="M715" s="89"/>
      <c r="N715" s="89"/>
      <c r="O715" s="89"/>
    </row>
    <row r="716" ht="16.5" customHeight="1">
      <c r="A716" s="89"/>
      <c r="B716" s="168"/>
      <c r="C716" s="168"/>
      <c r="D716" s="168"/>
      <c r="E716" s="168"/>
      <c r="F716" s="168"/>
      <c r="G716" s="139"/>
      <c r="H716" s="89"/>
      <c r="I716" s="89"/>
      <c r="J716" s="89"/>
      <c r="K716" s="170"/>
      <c r="L716" s="89"/>
      <c r="M716" s="89"/>
      <c r="N716" s="89"/>
      <c r="O716" s="89"/>
    </row>
    <row r="717" ht="16.5" customHeight="1">
      <c r="A717" s="89"/>
      <c r="B717" s="168"/>
      <c r="C717" s="168"/>
      <c r="D717" s="168"/>
      <c r="E717" s="168"/>
      <c r="F717" s="168"/>
      <c r="G717" s="139"/>
      <c r="H717" s="89"/>
      <c r="I717" s="89"/>
      <c r="J717" s="89"/>
      <c r="K717" s="170"/>
      <c r="L717" s="89"/>
      <c r="M717" s="89"/>
      <c r="N717" s="89"/>
      <c r="O717" s="89"/>
    </row>
    <row r="718" ht="16.5" customHeight="1">
      <c r="A718" s="89"/>
      <c r="B718" s="168"/>
      <c r="C718" s="168"/>
      <c r="D718" s="168"/>
      <c r="E718" s="168"/>
      <c r="F718" s="168"/>
      <c r="G718" s="139"/>
      <c r="H718" s="89"/>
      <c r="I718" s="89"/>
      <c r="J718" s="89"/>
      <c r="K718" s="170"/>
      <c r="L718" s="89"/>
      <c r="M718" s="89"/>
      <c r="N718" s="89"/>
      <c r="O718" s="89"/>
    </row>
    <row r="719" ht="16.5" customHeight="1">
      <c r="A719" s="89"/>
      <c r="B719" s="168"/>
      <c r="C719" s="168"/>
      <c r="D719" s="168"/>
      <c r="E719" s="168"/>
      <c r="F719" s="168"/>
      <c r="G719" s="139"/>
      <c r="H719" s="89"/>
      <c r="I719" s="89"/>
      <c r="J719" s="89"/>
      <c r="K719" s="170"/>
      <c r="L719" s="89"/>
      <c r="M719" s="89"/>
      <c r="N719" s="89"/>
      <c r="O719" s="89"/>
    </row>
    <row r="720" ht="16.5" customHeight="1">
      <c r="A720" s="89"/>
      <c r="B720" s="168"/>
      <c r="C720" s="168"/>
      <c r="D720" s="168"/>
      <c r="E720" s="168"/>
      <c r="F720" s="168"/>
      <c r="G720" s="139"/>
      <c r="H720" s="89"/>
      <c r="I720" s="89"/>
      <c r="J720" s="89"/>
      <c r="K720" s="170"/>
      <c r="L720" s="89"/>
      <c r="M720" s="89"/>
      <c r="N720" s="89"/>
      <c r="O720" s="89"/>
    </row>
    <row r="721" ht="16.5" customHeight="1">
      <c r="A721" s="89"/>
      <c r="B721" s="168"/>
      <c r="C721" s="168"/>
      <c r="D721" s="168"/>
      <c r="E721" s="168"/>
      <c r="F721" s="168"/>
      <c r="G721" s="139"/>
      <c r="H721" s="89"/>
      <c r="I721" s="89"/>
      <c r="J721" s="89"/>
      <c r="K721" s="170"/>
      <c r="L721" s="89"/>
      <c r="M721" s="89"/>
      <c r="N721" s="89"/>
      <c r="O721" s="89"/>
    </row>
    <row r="722" ht="16.5" customHeight="1">
      <c r="A722" s="89"/>
      <c r="B722" s="168"/>
      <c r="C722" s="168"/>
      <c r="D722" s="168"/>
      <c r="E722" s="168"/>
      <c r="F722" s="168"/>
      <c r="G722" s="139"/>
      <c r="H722" s="89"/>
      <c r="I722" s="89"/>
      <c r="J722" s="89"/>
      <c r="K722" s="170"/>
      <c r="L722" s="89"/>
      <c r="M722" s="89"/>
      <c r="N722" s="89"/>
      <c r="O722" s="89"/>
    </row>
    <row r="723" ht="16.5" customHeight="1">
      <c r="A723" s="89"/>
      <c r="B723" s="168"/>
      <c r="C723" s="168"/>
      <c r="D723" s="168"/>
      <c r="E723" s="168"/>
      <c r="F723" s="168"/>
      <c r="G723" s="139"/>
      <c r="H723" s="89"/>
      <c r="I723" s="89"/>
      <c r="J723" s="89"/>
      <c r="K723" s="170"/>
      <c r="L723" s="89"/>
      <c r="M723" s="89"/>
      <c r="N723" s="89"/>
      <c r="O723" s="89"/>
    </row>
    <row r="724" ht="16.5" customHeight="1">
      <c r="A724" s="89"/>
      <c r="B724" s="168"/>
      <c r="C724" s="168"/>
      <c r="D724" s="168"/>
      <c r="E724" s="168"/>
      <c r="F724" s="168"/>
      <c r="G724" s="139"/>
      <c r="H724" s="89"/>
      <c r="I724" s="89"/>
      <c r="J724" s="89"/>
      <c r="K724" s="170"/>
      <c r="L724" s="89"/>
      <c r="M724" s="89"/>
      <c r="N724" s="89"/>
      <c r="O724" s="89"/>
    </row>
    <row r="725" ht="16.5" customHeight="1">
      <c r="A725" s="89"/>
      <c r="B725" s="168"/>
      <c r="C725" s="168"/>
      <c r="D725" s="168"/>
      <c r="E725" s="168"/>
      <c r="F725" s="168"/>
      <c r="G725" s="139"/>
      <c r="H725" s="89"/>
      <c r="I725" s="89"/>
      <c r="J725" s="89"/>
      <c r="K725" s="170"/>
      <c r="L725" s="89"/>
      <c r="M725" s="89"/>
      <c r="N725" s="89"/>
      <c r="O725" s="89"/>
    </row>
    <row r="726" ht="16.5" customHeight="1">
      <c r="A726" s="89"/>
      <c r="B726" s="168"/>
      <c r="C726" s="168"/>
      <c r="D726" s="168"/>
      <c r="E726" s="168"/>
      <c r="F726" s="168"/>
      <c r="G726" s="139"/>
      <c r="H726" s="89"/>
      <c r="I726" s="89"/>
      <c r="J726" s="89"/>
      <c r="K726" s="170"/>
      <c r="L726" s="89"/>
      <c r="M726" s="89"/>
      <c r="N726" s="89"/>
      <c r="O726" s="89"/>
    </row>
    <row r="727" ht="16.5" customHeight="1">
      <c r="A727" s="89"/>
      <c r="B727" s="168"/>
      <c r="C727" s="168"/>
      <c r="D727" s="168"/>
      <c r="E727" s="168"/>
      <c r="F727" s="168"/>
      <c r="G727" s="139"/>
      <c r="H727" s="89"/>
      <c r="I727" s="89"/>
      <c r="J727" s="89"/>
      <c r="K727" s="170"/>
      <c r="L727" s="89"/>
      <c r="M727" s="89"/>
      <c r="N727" s="89"/>
      <c r="O727" s="89"/>
    </row>
    <row r="728" ht="16.5" customHeight="1">
      <c r="A728" s="89"/>
      <c r="B728" s="168"/>
      <c r="C728" s="168"/>
      <c r="D728" s="168"/>
      <c r="E728" s="168"/>
      <c r="F728" s="168"/>
      <c r="G728" s="139"/>
      <c r="H728" s="89"/>
      <c r="I728" s="89"/>
      <c r="J728" s="89"/>
      <c r="K728" s="170"/>
      <c r="L728" s="89"/>
      <c r="M728" s="89"/>
      <c r="N728" s="89"/>
      <c r="O728" s="89"/>
    </row>
    <row r="729" ht="16.5" customHeight="1">
      <c r="A729" s="89"/>
      <c r="B729" s="168"/>
      <c r="C729" s="168"/>
      <c r="D729" s="168"/>
      <c r="E729" s="168"/>
      <c r="F729" s="168"/>
      <c r="G729" s="139"/>
      <c r="H729" s="89"/>
      <c r="I729" s="89"/>
      <c r="J729" s="89"/>
      <c r="K729" s="170"/>
      <c r="L729" s="89"/>
      <c r="M729" s="89"/>
      <c r="N729" s="89"/>
      <c r="O729" s="89"/>
    </row>
    <row r="730" ht="16.5" customHeight="1">
      <c r="A730" s="89"/>
      <c r="B730" s="168"/>
      <c r="C730" s="168"/>
      <c r="D730" s="168"/>
      <c r="E730" s="168"/>
      <c r="F730" s="168"/>
      <c r="G730" s="139"/>
      <c r="H730" s="89"/>
      <c r="I730" s="89"/>
      <c r="J730" s="89"/>
      <c r="K730" s="170"/>
      <c r="L730" s="89"/>
      <c r="M730" s="89"/>
      <c r="N730" s="89"/>
      <c r="O730" s="89"/>
    </row>
    <row r="731" ht="16.5" customHeight="1">
      <c r="A731" s="89"/>
      <c r="B731" s="168"/>
      <c r="C731" s="168"/>
      <c r="D731" s="168"/>
      <c r="E731" s="168"/>
      <c r="F731" s="168"/>
      <c r="G731" s="139"/>
      <c r="H731" s="89"/>
      <c r="I731" s="89"/>
      <c r="J731" s="89"/>
      <c r="K731" s="170"/>
      <c r="L731" s="89"/>
      <c r="M731" s="89"/>
      <c r="N731" s="89"/>
      <c r="O731" s="89"/>
    </row>
    <row r="732" ht="16.5" customHeight="1">
      <c r="A732" s="89"/>
      <c r="B732" s="168"/>
      <c r="C732" s="168"/>
      <c r="D732" s="168"/>
      <c r="E732" s="168"/>
      <c r="F732" s="168"/>
      <c r="G732" s="139"/>
      <c r="H732" s="89"/>
      <c r="I732" s="89"/>
      <c r="J732" s="89"/>
      <c r="K732" s="170"/>
      <c r="L732" s="89"/>
      <c r="M732" s="89"/>
      <c r="N732" s="89"/>
      <c r="O732" s="89"/>
    </row>
    <row r="733" ht="16.5" customHeight="1">
      <c r="A733" s="89"/>
      <c r="B733" s="168"/>
      <c r="C733" s="168"/>
      <c r="D733" s="168"/>
      <c r="E733" s="168"/>
      <c r="F733" s="168"/>
      <c r="G733" s="139"/>
      <c r="H733" s="89"/>
      <c r="I733" s="89"/>
      <c r="J733" s="89"/>
      <c r="K733" s="170"/>
      <c r="L733" s="89"/>
      <c r="M733" s="89"/>
      <c r="N733" s="89"/>
      <c r="O733" s="89"/>
    </row>
    <row r="734" ht="16.5" customHeight="1">
      <c r="A734" s="89"/>
      <c r="B734" s="168"/>
      <c r="C734" s="168"/>
      <c r="D734" s="168"/>
      <c r="E734" s="168"/>
      <c r="F734" s="168"/>
      <c r="G734" s="139"/>
      <c r="H734" s="89"/>
      <c r="I734" s="89"/>
      <c r="J734" s="89"/>
      <c r="K734" s="170"/>
      <c r="L734" s="89"/>
      <c r="M734" s="89"/>
      <c r="N734" s="89"/>
      <c r="O734" s="89"/>
    </row>
    <row r="735" ht="16.5" customHeight="1">
      <c r="A735" s="89"/>
      <c r="B735" s="168"/>
      <c r="C735" s="168"/>
      <c r="D735" s="168"/>
      <c r="E735" s="168"/>
      <c r="F735" s="168"/>
      <c r="G735" s="139"/>
      <c r="H735" s="89"/>
      <c r="I735" s="89"/>
      <c r="J735" s="89"/>
      <c r="K735" s="170"/>
      <c r="L735" s="89"/>
      <c r="M735" s="89"/>
      <c r="N735" s="89"/>
      <c r="O735" s="89"/>
    </row>
    <row r="736" ht="16.5" customHeight="1">
      <c r="A736" s="89"/>
      <c r="B736" s="168"/>
      <c r="C736" s="168"/>
      <c r="D736" s="168"/>
      <c r="E736" s="168"/>
      <c r="F736" s="168"/>
      <c r="G736" s="139"/>
      <c r="H736" s="89"/>
      <c r="I736" s="89"/>
      <c r="J736" s="89"/>
      <c r="K736" s="170"/>
      <c r="L736" s="89"/>
      <c r="M736" s="89"/>
      <c r="N736" s="89"/>
      <c r="O736" s="89"/>
    </row>
    <row r="737" ht="16.5" customHeight="1">
      <c r="A737" s="89"/>
      <c r="B737" s="168"/>
      <c r="C737" s="168"/>
      <c r="D737" s="168"/>
      <c r="E737" s="168"/>
      <c r="F737" s="168"/>
      <c r="G737" s="139"/>
      <c r="H737" s="89"/>
      <c r="I737" s="89"/>
      <c r="J737" s="89"/>
      <c r="K737" s="170"/>
      <c r="L737" s="89"/>
      <c r="M737" s="89"/>
      <c r="N737" s="89"/>
      <c r="O737" s="89"/>
    </row>
    <row r="738" ht="16.5" customHeight="1">
      <c r="A738" s="89"/>
      <c r="B738" s="168"/>
      <c r="C738" s="168"/>
      <c r="D738" s="168"/>
      <c r="E738" s="168"/>
      <c r="F738" s="168"/>
      <c r="G738" s="139"/>
      <c r="H738" s="89"/>
      <c r="I738" s="89"/>
      <c r="J738" s="89"/>
      <c r="K738" s="170"/>
      <c r="L738" s="89"/>
      <c r="M738" s="89"/>
      <c r="N738" s="89"/>
      <c r="O738" s="89"/>
    </row>
    <row r="739" ht="16.5" customHeight="1">
      <c r="A739" s="89"/>
      <c r="B739" s="168"/>
      <c r="C739" s="168"/>
      <c r="D739" s="168"/>
      <c r="E739" s="168"/>
      <c r="F739" s="168"/>
      <c r="G739" s="139"/>
      <c r="H739" s="89"/>
      <c r="I739" s="89"/>
      <c r="J739" s="89"/>
      <c r="K739" s="170"/>
      <c r="L739" s="89"/>
      <c r="M739" s="89"/>
      <c r="N739" s="89"/>
      <c r="O739" s="89"/>
    </row>
    <row r="740" ht="16.5" customHeight="1">
      <c r="A740" s="89"/>
      <c r="B740" s="168"/>
      <c r="C740" s="168"/>
      <c r="D740" s="168"/>
      <c r="E740" s="168"/>
      <c r="F740" s="168"/>
      <c r="G740" s="139"/>
      <c r="H740" s="89"/>
      <c r="I740" s="89"/>
      <c r="J740" s="89"/>
      <c r="K740" s="170"/>
      <c r="L740" s="89"/>
      <c r="M740" s="89"/>
      <c r="N740" s="89"/>
      <c r="O740" s="89"/>
    </row>
    <row r="741" ht="16.5" customHeight="1">
      <c r="A741" s="89"/>
      <c r="B741" s="168"/>
      <c r="C741" s="168"/>
      <c r="D741" s="168"/>
      <c r="E741" s="168"/>
      <c r="F741" s="168"/>
      <c r="G741" s="139"/>
      <c r="H741" s="89"/>
      <c r="I741" s="89"/>
      <c r="J741" s="89"/>
      <c r="K741" s="170"/>
      <c r="L741" s="89"/>
      <c r="M741" s="89"/>
      <c r="N741" s="89"/>
      <c r="O741" s="89"/>
    </row>
    <row r="742" ht="16.5" customHeight="1">
      <c r="A742" s="89"/>
      <c r="B742" s="168"/>
      <c r="C742" s="168"/>
      <c r="D742" s="168"/>
      <c r="E742" s="168"/>
      <c r="F742" s="168"/>
      <c r="G742" s="139"/>
      <c r="H742" s="89"/>
      <c r="I742" s="89"/>
      <c r="J742" s="89"/>
      <c r="K742" s="170"/>
      <c r="L742" s="89"/>
      <c r="M742" s="89"/>
      <c r="N742" s="89"/>
      <c r="O742" s="89"/>
    </row>
    <row r="743" ht="16.5" customHeight="1">
      <c r="A743" s="89"/>
      <c r="B743" s="168"/>
      <c r="C743" s="168"/>
      <c r="D743" s="168"/>
      <c r="E743" s="168"/>
      <c r="F743" s="168"/>
      <c r="G743" s="139"/>
      <c r="H743" s="89"/>
      <c r="I743" s="89"/>
      <c r="J743" s="89"/>
      <c r="K743" s="170"/>
      <c r="L743" s="89"/>
      <c r="M743" s="89"/>
      <c r="N743" s="89"/>
      <c r="O743" s="89"/>
    </row>
    <row r="744" ht="16.5" customHeight="1">
      <c r="A744" s="89"/>
      <c r="B744" s="168"/>
      <c r="C744" s="168"/>
      <c r="D744" s="168"/>
      <c r="E744" s="168"/>
      <c r="F744" s="168"/>
      <c r="G744" s="139"/>
      <c r="H744" s="89"/>
      <c r="I744" s="89"/>
      <c r="J744" s="89"/>
      <c r="K744" s="170"/>
      <c r="L744" s="89"/>
      <c r="M744" s="89"/>
      <c r="N744" s="89"/>
      <c r="O744" s="89"/>
    </row>
    <row r="745" ht="16.5" customHeight="1">
      <c r="A745" s="89"/>
      <c r="B745" s="168"/>
      <c r="C745" s="168"/>
      <c r="D745" s="168"/>
      <c r="E745" s="168"/>
      <c r="F745" s="168"/>
      <c r="G745" s="139"/>
      <c r="H745" s="89"/>
      <c r="I745" s="89"/>
      <c r="J745" s="89"/>
      <c r="K745" s="170"/>
      <c r="L745" s="89"/>
      <c r="M745" s="89"/>
      <c r="N745" s="89"/>
      <c r="O745" s="89"/>
    </row>
    <row r="746" ht="16.5" customHeight="1">
      <c r="A746" s="89"/>
      <c r="B746" s="168"/>
      <c r="C746" s="168"/>
      <c r="D746" s="168"/>
      <c r="E746" s="168"/>
      <c r="F746" s="168"/>
      <c r="G746" s="139"/>
      <c r="H746" s="89"/>
      <c r="I746" s="89"/>
      <c r="J746" s="89"/>
      <c r="K746" s="170"/>
      <c r="L746" s="89"/>
      <c r="M746" s="89"/>
      <c r="N746" s="89"/>
      <c r="O746" s="89"/>
    </row>
    <row r="747" ht="16.5" customHeight="1">
      <c r="A747" s="89"/>
      <c r="B747" s="168"/>
      <c r="C747" s="168"/>
      <c r="D747" s="168"/>
      <c r="E747" s="168"/>
      <c r="F747" s="168"/>
      <c r="G747" s="139"/>
      <c r="H747" s="89"/>
      <c r="I747" s="89"/>
      <c r="J747" s="89"/>
      <c r="K747" s="170"/>
      <c r="L747" s="89"/>
      <c r="M747" s="89"/>
      <c r="N747" s="89"/>
      <c r="O747" s="89"/>
    </row>
    <row r="748" ht="16.5" customHeight="1">
      <c r="A748" s="89"/>
      <c r="B748" s="168"/>
      <c r="C748" s="168"/>
      <c r="D748" s="168"/>
      <c r="E748" s="168"/>
      <c r="F748" s="168"/>
      <c r="G748" s="139"/>
      <c r="H748" s="89"/>
      <c r="I748" s="89"/>
      <c r="J748" s="89"/>
      <c r="K748" s="170"/>
      <c r="L748" s="89"/>
      <c r="M748" s="89"/>
      <c r="N748" s="89"/>
      <c r="O748" s="89"/>
    </row>
    <row r="749" ht="16.5" customHeight="1">
      <c r="A749" s="89"/>
      <c r="B749" s="168"/>
      <c r="C749" s="168"/>
      <c r="D749" s="168"/>
      <c r="E749" s="168"/>
      <c r="F749" s="168"/>
      <c r="G749" s="139"/>
      <c r="H749" s="89"/>
      <c r="I749" s="89"/>
      <c r="J749" s="89"/>
      <c r="K749" s="170"/>
      <c r="L749" s="89"/>
      <c r="M749" s="89"/>
      <c r="N749" s="89"/>
      <c r="O749" s="89"/>
    </row>
    <row r="750" ht="16.5" customHeight="1">
      <c r="A750" s="89"/>
      <c r="B750" s="168"/>
      <c r="C750" s="168"/>
      <c r="D750" s="168"/>
      <c r="E750" s="168"/>
      <c r="F750" s="168"/>
      <c r="G750" s="139"/>
      <c r="H750" s="89"/>
      <c r="I750" s="89"/>
      <c r="J750" s="89"/>
      <c r="K750" s="170"/>
      <c r="L750" s="89"/>
      <c r="M750" s="89"/>
      <c r="N750" s="89"/>
      <c r="O750" s="89"/>
    </row>
    <row r="751" ht="16.5" customHeight="1">
      <c r="A751" s="89"/>
      <c r="B751" s="168"/>
      <c r="C751" s="168"/>
      <c r="D751" s="168"/>
      <c r="E751" s="168"/>
      <c r="F751" s="168"/>
      <c r="G751" s="139"/>
      <c r="H751" s="89"/>
      <c r="I751" s="89"/>
      <c r="J751" s="89"/>
      <c r="K751" s="170"/>
      <c r="L751" s="89"/>
      <c r="M751" s="89"/>
      <c r="N751" s="89"/>
      <c r="O751" s="89"/>
    </row>
    <row r="752" ht="16.5" customHeight="1">
      <c r="A752" s="89"/>
      <c r="B752" s="168"/>
      <c r="C752" s="168"/>
      <c r="D752" s="168"/>
      <c r="E752" s="168"/>
      <c r="F752" s="168"/>
      <c r="G752" s="139"/>
      <c r="H752" s="89"/>
      <c r="I752" s="89"/>
      <c r="J752" s="89"/>
      <c r="K752" s="170"/>
      <c r="L752" s="89"/>
      <c r="M752" s="89"/>
      <c r="N752" s="89"/>
      <c r="O752" s="89"/>
    </row>
    <row r="753" ht="16.5" customHeight="1">
      <c r="A753" s="89"/>
      <c r="B753" s="168"/>
      <c r="C753" s="168"/>
      <c r="D753" s="168"/>
      <c r="E753" s="168"/>
      <c r="F753" s="168"/>
      <c r="G753" s="139"/>
      <c r="H753" s="89"/>
      <c r="I753" s="89"/>
      <c r="J753" s="89"/>
      <c r="K753" s="170"/>
      <c r="L753" s="89"/>
      <c r="M753" s="89"/>
      <c r="N753" s="89"/>
      <c r="O753" s="89"/>
    </row>
    <row r="754" ht="16.5" customHeight="1">
      <c r="A754" s="89"/>
      <c r="B754" s="168"/>
      <c r="C754" s="168"/>
      <c r="D754" s="168"/>
      <c r="E754" s="168"/>
      <c r="F754" s="168"/>
      <c r="G754" s="139"/>
      <c r="H754" s="89"/>
      <c r="I754" s="89"/>
      <c r="J754" s="89"/>
      <c r="K754" s="170"/>
      <c r="L754" s="89"/>
      <c r="M754" s="89"/>
      <c r="N754" s="89"/>
      <c r="O754" s="89"/>
    </row>
    <row r="755" ht="16.5" customHeight="1">
      <c r="A755" s="89"/>
      <c r="B755" s="168"/>
      <c r="C755" s="168"/>
      <c r="D755" s="168"/>
      <c r="E755" s="168"/>
      <c r="F755" s="168"/>
      <c r="G755" s="139"/>
      <c r="H755" s="89"/>
      <c r="I755" s="89"/>
      <c r="J755" s="89"/>
      <c r="K755" s="170"/>
      <c r="L755" s="89"/>
      <c r="M755" s="89"/>
      <c r="N755" s="89"/>
      <c r="O755" s="89"/>
    </row>
    <row r="756" ht="16.5" customHeight="1">
      <c r="A756" s="89"/>
      <c r="B756" s="168"/>
      <c r="C756" s="168"/>
      <c r="D756" s="168"/>
      <c r="E756" s="168"/>
      <c r="F756" s="168"/>
      <c r="G756" s="139"/>
      <c r="H756" s="89"/>
      <c r="I756" s="89"/>
      <c r="J756" s="89"/>
      <c r="K756" s="170"/>
      <c r="L756" s="89"/>
      <c r="M756" s="89"/>
      <c r="N756" s="89"/>
      <c r="O756" s="89"/>
    </row>
    <row r="757" ht="16.5" customHeight="1">
      <c r="A757" s="89"/>
      <c r="B757" s="168"/>
      <c r="C757" s="168"/>
      <c r="D757" s="168"/>
      <c r="E757" s="168"/>
      <c r="F757" s="168"/>
      <c r="G757" s="139"/>
      <c r="H757" s="89"/>
      <c r="I757" s="89"/>
      <c r="J757" s="89"/>
      <c r="K757" s="170"/>
      <c r="L757" s="89"/>
      <c r="M757" s="89"/>
      <c r="N757" s="89"/>
      <c r="O757" s="89"/>
    </row>
    <row r="758" ht="16.5" customHeight="1">
      <c r="A758" s="89"/>
      <c r="B758" s="168"/>
      <c r="C758" s="168"/>
      <c r="D758" s="168"/>
      <c r="E758" s="168"/>
      <c r="F758" s="168"/>
      <c r="G758" s="139"/>
      <c r="H758" s="89"/>
      <c r="I758" s="89"/>
      <c r="J758" s="89"/>
      <c r="K758" s="170"/>
      <c r="L758" s="89"/>
      <c r="M758" s="89"/>
      <c r="N758" s="89"/>
      <c r="O758" s="89"/>
    </row>
    <row r="759" ht="16.5" customHeight="1">
      <c r="A759" s="89"/>
      <c r="B759" s="168"/>
      <c r="C759" s="168"/>
      <c r="D759" s="168"/>
      <c r="E759" s="168"/>
      <c r="F759" s="168"/>
      <c r="G759" s="139"/>
      <c r="H759" s="89"/>
      <c r="I759" s="89"/>
      <c r="J759" s="89"/>
      <c r="K759" s="170"/>
      <c r="L759" s="89"/>
      <c r="M759" s="89"/>
      <c r="N759" s="89"/>
      <c r="O759" s="89"/>
    </row>
    <row r="760" ht="16.5" customHeight="1">
      <c r="A760" s="89"/>
      <c r="B760" s="168"/>
      <c r="C760" s="168"/>
      <c r="D760" s="168"/>
      <c r="E760" s="168"/>
      <c r="F760" s="168"/>
      <c r="G760" s="139"/>
      <c r="H760" s="89"/>
      <c r="I760" s="89"/>
      <c r="J760" s="89"/>
      <c r="K760" s="170"/>
      <c r="L760" s="89"/>
      <c r="M760" s="89"/>
      <c r="N760" s="89"/>
      <c r="O760" s="89"/>
    </row>
    <row r="761" ht="16.5" customHeight="1">
      <c r="A761" s="89"/>
      <c r="B761" s="168"/>
      <c r="C761" s="168"/>
      <c r="D761" s="168"/>
      <c r="E761" s="168"/>
      <c r="F761" s="168"/>
      <c r="G761" s="139"/>
      <c r="H761" s="89"/>
      <c r="I761" s="89"/>
      <c r="J761" s="89"/>
      <c r="K761" s="170"/>
      <c r="L761" s="89"/>
      <c r="M761" s="89"/>
      <c r="N761" s="89"/>
      <c r="O761" s="89"/>
    </row>
    <row r="762" ht="16.5" customHeight="1">
      <c r="A762" s="89"/>
      <c r="B762" s="168"/>
      <c r="C762" s="168"/>
      <c r="D762" s="168"/>
      <c r="E762" s="168"/>
      <c r="F762" s="168"/>
      <c r="G762" s="139"/>
      <c r="H762" s="89"/>
      <c r="I762" s="89"/>
      <c r="J762" s="89"/>
      <c r="K762" s="170"/>
      <c r="L762" s="89"/>
      <c r="M762" s="89"/>
      <c r="N762" s="89"/>
      <c r="O762" s="89"/>
    </row>
    <row r="763" ht="16.5" customHeight="1">
      <c r="A763" s="89"/>
      <c r="B763" s="168"/>
      <c r="C763" s="168"/>
      <c r="D763" s="168"/>
      <c r="E763" s="168"/>
      <c r="F763" s="168"/>
      <c r="G763" s="139"/>
      <c r="H763" s="89"/>
      <c r="I763" s="89"/>
      <c r="J763" s="89"/>
      <c r="K763" s="170"/>
      <c r="L763" s="89"/>
      <c r="M763" s="89"/>
      <c r="N763" s="89"/>
      <c r="O763" s="89"/>
    </row>
    <row r="764" ht="16.5" customHeight="1">
      <c r="A764" s="89"/>
      <c r="B764" s="168"/>
      <c r="C764" s="168"/>
      <c r="D764" s="168"/>
      <c r="E764" s="168"/>
      <c r="F764" s="168"/>
      <c r="G764" s="139"/>
      <c r="H764" s="89"/>
      <c r="I764" s="89"/>
      <c r="J764" s="89"/>
      <c r="K764" s="170"/>
      <c r="L764" s="89"/>
      <c r="M764" s="89"/>
      <c r="N764" s="89"/>
      <c r="O764" s="89"/>
    </row>
    <row r="765" ht="16.5" customHeight="1">
      <c r="A765" s="89"/>
      <c r="B765" s="168"/>
      <c r="C765" s="168"/>
      <c r="D765" s="168"/>
      <c r="E765" s="168"/>
      <c r="F765" s="168"/>
      <c r="G765" s="139"/>
      <c r="H765" s="89"/>
      <c r="I765" s="89"/>
      <c r="J765" s="89"/>
      <c r="K765" s="170"/>
      <c r="L765" s="89"/>
      <c r="M765" s="89"/>
      <c r="N765" s="89"/>
      <c r="O765" s="89"/>
    </row>
    <row r="766" ht="16.5" customHeight="1">
      <c r="A766" s="89"/>
      <c r="B766" s="168"/>
      <c r="C766" s="168"/>
      <c r="D766" s="168"/>
      <c r="E766" s="168"/>
      <c r="F766" s="168"/>
      <c r="G766" s="139"/>
      <c r="H766" s="89"/>
      <c r="I766" s="89"/>
      <c r="J766" s="89"/>
      <c r="K766" s="170"/>
      <c r="L766" s="89"/>
      <c r="M766" s="89"/>
      <c r="N766" s="89"/>
      <c r="O766" s="89"/>
    </row>
    <row r="767" ht="16.5" customHeight="1">
      <c r="A767" s="89"/>
      <c r="B767" s="168"/>
      <c r="C767" s="168"/>
      <c r="D767" s="168"/>
      <c r="E767" s="168"/>
      <c r="F767" s="168"/>
      <c r="G767" s="139"/>
      <c r="H767" s="89"/>
      <c r="I767" s="89"/>
      <c r="J767" s="89"/>
      <c r="K767" s="170"/>
      <c r="L767" s="89"/>
      <c r="M767" s="89"/>
      <c r="N767" s="89"/>
      <c r="O767" s="89"/>
    </row>
    <row r="768" ht="16.5" customHeight="1">
      <c r="A768" s="89"/>
      <c r="B768" s="168"/>
      <c r="C768" s="168"/>
      <c r="D768" s="168"/>
      <c r="E768" s="168"/>
      <c r="F768" s="168"/>
      <c r="G768" s="139"/>
      <c r="H768" s="89"/>
      <c r="I768" s="89"/>
      <c r="J768" s="89"/>
      <c r="K768" s="170"/>
      <c r="L768" s="89"/>
      <c r="M768" s="89"/>
      <c r="N768" s="89"/>
      <c r="O768" s="89"/>
    </row>
    <row r="769" ht="16.5" customHeight="1">
      <c r="A769" s="89"/>
      <c r="B769" s="168"/>
      <c r="C769" s="168"/>
      <c r="D769" s="168"/>
      <c r="E769" s="168"/>
      <c r="F769" s="168"/>
      <c r="G769" s="139"/>
      <c r="H769" s="89"/>
      <c r="I769" s="89"/>
      <c r="J769" s="89"/>
      <c r="K769" s="170"/>
      <c r="L769" s="89"/>
      <c r="M769" s="89"/>
      <c r="N769" s="89"/>
      <c r="O769" s="89"/>
    </row>
    <row r="770" ht="16.5" customHeight="1">
      <c r="A770" s="89"/>
      <c r="B770" s="168"/>
      <c r="C770" s="168"/>
      <c r="D770" s="168"/>
      <c r="E770" s="168"/>
      <c r="F770" s="168"/>
      <c r="G770" s="139"/>
      <c r="H770" s="89"/>
      <c r="I770" s="89"/>
      <c r="J770" s="89"/>
      <c r="K770" s="170"/>
      <c r="L770" s="89"/>
      <c r="M770" s="89"/>
      <c r="N770" s="89"/>
      <c r="O770" s="89"/>
    </row>
    <row r="771" ht="16.5" customHeight="1">
      <c r="A771" s="89"/>
      <c r="B771" s="168"/>
      <c r="C771" s="168"/>
      <c r="D771" s="168"/>
      <c r="E771" s="168"/>
      <c r="F771" s="168"/>
      <c r="G771" s="139"/>
      <c r="H771" s="89"/>
      <c r="I771" s="89"/>
      <c r="J771" s="89"/>
      <c r="K771" s="170"/>
      <c r="L771" s="89"/>
      <c r="M771" s="89"/>
      <c r="N771" s="89"/>
      <c r="O771" s="89"/>
    </row>
    <row r="772" ht="16.5" customHeight="1">
      <c r="A772" s="89"/>
      <c r="B772" s="168"/>
      <c r="C772" s="168"/>
      <c r="D772" s="168"/>
      <c r="E772" s="168"/>
      <c r="F772" s="168"/>
      <c r="G772" s="139"/>
      <c r="H772" s="89"/>
      <c r="I772" s="89"/>
      <c r="J772" s="89"/>
      <c r="K772" s="170"/>
      <c r="L772" s="89"/>
      <c r="M772" s="89"/>
      <c r="N772" s="89"/>
      <c r="O772" s="89"/>
    </row>
    <row r="773" ht="16.5" customHeight="1">
      <c r="A773" s="89"/>
      <c r="B773" s="168"/>
      <c r="C773" s="168"/>
      <c r="D773" s="168"/>
      <c r="E773" s="168"/>
      <c r="F773" s="168"/>
      <c r="G773" s="139"/>
      <c r="H773" s="89"/>
      <c r="I773" s="89"/>
      <c r="J773" s="89"/>
      <c r="K773" s="170"/>
      <c r="L773" s="89"/>
      <c r="M773" s="89"/>
      <c r="N773" s="89"/>
      <c r="O773" s="89"/>
    </row>
    <row r="774" ht="16.5" customHeight="1">
      <c r="A774" s="89"/>
      <c r="B774" s="168"/>
      <c r="C774" s="168"/>
      <c r="D774" s="168"/>
      <c r="E774" s="168"/>
      <c r="F774" s="168"/>
      <c r="G774" s="139"/>
      <c r="H774" s="89"/>
      <c r="I774" s="89"/>
      <c r="J774" s="89"/>
      <c r="K774" s="170"/>
      <c r="L774" s="89"/>
      <c r="M774" s="89"/>
      <c r="N774" s="89"/>
      <c r="O774" s="89"/>
    </row>
    <row r="775" ht="16.5" customHeight="1">
      <c r="A775" s="89"/>
      <c r="B775" s="168"/>
      <c r="C775" s="168"/>
      <c r="D775" s="168"/>
      <c r="E775" s="168"/>
      <c r="F775" s="168"/>
      <c r="G775" s="139"/>
      <c r="H775" s="89"/>
      <c r="I775" s="89"/>
      <c r="J775" s="89"/>
      <c r="K775" s="170"/>
      <c r="L775" s="89"/>
      <c r="M775" s="89"/>
      <c r="N775" s="89"/>
      <c r="O775" s="89"/>
    </row>
    <row r="776" ht="16.5" customHeight="1">
      <c r="A776" s="89"/>
      <c r="B776" s="168"/>
      <c r="C776" s="168"/>
      <c r="D776" s="168"/>
      <c r="E776" s="168"/>
      <c r="F776" s="168"/>
      <c r="G776" s="139"/>
      <c r="H776" s="89"/>
      <c r="I776" s="89"/>
      <c r="J776" s="89"/>
      <c r="K776" s="170"/>
      <c r="L776" s="89"/>
      <c r="M776" s="89"/>
      <c r="N776" s="89"/>
      <c r="O776" s="89"/>
    </row>
    <row r="777" ht="16.5" customHeight="1">
      <c r="A777" s="89"/>
      <c r="B777" s="168"/>
      <c r="C777" s="168"/>
      <c r="D777" s="168"/>
      <c r="E777" s="168"/>
      <c r="F777" s="168"/>
      <c r="G777" s="139"/>
      <c r="H777" s="89"/>
      <c r="I777" s="89"/>
      <c r="J777" s="89"/>
      <c r="K777" s="170"/>
      <c r="L777" s="89"/>
      <c r="M777" s="89"/>
      <c r="N777" s="89"/>
      <c r="O777" s="89"/>
    </row>
    <row r="778" ht="16.5" customHeight="1">
      <c r="A778" s="89"/>
      <c r="B778" s="168"/>
      <c r="C778" s="168"/>
      <c r="D778" s="168"/>
      <c r="E778" s="168"/>
      <c r="F778" s="168"/>
      <c r="G778" s="139"/>
      <c r="H778" s="89"/>
      <c r="I778" s="89"/>
      <c r="J778" s="89"/>
      <c r="K778" s="170"/>
      <c r="L778" s="89"/>
      <c r="M778" s="89"/>
      <c r="N778" s="89"/>
      <c r="O778" s="89"/>
    </row>
    <row r="779" ht="16.5" customHeight="1">
      <c r="A779" s="89"/>
      <c r="B779" s="168"/>
      <c r="C779" s="168"/>
      <c r="D779" s="168"/>
      <c r="E779" s="168"/>
      <c r="F779" s="168"/>
      <c r="G779" s="139"/>
      <c r="H779" s="89"/>
      <c r="I779" s="89"/>
      <c r="J779" s="89"/>
      <c r="K779" s="170"/>
      <c r="L779" s="89"/>
      <c r="M779" s="89"/>
      <c r="N779" s="89"/>
      <c r="O779" s="89"/>
    </row>
    <row r="780" ht="16.5" customHeight="1">
      <c r="A780" s="89"/>
      <c r="B780" s="168"/>
      <c r="C780" s="168"/>
      <c r="D780" s="168"/>
      <c r="E780" s="168"/>
      <c r="F780" s="168"/>
      <c r="G780" s="139"/>
      <c r="H780" s="89"/>
      <c r="I780" s="89"/>
      <c r="J780" s="89"/>
      <c r="K780" s="170"/>
      <c r="L780" s="89"/>
      <c r="M780" s="89"/>
      <c r="N780" s="89"/>
      <c r="O780" s="89"/>
    </row>
    <row r="781" ht="16.5" customHeight="1">
      <c r="A781" s="89"/>
      <c r="B781" s="168"/>
      <c r="C781" s="168"/>
      <c r="D781" s="168"/>
      <c r="E781" s="168"/>
      <c r="F781" s="168"/>
      <c r="G781" s="139"/>
      <c r="H781" s="89"/>
      <c r="I781" s="89"/>
      <c r="J781" s="89"/>
      <c r="K781" s="170"/>
      <c r="L781" s="89"/>
      <c r="M781" s="89"/>
      <c r="N781" s="89"/>
      <c r="O781" s="89"/>
    </row>
    <row r="782" ht="16.5" customHeight="1">
      <c r="A782" s="89"/>
      <c r="B782" s="168"/>
      <c r="C782" s="168"/>
      <c r="D782" s="168"/>
      <c r="E782" s="168"/>
      <c r="F782" s="168"/>
      <c r="G782" s="139"/>
      <c r="H782" s="89"/>
      <c r="I782" s="89"/>
      <c r="J782" s="89"/>
      <c r="K782" s="170"/>
      <c r="L782" s="89"/>
      <c r="M782" s="89"/>
      <c r="N782" s="89"/>
      <c r="O782" s="89"/>
    </row>
    <row r="783" ht="16.5" customHeight="1">
      <c r="A783" s="89"/>
      <c r="B783" s="168"/>
      <c r="C783" s="168"/>
      <c r="D783" s="168"/>
      <c r="E783" s="168"/>
      <c r="F783" s="168"/>
      <c r="G783" s="139"/>
      <c r="H783" s="89"/>
      <c r="I783" s="89"/>
      <c r="J783" s="89"/>
      <c r="K783" s="170"/>
      <c r="L783" s="89"/>
      <c r="M783" s="89"/>
      <c r="N783" s="89"/>
      <c r="O783" s="89"/>
    </row>
    <row r="784" ht="16.5" customHeight="1">
      <c r="A784" s="89"/>
      <c r="B784" s="168"/>
      <c r="C784" s="168"/>
      <c r="D784" s="168"/>
      <c r="E784" s="168"/>
      <c r="F784" s="168"/>
      <c r="G784" s="139"/>
      <c r="H784" s="89"/>
      <c r="I784" s="89"/>
      <c r="J784" s="89"/>
      <c r="K784" s="170"/>
      <c r="L784" s="89"/>
      <c r="M784" s="89"/>
      <c r="N784" s="89"/>
      <c r="O784" s="89"/>
    </row>
    <row r="785" ht="16.5" customHeight="1">
      <c r="A785" s="89"/>
      <c r="B785" s="168"/>
      <c r="C785" s="168"/>
      <c r="D785" s="168"/>
      <c r="E785" s="168"/>
      <c r="F785" s="168"/>
      <c r="G785" s="139"/>
      <c r="H785" s="89"/>
      <c r="I785" s="89"/>
      <c r="J785" s="89"/>
      <c r="K785" s="170"/>
      <c r="L785" s="89"/>
      <c r="M785" s="89"/>
      <c r="N785" s="89"/>
      <c r="O785" s="89"/>
    </row>
    <row r="786" ht="16.5" customHeight="1">
      <c r="A786" s="89"/>
      <c r="B786" s="168"/>
      <c r="C786" s="168"/>
      <c r="D786" s="168"/>
      <c r="E786" s="168"/>
      <c r="F786" s="168"/>
      <c r="G786" s="139"/>
      <c r="H786" s="89"/>
      <c r="I786" s="89"/>
      <c r="J786" s="89"/>
      <c r="K786" s="170"/>
      <c r="L786" s="89"/>
      <c r="M786" s="89"/>
      <c r="N786" s="89"/>
      <c r="O786" s="89"/>
    </row>
    <row r="787" ht="16.5" customHeight="1">
      <c r="A787" s="89"/>
      <c r="B787" s="168"/>
      <c r="C787" s="168"/>
      <c r="D787" s="168"/>
      <c r="E787" s="168"/>
      <c r="F787" s="168"/>
      <c r="G787" s="139"/>
      <c r="H787" s="89"/>
      <c r="I787" s="89"/>
      <c r="J787" s="89"/>
      <c r="K787" s="170"/>
      <c r="L787" s="89"/>
      <c r="M787" s="89"/>
      <c r="N787" s="89"/>
      <c r="O787" s="89"/>
    </row>
    <row r="788" ht="16.5" customHeight="1">
      <c r="A788" s="89"/>
      <c r="B788" s="168"/>
      <c r="C788" s="168"/>
      <c r="D788" s="168"/>
      <c r="E788" s="168"/>
      <c r="F788" s="168"/>
      <c r="G788" s="139"/>
      <c r="H788" s="89"/>
      <c r="I788" s="89"/>
      <c r="J788" s="89"/>
      <c r="K788" s="170"/>
      <c r="L788" s="89"/>
      <c r="M788" s="89"/>
      <c r="N788" s="89"/>
      <c r="O788" s="89"/>
    </row>
    <row r="789" ht="16.5" customHeight="1">
      <c r="A789" s="89"/>
      <c r="B789" s="168"/>
      <c r="C789" s="168"/>
      <c r="D789" s="168"/>
      <c r="E789" s="168"/>
      <c r="F789" s="168"/>
      <c r="G789" s="139"/>
      <c r="H789" s="89"/>
      <c r="I789" s="89"/>
      <c r="J789" s="89"/>
      <c r="K789" s="170"/>
      <c r="L789" s="89"/>
      <c r="M789" s="89"/>
      <c r="N789" s="89"/>
      <c r="O789" s="89"/>
    </row>
    <row r="790" ht="16.5" customHeight="1">
      <c r="A790" s="89"/>
      <c r="B790" s="168"/>
      <c r="C790" s="168"/>
      <c r="D790" s="168"/>
      <c r="E790" s="168"/>
      <c r="F790" s="168"/>
      <c r="G790" s="139"/>
      <c r="H790" s="89"/>
      <c r="I790" s="89"/>
      <c r="J790" s="89"/>
      <c r="K790" s="170"/>
      <c r="L790" s="89"/>
      <c r="M790" s="89"/>
      <c r="N790" s="89"/>
      <c r="O790" s="89"/>
    </row>
    <row r="791" ht="16.5" customHeight="1">
      <c r="A791" s="89"/>
      <c r="B791" s="168"/>
      <c r="C791" s="168"/>
      <c r="D791" s="168"/>
      <c r="E791" s="168"/>
      <c r="F791" s="168"/>
      <c r="G791" s="139"/>
      <c r="H791" s="89"/>
      <c r="I791" s="89"/>
      <c r="J791" s="89"/>
      <c r="K791" s="170"/>
      <c r="L791" s="89"/>
      <c r="M791" s="89"/>
      <c r="N791" s="89"/>
      <c r="O791" s="89"/>
    </row>
    <row r="792" ht="16.5" customHeight="1">
      <c r="A792" s="89"/>
      <c r="B792" s="168"/>
      <c r="C792" s="168"/>
      <c r="D792" s="168"/>
      <c r="E792" s="168"/>
      <c r="F792" s="168"/>
      <c r="G792" s="139"/>
      <c r="H792" s="89"/>
      <c r="I792" s="89"/>
      <c r="J792" s="89"/>
      <c r="K792" s="170"/>
      <c r="L792" s="89"/>
      <c r="M792" s="89"/>
      <c r="N792" s="89"/>
      <c r="O792" s="89"/>
    </row>
    <row r="793" ht="16.5" customHeight="1">
      <c r="A793" s="89"/>
      <c r="B793" s="168"/>
      <c r="C793" s="168"/>
      <c r="D793" s="168"/>
      <c r="E793" s="168"/>
      <c r="F793" s="168"/>
      <c r="G793" s="139"/>
      <c r="H793" s="89"/>
      <c r="I793" s="89"/>
      <c r="J793" s="89"/>
      <c r="K793" s="170"/>
      <c r="L793" s="89"/>
      <c r="M793" s="89"/>
      <c r="N793" s="89"/>
      <c r="O793" s="89"/>
    </row>
    <row r="794" ht="16.5" customHeight="1">
      <c r="A794" s="89"/>
      <c r="B794" s="168"/>
      <c r="C794" s="168"/>
      <c r="D794" s="168"/>
      <c r="E794" s="168"/>
      <c r="F794" s="168"/>
      <c r="G794" s="139"/>
      <c r="H794" s="89"/>
      <c r="I794" s="89"/>
      <c r="J794" s="89"/>
      <c r="K794" s="170"/>
      <c r="L794" s="89"/>
      <c r="M794" s="89"/>
      <c r="N794" s="89"/>
      <c r="O794" s="89"/>
    </row>
    <row r="795" ht="16.5" customHeight="1">
      <c r="A795" s="89"/>
      <c r="B795" s="168"/>
      <c r="C795" s="168"/>
      <c r="D795" s="168"/>
      <c r="E795" s="168"/>
      <c r="F795" s="168"/>
      <c r="G795" s="139"/>
      <c r="H795" s="89"/>
      <c r="I795" s="89"/>
      <c r="J795" s="89"/>
      <c r="K795" s="170"/>
      <c r="L795" s="89"/>
      <c r="M795" s="89"/>
      <c r="N795" s="89"/>
      <c r="O795" s="89"/>
    </row>
    <row r="796" ht="16.5" customHeight="1">
      <c r="A796" s="89"/>
      <c r="B796" s="168"/>
      <c r="C796" s="168"/>
      <c r="D796" s="168"/>
      <c r="E796" s="168"/>
      <c r="F796" s="168"/>
      <c r="G796" s="139"/>
      <c r="H796" s="89"/>
      <c r="I796" s="89"/>
      <c r="J796" s="89"/>
      <c r="K796" s="170"/>
      <c r="L796" s="89"/>
      <c r="M796" s="89"/>
      <c r="N796" s="89"/>
      <c r="O796" s="89"/>
    </row>
    <row r="797" ht="16.5" customHeight="1">
      <c r="A797" s="89"/>
      <c r="B797" s="168"/>
      <c r="C797" s="168"/>
      <c r="D797" s="168"/>
      <c r="E797" s="168"/>
      <c r="F797" s="168"/>
      <c r="G797" s="139"/>
      <c r="H797" s="89"/>
      <c r="I797" s="89"/>
      <c r="J797" s="89"/>
      <c r="K797" s="170"/>
      <c r="L797" s="89"/>
      <c r="M797" s="89"/>
      <c r="N797" s="89"/>
      <c r="O797" s="89"/>
    </row>
    <row r="798" ht="16.5" customHeight="1">
      <c r="A798" s="89"/>
      <c r="B798" s="168"/>
      <c r="C798" s="168"/>
      <c r="D798" s="168"/>
      <c r="E798" s="168"/>
      <c r="F798" s="168"/>
      <c r="G798" s="139"/>
      <c r="H798" s="89"/>
      <c r="I798" s="89"/>
      <c r="J798" s="89"/>
      <c r="K798" s="170"/>
      <c r="L798" s="89"/>
      <c r="M798" s="89"/>
      <c r="N798" s="89"/>
      <c r="O798" s="89"/>
    </row>
    <row r="799" ht="16.5" customHeight="1">
      <c r="A799" s="89"/>
      <c r="B799" s="168"/>
      <c r="C799" s="168"/>
      <c r="D799" s="168"/>
      <c r="E799" s="168"/>
      <c r="F799" s="168"/>
      <c r="G799" s="139"/>
      <c r="H799" s="89"/>
      <c r="I799" s="89"/>
      <c r="J799" s="89"/>
      <c r="K799" s="170"/>
      <c r="L799" s="89"/>
      <c r="M799" s="89"/>
      <c r="N799" s="89"/>
      <c r="O799" s="89"/>
    </row>
    <row r="800" ht="16.5" customHeight="1">
      <c r="A800" s="89"/>
      <c r="B800" s="168"/>
      <c r="C800" s="168"/>
      <c r="D800" s="168"/>
      <c r="E800" s="168"/>
      <c r="F800" s="168"/>
      <c r="G800" s="139"/>
      <c r="H800" s="89"/>
      <c r="I800" s="89"/>
      <c r="J800" s="89"/>
      <c r="K800" s="170"/>
      <c r="L800" s="89"/>
      <c r="M800" s="89"/>
      <c r="N800" s="89"/>
      <c r="O800" s="89"/>
    </row>
    <row r="801" ht="16.5" customHeight="1">
      <c r="A801" s="89"/>
      <c r="B801" s="168"/>
      <c r="C801" s="168"/>
      <c r="D801" s="168"/>
      <c r="E801" s="168"/>
      <c r="F801" s="168"/>
      <c r="G801" s="139"/>
      <c r="H801" s="89"/>
      <c r="I801" s="89"/>
      <c r="J801" s="89"/>
      <c r="K801" s="170"/>
      <c r="L801" s="89"/>
      <c r="M801" s="89"/>
      <c r="N801" s="89"/>
      <c r="O801" s="89"/>
    </row>
    <row r="802" ht="16.5" customHeight="1">
      <c r="A802" s="89"/>
      <c r="B802" s="168"/>
      <c r="C802" s="168"/>
      <c r="D802" s="168"/>
      <c r="E802" s="168"/>
      <c r="F802" s="168"/>
      <c r="G802" s="139"/>
      <c r="H802" s="89"/>
      <c r="I802" s="89"/>
      <c r="J802" s="89"/>
      <c r="K802" s="170"/>
      <c r="L802" s="89"/>
      <c r="M802" s="89"/>
      <c r="N802" s="89"/>
      <c r="O802" s="89"/>
    </row>
    <row r="803" ht="16.5" customHeight="1">
      <c r="A803" s="89"/>
      <c r="B803" s="168"/>
      <c r="C803" s="168"/>
      <c r="D803" s="168"/>
      <c r="E803" s="168"/>
      <c r="F803" s="168"/>
      <c r="G803" s="139"/>
      <c r="H803" s="89"/>
      <c r="I803" s="89"/>
      <c r="J803" s="89"/>
      <c r="K803" s="170"/>
      <c r="L803" s="89"/>
      <c r="M803" s="89"/>
      <c r="N803" s="89"/>
      <c r="O803" s="89"/>
    </row>
    <row r="804" ht="16.5" customHeight="1">
      <c r="A804" s="89"/>
      <c r="B804" s="168"/>
      <c r="C804" s="168"/>
      <c r="D804" s="168"/>
      <c r="E804" s="168"/>
      <c r="F804" s="168"/>
      <c r="G804" s="139"/>
      <c r="H804" s="89"/>
      <c r="I804" s="89"/>
      <c r="J804" s="89"/>
      <c r="K804" s="170"/>
      <c r="L804" s="89"/>
      <c r="M804" s="89"/>
      <c r="N804" s="89"/>
      <c r="O804" s="89"/>
    </row>
    <row r="805" ht="16.5" customHeight="1">
      <c r="A805" s="89"/>
      <c r="B805" s="168"/>
      <c r="C805" s="168"/>
      <c r="D805" s="168"/>
      <c r="E805" s="168"/>
      <c r="F805" s="168"/>
      <c r="G805" s="139"/>
      <c r="H805" s="89"/>
      <c r="I805" s="89"/>
      <c r="J805" s="89"/>
      <c r="K805" s="170"/>
      <c r="L805" s="89"/>
      <c r="M805" s="89"/>
      <c r="N805" s="89"/>
      <c r="O805" s="89"/>
    </row>
    <row r="806" ht="16.5" customHeight="1">
      <c r="A806" s="89"/>
      <c r="B806" s="168"/>
      <c r="C806" s="168"/>
      <c r="D806" s="168"/>
      <c r="E806" s="168"/>
      <c r="F806" s="168"/>
      <c r="G806" s="139"/>
      <c r="H806" s="89"/>
      <c r="I806" s="89"/>
      <c r="J806" s="89"/>
      <c r="K806" s="170"/>
      <c r="L806" s="89"/>
      <c r="M806" s="89"/>
      <c r="N806" s="89"/>
      <c r="O806" s="89"/>
    </row>
    <row r="807" ht="16.5" customHeight="1">
      <c r="A807" s="89"/>
      <c r="B807" s="168"/>
      <c r="C807" s="168"/>
      <c r="D807" s="168"/>
      <c r="E807" s="168"/>
      <c r="F807" s="168"/>
      <c r="G807" s="139"/>
      <c r="H807" s="89"/>
      <c r="I807" s="89"/>
      <c r="J807" s="89"/>
      <c r="K807" s="170"/>
      <c r="L807" s="89"/>
      <c r="M807" s="89"/>
      <c r="N807" s="89"/>
      <c r="O807" s="89"/>
    </row>
    <row r="808" ht="16.5" customHeight="1">
      <c r="A808" s="89"/>
      <c r="B808" s="168"/>
      <c r="C808" s="168"/>
      <c r="D808" s="168"/>
      <c r="E808" s="168"/>
      <c r="F808" s="168"/>
      <c r="G808" s="139"/>
      <c r="H808" s="89"/>
      <c r="I808" s="89"/>
      <c r="J808" s="89"/>
      <c r="K808" s="170"/>
      <c r="L808" s="89"/>
      <c r="M808" s="89"/>
      <c r="N808" s="89"/>
      <c r="O808" s="89"/>
    </row>
    <row r="809" ht="16.5" customHeight="1">
      <c r="A809" s="89"/>
      <c r="B809" s="168"/>
      <c r="C809" s="168"/>
      <c r="D809" s="168"/>
      <c r="E809" s="168"/>
      <c r="F809" s="168"/>
      <c r="G809" s="139"/>
      <c r="H809" s="89"/>
      <c r="I809" s="89"/>
      <c r="J809" s="89"/>
      <c r="K809" s="170"/>
      <c r="L809" s="89"/>
      <c r="M809" s="89"/>
      <c r="N809" s="89"/>
      <c r="O809" s="89"/>
    </row>
    <row r="810" ht="16.5" customHeight="1">
      <c r="A810" s="89"/>
      <c r="B810" s="168"/>
      <c r="C810" s="168"/>
      <c r="D810" s="168"/>
      <c r="E810" s="168"/>
      <c r="F810" s="168"/>
      <c r="G810" s="139"/>
      <c r="H810" s="89"/>
      <c r="I810" s="89"/>
      <c r="J810" s="89"/>
      <c r="K810" s="170"/>
      <c r="L810" s="89"/>
      <c r="M810" s="89"/>
      <c r="N810" s="89"/>
      <c r="O810" s="89"/>
    </row>
    <row r="811" ht="16.5" customHeight="1">
      <c r="A811" s="89"/>
      <c r="B811" s="168"/>
      <c r="C811" s="168"/>
      <c r="D811" s="168"/>
      <c r="E811" s="168"/>
      <c r="F811" s="168"/>
      <c r="G811" s="139"/>
      <c r="H811" s="89"/>
      <c r="I811" s="89"/>
      <c r="J811" s="89"/>
      <c r="K811" s="170"/>
      <c r="L811" s="89"/>
      <c r="M811" s="89"/>
      <c r="N811" s="89"/>
      <c r="O811" s="89"/>
    </row>
    <row r="812" ht="16.5" customHeight="1">
      <c r="A812" s="89"/>
      <c r="B812" s="168"/>
      <c r="C812" s="168"/>
      <c r="D812" s="168"/>
      <c r="E812" s="168"/>
      <c r="F812" s="168"/>
      <c r="G812" s="139"/>
      <c r="H812" s="89"/>
      <c r="I812" s="89"/>
      <c r="J812" s="89"/>
      <c r="K812" s="170"/>
      <c r="L812" s="89"/>
      <c r="M812" s="89"/>
      <c r="N812" s="89"/>
      <c r="O812" s="89"/>
    </row>
    <row r="813" ht="16.5" customHeight="1">
      <c r="A813" s="89"/>
      <c r="B813" s="168"/>
      <c r="C813" s="168"/>
      <c r="D813" s="168"/>
      <c r="E813" s="168"/>
      <c r="F813" s="168"/>
      <c r="G813" s="139"/>
      <c r="H813" s="89"/>
      <c r="I813" s="89"/>
      <c r="J813" s="89"/>
      <c r="K813" s="170"/>
      <c r="L813" s="89"/>
      <c r="M813" s="89"/>
      <c r="N813" s="89"/>
      <c r="O813" s="89"/>
    </row>
    <row r="814" ht="16.5" customHeight="1">
      <c r="A814" s="89"/>
      <c r="B814" s="168"/>
      <c r="C814" s="168"/>
      <c r="D814" s="168"/>
      <c r="E814" s="168"/>
      <c r="F814" s="168"/>
      <c r="G814" s="139"/>
      <c r="H814" s="89"/>
      <c r="I814" s="89"/>
      <c r="J814" s="89"/>
      <c r="K814" s="170"/>
      <c r="L814" s="89"/>
      <c r="M814" s="89"/>
      <c r="N814" s="89"/>
      <c r="O814" s="89"/>
    </row>
    <row r="815" ht="16.5" customHeight="1">
      <c r="A815" s="89"/>
      <c r="B815" s="168"/>
      <c r="C815" s="168"/>
      <c r="D815" s="168"/>
      <c r="E815" s="168"/>
      <c r="F815" s="168"/>
      <c r="G815" s="139"/>
      <c r="H815" s="89"/>
      <c r="I815" s="89"/>
      <c r="J815" s="89"/>
      <c r="K815" s="170"/>
      <c r="L815" s="89"/>
      <c r="M815" s="89"/>
      <c r="N815" s="89"/>
      <c r="O815" s="89"/>
    </row>
    <row r="816" ht="16.5" customHeight="1">
      <c r="A816" s="89"/>
      <c r="B816" s="168"/>
      <c r="C816" s="168"/>
      <c r="D816" s="168"/>
      <c r="E816" s="168"/>
      <c r="F816" s="168"/>
      <c r="G816" s="139"/>
      <c r="H816" s="89"/>
      <c r="I816" s="89"/>
      <c r="J816" s="89"/>
      <c r="K816" s="170"/>
      <c r="L816" s="89"/>
      <c r="M816" s="89"/>
      <c r="N816" s="89"/>
      <c r="O816" s="89"/>
    </row>
    <row r="817" ht="16.5" customHeight="1">
      <c r="A817" s="89"/>
      <c r="B817" s="168"/>
      <c r="C817" s="168"/>
      <c r="D817" s="168"/>
      <c r="E817" s="168"/>
      <c r="F817" s="168"/>
      <c r="G817" s="139"/>
      <c r="H817" s="89"/>
      <c r="I817" s="89"/>
      <c r="J817" s="89"/>
      <c r="K817" s="170"/>
      <c r="L817" s="89"/>
      <c r="M817" s="89"/>
      <c r="N817" s="89"/>
      <c r="O817" s="89"/>
    </row>
    <row r="818" ht="16.5" customHeight="1">
      <c r="A818" s="89"/>
      <c r="B818" s="168"/>
      <c r="C818" s="168"/>
      <c r="D818" s="168"/>
      <c r="E818" s="168"/>
      <c r="F818" s="168"/>
      <c r="G818" s="139"/>
      <c r="H818" s="89"/>
      <c r="I818" s="89"/>
      <c r="J818" s="89"/>
      <c r="K818" s="170"/>
      <c r="L818" s="89"/>
      <c r="M818" s="89"/>
      <c r="N818" s="89"/>
      <c r="O818" s="89"/>
    </row>
    <row r="819" ht="16.5" customHeight="1">
      <c r="A819" s="89"/>
      <c r="B819" s="168"/>
      <c r="C819" s="168"/>
      <c r="D819" s="168"/>
      <c r="E819" s="168"/>
      <c r="F819" s="168"/>
      <c r="G819" s="139"/>
      <c r="H819" s="89"/>
      <c r="I819" s="89"/>
      <c r="J819" s="89"/>
      <c r="K819" s="170"/>
      <c r="L819" s="89"/>
      <c r="M819" s="89"/>
      <c r="N819" s="89"/>
      <c r="O819" s="89"/>
    </row>
    <row r="820" ht="16.5" customHeight="1">
      <c r="A820" s="89"/>
      <c r="B820" s="168"/>
      <c r="C820" s="168"/>
      <c r="D820" s="168"/>
      <c r="E820" s="168"/>
      <c r="F820" s="168"/>
      <c r="G820" s="139"/>
      <c r="H820" s="89"/>
      <c r="I820" s="89"/>
      <c r="J820" s="89"/>
      <c r="K820" s="170"/>
      <c r="L820" s="89"/>
      <c r="M820" s="89"/>
      <c r="N820" s="89"/>
      <c r="O820" s="89"/>
    </row>
    <row r="821" ht="16.5" customHeight="1">
      <c r="A821" s="89"/>
      <c r="B821" s="168"/>
      <c r="C821" s="168"/>
      <c r="D821" s="168"/>
      <c r="E821" s="168"/>
      <c r="F821" s="168"/>
      <c r="G821" s="139"/>
      <c r="H821" s="89"/>
      <c r="I821" s="89"/>
      <c r="J821" s="89"/>
      <c r="K821" s="170"/>
      <c r="L821" s="89"/>
      <c r="M821" s="89"/>
      <c r="N821" s="89"/>
      <c r="O821" s="89"/>
    </row>
    <row r="822" ht="16.5" customHeight="1">
      <c r="A822" s="89"/>
      <c r="B822" s="168"/>
      <c r="C822" s="168"/>
      <c r="D822" s="168"/>
      <c r="E822" s="168"/>
      <c r="F822" s="168"/>
      <c r="G822" s="139"/>
      <c r="H822" s="89"/>
      <c r="I822" s="89"/>
      <c r="J822" s="89"/>
      <c r="K822" s="170"/>
      <c r="L822" s="89"/>
      <c r="M822" s="89"/>
      <c r="N822" s="89"/>
      <c r="O822" s="89"/>
    </row>
    <row r="823" ht="16.5" customHeight="1">
      <c r="A823" s="89"/>
      <c r="B823" s="168"/>
      <c r="C823" s="168"/>
      <c r="D823" s="168"/>
      <c r="E823" s="168"/>
      <c r="F823" s="168"/>
      <c r="G823" s="139"/>
      <c r="H823" s="89"/>
      <c r="I823" s="89"/>
      <c r="J823" s="89"/>
      <c r="K823" s="170"/>
      <c r="L823" s="89"/>
      <c r="M823" s="89"/>
      <c r="N823" s="89"/>
      <c r="O823" s="89"/>
    </row>
    <row r="824" ht="16.5" customHeight="1">
      <c r="A824" s="89"/>
      <c r="B824" s="168"/>
      <c r="C824" s="168"/>
      <c r="D824" s="168"/>
      <c r="E824" s="168"/>
      <c r="F824" s="168"/>
      <c r="G824" s="139"/>
      <c r="H824" s="89"/>
      <c r="I824" s="89"/>
      <c r="J824" s="89"/>
      <c r="K824" s="170"/>
      <c r="L824" s="89"/>
      <c r="M824" s="89"/>
      <c r="N824" s="89"/>
      <c r="O824" s="89"/>
    </row>
    <row r="825" ht="16.5" customHeight="1">
      <c r="A825" s="89"/>
      <c r="B825" s="168"/>
      <c r="C825" s="168"/>
      <c r="D825" s="168"/>
      <c r="E825" s="168"/>
      <c r="F825" s="168"/>
      <c r="G825" s="139"/>
      <c r="H825" s="89"/>
      <c r="I825" s="89"/>
      <c r="J825" s="89"/>
      <c r="K825" s="170"/>
      <c r="L825" s="89"/>
      <c r="M825" s="89"/>
      <c r="N825" s="89"/>
      <c r="O825" s="89"/>
    </row>
    <row r="826" ht="16.5" customHeight="1">
      <c r="A826" s="89"/>
      <c r="B826" s="168"/>
      <c r="C826" s="168"/>
      <c r="D826" s="168"/>
      <c r="E826" s="168"/>
      <c r="F826" s="168"/>
      <c r="G826" s="139"/>
      <c r="H826" s="89"/>
      <c r="I826" s="89"/>
      <c r="J826" s="89"/>
      <c r="K826" s="170"/>
      <c r="L826" s="89"/>
      <c r="M826" s="89"/>
      <c r="N826" s="89"/>
      <c r="O826" s="89"/>
    </row>
    <row r="827" ht="16.5" customHeight="1">
      <c r="A827" s="89"/>
      <c r="B827" s="168"/>
      <c r="C827" s="168"/>
      <c r="D827" s="168"/>
      <c r="E827" s="168"/>
      <c r="F827" s="168"/>
      <c r="G827" s="139"/>
      <c r="H827" s="89"/>
      <c r="I827" s="89"/>
      <c r="J827" s="89"/>
      <c r="K827" s="170"/>
      <c r="L827" s="89"/>
      <c r="M827" s="89"/>
      <c r="N827" s="89"/>
      <c r="O827" s="89"/>
    </row>
    <row r="828" ht="16.5" customHeight="1">
      <c r="A828" s="89"/>
      <c r="B828" s="168"/>
      <c r="C828" s="168"/>
      <c r="D828" s="168"/>
      <c r="E828" s="168"/>
      <c r="F828" s="168"/>
      <c r="G828" s="139"/>
      <c r="H828" s="89"/>
      <c r="I828" s="89"/>
      <c r="J828" s="89"/>
      <c r="K828" s="170"/>
      <c r="L828" s="89"/>
      <c r="M828" s="89"/>
      <c r="N828" s="89"/>
      <c r="O828" s="89"/>
    </row>
    <row r="829" ht="16.5" customHeight="1">
      <c r="A829" s="89"/>
      <c r="B829" s="168"/>
      <c r="C829" s="168"/>
      <c r="D829" s="168"/>
      <c r="E829" s="168"/>
      <c r="F829" s="168"/>
      <c r="G829" s="139"/>
      <c r="H829" s="89"/>
      <c r="I829" s="89"/>
      <c r="J829" s="89"/>
      <c r="K829" s="170"/>
      <c r="L829" s="89"/>
      <c r="M829" s="89"/>
      <c r="N829" s="89"/>
      <c r="O829" s="89"/>
    </row>
    <row r="830" ht="16.5" customHeight="1">
      <c r="A830" s="89"/>
      <c r="B830" s="168"/>
      <c r="C830" s="168"/>
      <c r="D830" s="168"/>
      <c r="E830" s="168"/>
      <c r="F830" s="168"/>
      <c r="G830" s="139"/>
      <c r="H830" s="89"/>
      <c r="I830" s="89"/>
      <c r="J830" s="89"/>
      <c r="K830" s="170"/>
      <c r="L830" s="89"/>
      <c r="M830" s="89"/>
      <c r="N830" s="89"/>
      <c r="O830" s="89"/>
    </row>
    <row r="831" ht="16.5" customHeight="1">
      <c r="A831" s="89"/>
      <c r="B831" s="168"/>
      <c r="C831" s="168"/>
      <c r="D831" s="168"/>
      <c r="E831" s="168"/>
      <c r="F831" s="168"/>
      <c r="G831" s="139"/>
      <c r="H831" s="89"/>
      <c r="I831" s="89"/>
      <c r="J831" s="89"/>
      <c r="K831" s="170"/>
      <c r="L831" s="89"/>
      <c r="M831" s="89"/>
      <c r="N831" s="89"/>
      <c r="O831" s="89"/>
    </row>
    <row r="832" ht="16.5" customHeight="1">
      <c r="A832" s="89"/>
      <c r="B832" s="168"/>
      <c r="C832" s="168"/>
      <c r="D832" s="168"/>
      <c r="E832" s="168"/>
      <c r="F832" s="168"/>
      <c r="G832" s="139"/>
      <c r="H832" s="89"/>
      <c r="I832" s="89"/>
      <c r="J832" s="89"/>
      <c r="K832" s="170"/>
      <c r="L832" s="89"/>
      <c r="M832" s="89"/>
      <c r="N832" s="89"/>
      <c r="O832" s="89"/>
    </row>
    <row r="833" ht="16.5" customHeight="1">
      <c r="A833" s="89"/>
      <c r="B833" s="168"/>
      <c r="C833" s="168"/>
      <c r="D833" s="168"/>
      <c r="E833" s="168"/>
      <c r="F833" s="168"/>
      <c r="G833" s="139"/>
      <c r="H833" s="89"/>
      <c r="I833" s="89"/>
      <c r="J833" s="89"/>
      <c r="K833" s="170"/>
      <c r="L833" s="89"/>
      <c r="M833" s="89"/>
      <c r="N833" s="89"/>
      <c r="O833" s="89"/>
    </row>
    <row r="834" ht="16.5" customHeight="1">
      <c r="A834" s="89"/>
      <c r="B834" s="168"/>
      <c r="C834" s="168"/>
      <c r="D834" s="168"/>
      <c r="E834" s="168"/>
      <c r="F834" s="168"/>
      <c r="G834" s="139"/>
      <c r="H834" s="89"/>
      <c r="I834" s="89"/>
      <c r="J834" s="89"/>
      <c r="K834" s="170"/>
      <c r="L834" s="89"/>
      <c r="M834" s="89"/>
      <c r="N834" s="89"/>
      <c r="O834" s="89"/>
    </row>
    <row r="835" ht="16.5" customHeight="1">
      <c r="A835" s="89"/>
      <c r="B835" s="168"/>
      <c r="C835" s="168"/>
      <c r="D835" s="168"/>
      <c r="E835" s="168"/>
      <c r="F835" s="168"/>
      <c r="G835" s="139"/>
      <c r="H835" s="89"/>
      <c r="I835" s="89"/>
      <c r="J835" s="89"/>
      <c r="K835" s="170"/>
      <c r="L835" s="89"/>
      <c r="M835" s="89"/>
      <c r="N835" s="89"/>
      <c r="O835" s="89"/>
    </row>
    <row r="836" ht="16.5" customHeight="1">
      <c r="A836" s="89"/>
      <c r="B836" s="168"/>
      <c r="C836" s="168"/>
      <c r="D836" s="168"/>
      <c r="E836" s="168"/>
      <c r="F836" s="168"/>
      <c r="G836" s="139"/>
      <c r="H836" s="89"/>
      <c r="I836" s="89"/>
      <c r="J836" s="89"/>
      <c r="K836" s="170"/>
      <c r="L836" s="89"/>
      <c r="M836" s="89"/>
      <c r="N836" s="89"/>
      <c r="O836" s="89"/>
    </row>
    <row r="837" ht="16.5" customHeight="1">
      <c r="A837" s="89"/>
      <c r="B837" s="168"/>
      <c r="C837" s="168"/>
      <c r="D837" s="168"/>
      <c r="E837" s="168"/>
      <c r="F837" s="168"/>
      <c r="G837" s="139"/>
      <c r="H837" s="89"/>
      <c r="I837" s="89"/>
      <c r="J837" s="89"/>
      <c r="K837" s="170"/>
      <c r="L837" s="89"/>
      <c r="M837" s="89"/>
      <c r="N837" s="89"/>
      <c r="O837" s="89"/>
    </row>
    <row r="838" ht="16.5" customHeight="1">
      <c r="A838" s="89"/>
      <c r="B838" s="168"/>
      <c r="C838" s="168"/>
      <c r="D838" s="168"/>
      <c r="E838" s="168"/>
      <c r="F838" s="168"/>
      <c r="G838" s="139"/>
      <c r="H838" s="89"/>
      <c r="I838" s="89"/>
      <c r="J838" s="89"/>
      <c r="K838" s="170"/>
      <c r="L838" s="89"/>
      <c r="M838" s="89"/>
      <c r="N838" s="89"/>
      <c r="O838" s="89"/>
    </row>
    <row r="839" ht="16.5" customHeight="1">
      <c r="A839" s="89"/>
      <c r="B839" s="168"/>
      <c r="C839" s="168"/>
      <c r="D839" s="168"/>
      <c r="E839" s="168"/>
      <c r="F839" s="168"/>
      <c r="G839" s="139"/>
      <c r="H839" s="89"/>
      <c r="I839" s="89"/>
      <c r="J839" s="89"/>
      <c r="K839" s="170"/>
      <c r="L839" s="89"/>
      <c r="M839" s="89"/>
      <c r="N839" s="89"/>
      <c r="O839" s="89"/>
    </row>
    <row r="840" ht="16.5" customHeight="1">
      <c r="A840" s="89"/>
      <c r="B840" s="168"/>
      <c r="C840" s="168"/>
      <c r="D840" s="168"/>
      <c r="E840" s="168"/>
      <c r="F840" s="168"/>
      <c r="G840" s="139"/>
      <c r="H840" s="89"/>
      <c r="I840" s="89"/>
      <c r="J840" s="89"/>
      <c r="K840" s="170"/>
      <c r="L840" s="89"/>
      <c r="M840" s="89"/>
      <c r="N840" s="89"/>
      <c r="O840" s="89"/>
    </row>
    <row r="841" ht="16.5" customHeight="1">
      <c r="A841" s="89"/>
      <c r="B841" s="168"/>
      <c r="C841" s="168"/>
      <c r="D841" s="168"/>
      <c r="E841" s="168"/>
      <c r="F841" s="168"/>
      <c r="G841" s="139"/>
      <c r="H841" s="89"/>
      <c r="I841" s="89"/>
      <c r="J841" s="89"/>
      <c r="K841" s="170"/>
      <c r="L841" s="89"/>
      <c r="M841" s="89"/>
      <c r="N841" s="89"/>
      <c r="O841" s="89"/>
    </row>
    <row r="842" ht="16.5" customHeight="1">
      <c r="A842" s="89"/>
      <c r="B842" s="168"/>
      <c r="C842" s="168"/>
      <c r="D842" s="168"/>
      <c r="E842" s="168"/>
      <c r="F842" s="168"/>
      <c r="G842" s="139"/>
      <c r="H842" s="89"/>
      <c r="I842" s="89"/>
      <c r="J842" s="89"/>
      <c r="K842" s="170"/>
      <c r="L842" s="89"/>
      <c r="M842" s="89"/>
      <c r="N842" s="89"/>
      <c r="O842" s="89"/>
    </row>
    <row r="843" ht="16.5" customHeight="1">
      <c r="A843" s="89"/>
      <c r="B843" s="168"/>
      <c r="C843" s="168"/>
      <c r="D843" s="168"/>
      <c r="E843" s="168"/>
      <c r="F843" s="168"/>
      <c r="G843" s="139"/>
      <c r="H843" s="89"/>
      <c r="I843" s="89"/>
      <c r="J843" s="89"/>
      <c r="K843" s="170"/>
      <c r="L843" s="89"/>
      <c r="M843" s="89"/>
      <c r="N843" s="89"/>
      <c r="O843" s="89"/>
    </row>
    <row r="844" ht="16.5" customHeight="1">
      <c r="A844" s="89"/>
      <c r="B844" s="168"/>
      <c r="C844" s="168"/>
      <c r="D844" s="168"/>
      <c r="E844" s="168"/>
      <c r="F844" s="168"/>
      <c r="G844" s="139"/>
      <c r="H844" s="89"/>
      <c r="I844" s="89"/>
      <c r="J844" s="89"/>
      <c r="K844" s="170"/>
      <c r="L844" s="89"/>
      <c r="M844" s="89"/>
      <c r="N844" s="89"/>
      <c r="O844" s="89"/>
    </row>
    <row r="845" ht="16.5" customHeight="1">
      <c r="A845" s="89"/>
      <c r="B845" s="168"/>
      <c r="C845" s="168"/>
      <c r="D845" s="168"/>
      <c r="E845" s="168"/>
      <c r="F845" s="168"/>
      <c r="G845" s="139"/>
      <c r="H845" s="89"/>
      <c r="I845" s="89"/>
      <c r="J845" s="89"/>
      <c r="K845" s="170"/>
      <c r="L845" s="89"/>
      <c r="M845" s="89"/>
      <c r="N845" s="89"/>
      <c r="O845" s="89"/>
    </row>
    <row r="846" ht="16.5" customHeight="1">
      <c r="A846" s="89"/>
      <c r="B846" s="168"/>
      <c r="C846" s="168"/>
      <c r="D846" s="168"/>
      <c r="E846" s="168"/>
      <c r="F846" s="168"/>
      <c r="G846" s="139"/>
      <c r="H846" s="89"/>
      <c r="I846" s="89"/>
      <c r="J846" s="89"/>
      <c r="K846" s="170"/>
      <c r="L846" s="89"/>
      <c r="M846" s="89"/>
      <c r="N846" s="89"/>
      <c r="O846" s="89"/>
    </row>
    <row r="847" ht="16.5" customHeight="1">
      <c r="A847" s="89"/>
      <c r="B847" s="168"/>
      <c r="C847" s="168"/>
      <c r="D847" s="168"/>
      <c r="E847" s="168"/>
      <c r="F847" s="168"/>
      <c r="G847" s="139"/>
      <c r="H847" s="89"/>
      <c r="I847" s="89"/>
      <c r="J847" s="89"/>
      <c r="K847" s="170"/>
      <c r="L847" s="89"/>
      <c r="M847" s="89"/>
      <c r="N847" s="89"/>
      <c r="O847" s="89"/>
    </row>
    <row r="848" ht="16.5" customHeight="1">
      <c r="A848" s="89"/>
      <c r="B848" s="168"/>
      <c r="C848" s="168"/>
      <c r="D848" s="168"/>
      <c r="E848" s="168"/>
      <c r="F848" s="168"/>
      <c r="G848" s="139"/>
      <c r="H848" s="89"/>
      <c r="I848" s="89"/>
      <c r="J848" s="89"/>
      <c r="K848" s="170"/>
      <c r="L848" s="89"/>
      <c r="M848" s="89"/>
      <c r="N848" s="89"/>
      <c r="O848" s="89"/>
    </row>
    <row r="849" ht="16.5" customHeight="1">
      <c r="A849" s="89"/>
      <c r="B849" s="168"/>
      <c r="C849" s="168"/>
      <c r="D849" s="168"/>
      <c r="E849" s="168"/>
      <c r="F849" s="168"/>
      <c r="G849" s="139"/>
      <c r="H849" s="89"/>
      <c r="I849" s="89"/>
      <c r="J849" s="89"/>
      <c r="K849" s="170"/>
      <c r="L849" s="89"/>
      <c r="M849" s="89"/>
      <c r="N849" s="89"/>
      <c r="O849" s="89"/>
    </row>
    <row r="850" ht="16.5" customHeight="1">
      <c r="A850" s="89"/>
      <c r="B850" s="168"/>
      <c r="C850" s="168"/>
      <c r="D850" s="168"/>
      <c r="E850" s="168"/>
      <c r="F850" s="168"/>
      <c r="G850" s="139"/>
      <c r="H850" s="89"/>
      <c r="I850" s="89"/>
      <c r="J850" s="89"/>
      <c r="K850" s="170"/>
      <c r="L850" s="89"/>
      <c r="M850" s="89"/>
      <c r="N850" s="89"/>
      <c r="O850" s="89"/>
    </row>
    <row r="851" ht="16.5" customHeight="1">
      <c r="A851" s="89"/>
      <c r="B851" s="168"/>
      <c r="C851" s="168"/>
      <c r="D851" s="168"/>
      <c r="E851" s="168"/>
      <c r="F851" s="168"/>
      <c r="G851" s="139"/>
      <c r="H851" s="89"/>
      <c r="I851" s="89"/>
      <c r="J851" s="89"/>
      <c r="K851" s="170"/>
      <c r="L851" s="89"/>
      <c r="M851" s="89"/>
      <c r="N851" s="89"/>
      <c r="O851" s="89"/>
    </row>
    <row r="852" ht="16.5" customHeight="1">
      <c r="A852" s="89"/>
      <c r="B852" s="168"/>
      <c r="C852" s="168"/>
      <c r="D852" s="168"/>
      <c r="E852" s="168"/>
      <c r="F852" s="168"/>
      <c r="G852" s="139"/>
      <c r="H852" s="89"/>
      <c r="I852" s="89"/>
      <c r="J852" s="89"/>
      <c r="K852" s="170"/>
      <c r="L852" s="89"/>
      <c r="M852" s="89"/>
      <c r="N852" s="89"/>
      <c r="O852" s="89"/>
    </row>
    <row r="853" ht="16.5" customHeight="1">
      <c r="A853" s="89"/>
      <c r="B853" s="168"/>
      <c r="C853" s="168"/>
      <c r="D853" s="168"/>
      <c r="E853" s="168"/>
      <c r="F853" s="168"/>
      <c r="G853" s="139"/>
      <c r="H853" s="89"/>
      <c r="I853" s="89"/>
      <c r="J853" s="89"/>
      <c r="K853" s="170"/>
      <c r="L853" s="89"/>
      <c r="M853" s="89"/>
      <c r="N853" s="89"/>
      <c r="O853" s="89"/>
    </row>
    <row r="854" ht="16.5" customHeight="1">
      <c r="A854" s="89"/>
      <c r="B854" s="168"/>
      <c r="C854" s="168"/>
      <c r="D854" s="168"/>
      <c r="E854" s="168"/>
      <c r="F854" s="168"/>
      <c r="G854" s="139"/>
      <c r="H854" s="89"/>
      <c r="I854" s="89"/>
      <c r="J854" s="89"/>
      <c r="K854" s="170"/>
      <c r="L854" s="89"/>
      <c r="M854" s="89"/>
      <c r="N854" s="89"/>
      <c r="O854" s="89"/>
    </row>
    <row r="855" ht="16.5" customHeight="1">
      <c r="A855" s="89"/>
      <c r="B855" s="168"/>
      <c r="C855" s="168"/>
      <c r="D855" s="168"/>
      <c r="E855" s="168"/>
      <c r="F855" s="168"/>
      <c r="G855" s="139"/>
      <c r="H855" s="89"/>
      <c r="I855" s="89"/>
      <c r="J855" s="89"/>
      <c r="K855" s="170"/>
      <c r="L855" s="89"/>
      <c r="M855" s="89"/>
      <c r="N855" s="89"/>
      <c r="O855" s="89"/>
    </row>
    <row r="856" ht="16.5" customHeight="1">
      <c r="A856" s="89"/>
      <c r="B856" s="168"/>
      <c r="C856" s="168"/>
      <c r="D856" s="168"/>
      <c r="E856" s="168"/>
      <c r="F856" s="168"/>
      <c r="G856" s="139"/>
      <c r="H856" s="89"/>
      <c r="I856" s="89"/>
      <c r="J856" s="89"/>
      <c r="K856" s="170"/>
      <c r="L856" s="89"/>
      <c r="M856" s="89"/>
      <c r="N856" s="89"/>
      <c r="O856" s="89"/>
    </row>
    <row r="857" ht="16.5" customHeight="1">
      <c r="A857" s="89"/>
      <c r="B857" s="168"/>
      <c r="C857" s="168"/>
      <c r="D857" s="168"/>
      <c r="E857" s="168"/>
      <c r="F857" s="168"/>
      <c r="G857" s="139"/>
      <c r="H857" s="89"/>
      <c r="I857" s="89"/>
      <c r="J857" s="89"/>
      <c r="K857" s="170"/>
      <c r="L857" s="89"/>
      <c r="M857" s="89"/>
      <c r="N857" s="89"/>
      <c r="O857" s="89"/>
    </row>
    <row r="858" ht="16.5" customHeight="1">
      <c r="A858" s="89"/>
      <c r="B858" s="168"/>
      <c r="C858" s="168"/>
      <c r="D858" s="168"/>
      <c r="E858" s="168"/>
      <c r="F858" s="168"/>
      <c r="G858" s="139"/>
      <c r="H858" s="89"/>
      <c r="I858" s="89"/>
      <c r="J858" s="89"/>
      <c r="K858" s="170"/>
      <c r="L858" s="89"/>
      <c r="M858" s="89"/>
      <c r="N858" s="89"/>
      <c r="O858" s="89"/>
    </row>
    <row r="859" ht="16.5" customHeight="1">
      <c r="A859" s="89"/>
      <c r="B859" s="168"/>
      <c r="C859" s="168"/>
      <c r="D859" s="168"/>
      <c r="E859" s="168"/>
      <c r="F859" s="168"/>
      <c r="G859" s="139"/>
      <c r="H859" s="89"/>
      <c r="I859" s="89"/>
      <c r="J859" s="89"/>
      <c r="K859" s="170"/>
      <c r="L859" s="89"/>
      <c r="M859" s="89"/>
      <c r="N859" s="89"/>
      <c r="O859" s="89"/>
    </row>
    <row r="860" ht="16.5" customHeight="1">
      <c r="A860" s="89"/>
      <c r="B860" s="168"/>
      <c r="C860" s="168"/>
      <c r="D860" s="168"/>
      <c r="E860" s="168"/>
      <c r="F860" s="168"/>
      <c r="G860" s="139"/>
      <c r="H860" s="89"/>
      <c r="I860" s="89"/>
      <c r="J860" s="89"/>
      <c r="K860" s="170"/>
      <c r="L860" s="89"/>
      <c r="M860" s="89"/>
      <c r="N860" s="89"/>
      <c r="O860" s="89"/>
    </row>
    <row r="861" ht="16.5" customHeight="1">
      <c r="A861" s="89"/>
      <c r="B861" s="168"/>
      <c r="C861" s="168"/>
      <c r="D861" s="168"/>
      <c r="E861" s="168"/>
      <c r="F861" s="168"/>
      <c r="G861" s="139"/>
      <c r="H861" s="89"/>
      <c r="I861" s="89"/>
      <c r="J861" s="89"/>
      <c r="K861" s="170"/>
      <c r="L861" s="89"/>
      <c r="M861" s="89"/>
      <c r="N861" s="89"/>
      <c r="O861" s="89"/>
    </row>
    <row r="862" ht="16.5" customHeight="1">
      <c r="A862" s="89"/>
      <c r="B862" s="168"/>
      <c r="C862" s="168"/>
      <c r="D862" s="168"/>
      <c r="E862" s="168"/>
      <c r="F862" s="168"/>
      <c r="G862" s="139"/>
      <c r="H862" s="89"/>
      <c r="I862" s="89"/>
      <c r="J862" s="89"/>
      <c r="K862" s="170"/>
      <c r="L862" s="89"/>
      <c r="M862" s="89"/>
      <c r="N862" s="89"/>
      <c r="O862" s="89"/>
    </row>
    <row r="863" ht="16.5" customHeight="1">
      <c r="A863" s="89"/>
      <c r="B863" s="168"/>
      <c r="C863" s="168"/>
      <c r="D863" s="168"/>
      <c r="E863" s="168"/>
      <c r="F863" s="168"/>
      <c r="G863" s="139"/>
      <c r="H863" s="89"/>
      <c r="I863" s="89"/>
      <c r="J863" s="89"/>
      <c r="K863" s="170"/>
      <c r="L863" s="89"/>
      <c r="M863" s="89"/>
      <c r="N863" s="89"/>
      <c r="O863" s="89"/>
    </row>
    <row r="864" ht="16.5" customHeight="1">
      <c r="A864" s="89"/>
      <c r="B864" s="168"/>
      <c r="C864" s="168"/>
      <c r="D864" s="168"/>
      <c r="E864" s="168"/>
      <c r="F864" s="168"/>
      <c r="G864" s="139"/>
      <c r="H864" s="89"/>
      <c r="I864" s="89"/>
      <c r="J864" s="89"/>
      <c r="K864" s="170"/>
      <c r="L864" s="89"/>
      <c r="M864" s="89"/>
      <c r="N864" s="89"/>
      <c r="O864" s="89"/>
    </row>
    <row r="865" ht="16.5" customHeight="1">
      <c r="A865" s="89"/>
      <c r="B865" s="168"/>
      <c r="C865" s="168"/>
      <c r="D865" s="168"/>
      <c r="E865" s="168"/>
      <c r="F865" s="168"/>
      <c r="G865" s="139"/>
      <c r="H865" s="89"/>
      <c r="I865" s="89"/>
      <c r="J865" s="89"/>
      <c r="K865" s="170"/>
      <c r="L865" s="89"/>
      <c r="M865" s="89"/>
      <c r="N865" s="89"/>
      <c r="O865" s="89"/>
    </row>
    <row r="866" ht="16.5" customHeight="1">
      <c r="A866" s="89"/>
      <c r="B866" s="168"/>
      <c r="C866" s="168"/>
      <c r="D866" s="168"/>
      <c r="E866" s="168"/>
      <c r="F866" s="168"/>
      <c r="G866" s="139"/>
      <c r="H866" s="89"/>
      <c r="I866" s="89"/>
      <c r="J866" s="89"/>
      <c r="K866" s="170"/>
      <c r="L866" s="89"/>
      <c r="M866" s="89"/>
      <c r="N866" s="89"/>
      <c r="O866" s="89"/>
    </row>
    <row r="867" ht="16.5" customHeight="1">
      <c r="A867" s="89"/>
      <c r="B867" s="168"/>
      <c r="C867" s="168"/>
      <c r="D867" s="168"/>
      <c r="E867" s="168"/>
      <c r="F867" s="168"/>
      <c r="G867" s="139"/>
      <c r="H867" s="89"/>
      <c r="I867" s="89"/>
      <c r="J867" s="89"/>
      <c r="K867" s="170"/>
      <c r="L867" s="89"/>
      <c r="M867" s="89"/>
      <c r="N867" s="89"/>
      <c r="O867" s="89"/>
    </row>
    <row r="868" ht="16.5" customHeight="1">
      <c r="A868" s="89"/>
      <c r="B868" s="168"/>
      <c r="C868" s="168"/>
      <c r="D868" s="168"/>
      <c r="E868" s="168"/>
      <c r="F868" s="168"/>
      <c r="G868" s="139"/>
      <c r="H868" s="89"/>
      <c r="I868" s="89"/>
      <c r="J868" s="89"/>
      <c r="K868" s="170"/>
      <c r="L868" s="89"/>
      <c r="M868" s="89"/>
      <c r="N868" s="89"/>
      <c r="O868" s="89"/>
    </row>
    <row r="869" ht="16.5" customHeight="1">
      <c r="A869" s="89"/>
      <c r="B869" s="168"/>
      <c r="C869" s="168"/>
      <c r="D869" s="168"/>
      <c r="E869" s="168"/>
      <c r="F869" s="168"/>
      <c r="G869" s="139"/>
      <c r="H869" s="89"/>
      <c r="I869" s="89"/>
      <c r="J869" s="89"/>
      <c r="K869" s="170"/>
      <c r="L869" s="89"/>
      <c r="M869" s="89"/>
      <c r="N869" s="89"/>
      <c r="O869" s="89"/>
    </row>
    <row r="870" ht="16.5" customHeight="1">
      <c r="A870" s="89"/>
      <c r="B870" s="168"/>
      <c r="C870" s="168"/>
      <c r="D870" s="168"/>
      <c r="E870" s="168"/>
      <c r="F870" s="168"/>
      <c r="G870" s="139"/>
      <c r="H870" s="89"/>
      <c r="I870" s="89"/>
      <c r="J870" s="89"/>
      <c r="K870" s="170"/>
      <c r="L870" s="89"/>
      <c r="M870" s="89"/>
      <c r="N870" s="89"/>
      <c r="O870" s="89"/>
    </row>
    <row r="871" ht="16.5" customHeight="1">
      <c r="A871" s="89"/>
      <c r="B871" s="168"/>
      <c r="C871" s="168"/>
      <c r="D871" s="168"/>
      <c r="E871" s="168"/>
      <c r="F871" s="168"/>
      <c r="G871" s="139"/>
      <c r="H871" s="89"/>
      <c r="I871" s="89"/>
      <c r="J871" s="89"/>
      <c r="K871" s="170"/>
      <c r="L871" s="89"/>
      <c r="M871" s="89"/>
      <c r="N871" s="89"/>
      <c r="O871" s="89"/>
    </row>
    <row r="872" ht="16.5" customHeight="1">
      <c r="A872" s="89"/>
      <c r="B872" s="168"/>
      <c r="C872" s="168"/>
      <c r="D872" s="168"/>
      <c r="E872" s="168"/>
      <c r="F872" s="168"/>
      <c r="G872" s="139"/>
      <c r="H872" s="89"/>
      <c r="I872" s="89"/>
      <c r="J872" s="89"/>
      <c r="K872" s="170"/>
      <c r="L872" s="89"/>
      <c r="M872" s="89"/>
      <c r="N872" s="89"/>
      <c r="O872" s="89"/>
    </row>
    <row r="873" ht="16.5" customHeight="1">
      <c r="A873" s="89"/>
      <c r="B873" s="168"/>
      <c r="C873" s="168"/>
      <c r="D873" s="168"/>
      <c r="E873" s="168"/>
      <c r="F873" s="168"/>
      <c r="G873" s="139"/>
      <c r="H873" s="89"/>
      <c r="I873" s="89"/>
      <c r="J873" s="89"/>
      <c r="K873" s="170"/>
      <c r="L873" s="89"/>
      <c r="M873" s="89"/>
      <c r="N873" s="89"/>
      <c r="O873" s="89"/>
    </row>
    <row r="874" ht="16.5" customHeight="1">
      <c r="A874" s="89"/>
      <c r="B874" s="168"/>
      <c r="C874" s="168"/>
      <c r="D874" s="168"/>
      <c r="E874" s="168"/>
      <c r="F874" s="168"/>
      <c r="G874" s="139"/>
      <c r="H874" s="89"/>
      <c r="I874" s="89"/>
      <c r="J874" s="89"/>
      <c r="K874" s="170"/>
      <c r="L874" s="89"/>
      <c r="M874" s="89"/>
      <c r="N874" s="89"/>
      <c r="O874" s="89"/>
    </row>
    <row r="875" ht="16.5" customHeight="1">
      <c r="A875" s="89"/>
      <c r="B875" s="168"/>
      <c r="C875" s="168"/>
      <c r="D875" s="168"/>
      <c r="E875" s="168"/>
      <c r="F875" s="168"/>
      <c r="G875" s="139"/>
      <c r="H875" s="89"/>
      <c r="I875" s="89"/>
      <c r="J875" s="89"/>
      <c r="K875" s="170"/>
      <c r="L875" s="89"/>
      <c r="M875" s="89"/>
      <c r="N875" s="89"/>
      <c r="O875" s="89"/>
    </row>
    <row r="876" ht="16.5" customHeight="1">
      <c r="A876" s="89"/>
      <c r="B876" s="168"/>
      <c r="C876" s="168"/>
      <c r="D876" s="168"/>
      <c r="E876" s="168"/>
      <c r="F876" s="168"/>
      <c r="G876" s="139"/>
      <c r="H876" s="89"/>
      <c r="I876" s="89"/>
      <c r="J876" s="89"/>
      <c r="K876" s="170"/>
      <c r="L876" s="89"/>
      <c r="M876" s="89"/>
      <c r="N876" s="89"/>
      <c r="O876" s="89"/>
    </row>
    <row r="877" ht="16.5" customHeight="1">
      <c r="A877" s="89"/>
      <c r="B877" s="168"/>
      <c r="C877" s="168"/>
      <c r="D877" s="168"/>
      <c r="E877" s="168"/>
      <c r="F877" s="168"/>
      <c r="G877" s="139"/>
      <c r="H877" s="89"/>
      <c r="I877" s="89"/>
      <c r="J877" s="89"/>
      <c r="K877" s="170"/>
      <c r="L877" s="89"/>
      <c r="M877" s="89"/>
      <c r="N877" s="89"/>
      <c r="O877" s="89"/>
    </row>
    <row r="878" ht="16.5" customHeight="1">
      <c r="A878" s="89"/>
      <c r="B878" s="168"/>
      <c r="C878" s="168"/>
      <c r="D878" s="168"/>
      <c r="E878" s="168"/>
      <c r="F878" s="168"/>
      <c r="G878" s="139"/>
      <c r="H878" s="89"/>
      <c r="I878" s="89"/>
      <c r="J878" s="89"/>
      <c r="K878" s="170"/>
      <c r="L878" s="89"/>
      <c r="M878" s="89"/>
      <c r="N878" s="89"/>
      <c r="O878" s="89"/>
    </row>
    <row r="879" ht="16.5" customHeight="1">
      <c r="A879" s="89"/>
      <c r="B879" s="168"/>
      <c r="C879" s="168"/>
      <c r="D879" s="168"/>
      <c r="E879" s="168"/>
      <c r="F879" s="168"/>
      <c r="G879" s="139"/>
      <c r="H879" s="89"/>
      <c r="I879" s="89"/>
      <c r="J879" s="89"/>
      <c r="K879" s="170"/>
      <c r="L879" s="89"/>
      <c r="M879" s="89"/>
      <c r="N879" s="89"/>
      <c r="O879" s="89"/>
    </row>
    <row r="880" ht="16.5" customHeight="1">
      <c r="A880" s="89"/>
      <c r="B880" s="168"/>
      <c r="C880" s="168"/>
      <c r="D880" s="168"/>
      <c r="E880" s="168"/>
      <c r="F880" s="168"/>
      <c r="G880" s="139"/>
      <c r="H880" s="89"/>
      <c r="I880" s="89"/>
      <c r="J880" s="89"/>
      <c r="K880" s="170"/>
      <c r="L880" s="89"/>
      <c r="M880" s="89"/>
      <c r="N880" s="89"/>
      <c r="O880" s="89"/>
    </row>
    <row r="881" ht="16.5" customHeight="1">
      <c r="A881" s="89"/>
      <c r="B881" s="168"/>
      <c r="C881" s="168"/>
      <c r="D881" s="168"/>
      <c r="E881" s="168"/>
      <c r="F881" s="168"/>
      <c r="G881" s="139"/>
      <c r="H881" s="89"/>
      <c r="I881" s="89"/>
      <c r="J881" s="89"/>
      <c r="K881" s="170"/>
      <c r="L881" s="89"/>
      <c r="M881" s="89"/>
      <c r="N881" s="89"/>
      <c r="O881" s="89"/>
    </row>
    <row r="882" ht="16.5" customHeight="1">
      <c r="A882" s="89"/>
      <c r="B882" s="168"/>
      <c r="C882" s="168"/>
      <c r="D882" s="168"/>
      <c r="E882" s="168"/>
      <c r="F882" s="168"/>
      <c r="G882" s="139"/>
      <c r="H882" s="89"/>
      <c r="I882" s="89"/>
      <c r="J882" s="89"/>
      <c r="K882" s="170"/>
      <c r="L882" s="89"/>
      <c r="M882" s="89"/>
      <c r="N882" s="89"/>
      <c r="O882" s="89"/>
    </row>
    <row r="883" ht="16.5" customHeight="1">
      <c r="A883" s="89"/>
      <c r="B883" s="168"/>
      <c r="C883" s="168"/>
      <c r="D883" s="168"/>
      <c r="E883" s="168"/>
      <c r="F883" s="168"/>
      <c r="G883" s="139"/>
      <c r="H883" s="89"/>
      <c r="I883" s="89"/>
      <c r="J883" s="89"/>
      <c r="K883" s="170"/>
      <c r="L883" s="89"/>
      <c r="M883" s="89"/>
      <c r="N883" s="89"/>
      <c r="O883" s="89"/>
    </row>
    <row r="884" ht="16.5" customHeight="1">
      <c r="A884" s="89"/>
      <c r="B884" s="168"/>
      <c r="C884" s="168"/>
      <c r="D884" s="168"/>
      <c r="E884" s="168"/>
      <c r="F884" s="168"/>
      <c r="G884" s="139"/>
      <c r="H884" s="89"/>
      <c r="I884" s="89"/>
      <c r="J884" s="89"/>
      <c r="K884" s="170"/>
      <c r="L884" s="89"/>
      <c r="M884" s="89"/>
      <c r="N884" s="89"/>
      <c r="O884" s="89"/>
    </row>
    <row r="885" ht="16.5" customHeight="1">
      <c r="A885" s="89"/>
      <c r="B885" s="168"/>
      <c r="C885" s="168"/>
      <c r="D885" s="168"/>
      <c r="E885" s="168"/>
      <c r="F885" s="168"/>
      <c r="G885" s="139"/>
      <c r="H885" s="89"/>
      <c r="I885" s="89"/>
      <c r="J885" s="89"/>
      <c r="K885" s="170"/>
      <c r="L885" s="89"/>
      <c r="M885" s="89"/>
      <c r="N885" s="89"/>
      <c r="O885" s="89"/>
    </row>
    <row r="886" ht="16.5" customHeight="1">
      <c r="A886" s="89"/>
      <c r="B886" s="168"/>
      <c r="C886" s="168"/>
      <c r="D886" s="168"/>
      <c r="E886" s="168"/>
      <c r="F886" s="168"/>
      <c r="G886" s="139"/>
      <c r="H886" s="89"/>
      <c r="I886" s="89"/>
      <c r="J886" s="89"/>
      <c r="K886" s="170"/>
      <c r="L886" s="89"/>
      <c r="M886" s="89"/>
      <c r="N886" s="89"/>
      <c r="O886" s="89"/>
    </row>
    <row r="887" ht="16.5" customHeight="1">
      <c r="A887" s="89"/>
      <c r="B887" s="168"/>
      <c r="C887" s="168"/>
      <c r="D887" s="168"/>
      <c r="E887" s="168"/>
      <c r="F887" s="168"/>
      <c r="G887" s="139"/>
      <c r="H887" s="89"/>
      <c r="I887" s="89"/>
      <c r="J887" s="89"/>
      <c r="K887" s="170"/>
      <c r="L887" s="89"/>
      <c r="M887" s="89"/>
      <c r="N887" s="89"/>
      <c r="O887" s="89"/>
    </row>
    <row r="888" ht="16.5" customHeight="1">
      <c r="A888" s="89"/>
      <c r="B888" s="168"/>
      <c r="C888" s="168"/>
      <c r="D888" s="168"/>
      <c r="E888" s="168"/>
      <c r="F888" s="168"/>
      <c r="G888" s="139"/>
      <c r="H888" s="89"/>
      <c r="I888" s="89"/>
      <c r="J888" s="89"/>
      <c r="K888" s="170"/>
      <c r="L888" s="89"/>
      <c r="M888" s="89"/>
      <c r="N888" s="89"/>
      <c r="O888" s="89"/>
    </row>
    <row r="889" ht="16.5" customHeight="1">
      <c r="A889" s="89"/>
      <c r="B889" s="168"/>
      <c r="C889" s="168"/>
      <c r="D889" s="168"/>
      <c r="E889" s="168"/>
      <c r="F889" s="168"/>
      <c r="G889" s="139"/>
      <c r="H889" s="89"/>
      <c r="I889" s="89"/>
      <c r="J889" s="89"/>
      <c r="K889" s="170"/>
      <c r="L889" s="89"/>
      <c r="M889" s="89"/>
      <c r="N889" s="89"/>
      <c r="O889" s="89"/>
    </row>
    <row r="890" ht="16.5" customHeight="1">
      <c r="A890" s="89"/>
      <c r="B890" s="168"/>
      <c r="C890" s="168"/>
      <c r="D890" s="168"/>
      <c r="E890" s="168"/>
      <c r="F890" s="168"/>
      <c r="G890" s="139"/>
      <c r="H890" s="89"/>
      <c r="I890" s="89"/>
      <c r="J890" s="89"/>
      <c r="K890" s="170"/>
      <c r="L890" s="89"/>
      <c r="M890" s="89"/>
      <c r="N890" s="89"/>
      <c r="O890" s="89"/>
    </row>
    <row r="891" ht="16.5" customHeight="1">
      <c r="A891" s="89"/>
      <c r="B891" s="168"/>
      <c r="C891" s="168"/>
      <c r="D891" s="168"/>
      <c r="E891" s="168"/>
      <c r="F891" s="168"/>
      <c r="G891" s="139"/>
      <c r="H891" s="89"/>
      <c r="I891" s="89"/>
      <c r="J891" s="89"/>
      <c r="K891" s="170"/>
      <c r="L891" s="89"/>
      <c r="M891" s="89"/>
      <c r="N891" s="89"/>
      <c r="O891" s="89"/>
    </row>
    <row r="892" ht="16.5" customHeight="1">
      <c r="A892" s="89"/>
      <c r="B892" s="168"/>
      <c r="C892" s="168"/>
      <c r="D892" s="168"/>
      <c r="E892" s="168"/>
      <c r="F892" s="168"/>
      <c r="G892" s="139"/>
      <c r="H892" s="89"/>
      <c r="I892" s="89"/>
      <c r="J892" s="89"/>
      <c r="K892" s="170"/>
      <c r="L892" s="89"/>
      <c r="M892" s="89"/>
      <c r="N892" s="89"/>
      <c r="O892" s="89"/>
    </row>
    <row r="893" ht="16.5" customHeight="1">
      <c r="A893" s="89"/>
      <c r="B893" s="168"/>
      <c r="C893" s="168"/>
      <c r="D893" s="168"/>
      <c r="E893" s="168"/>
      <c r="F893" s="168"/>
      <c r="G893" s="139"/>
      <c r="H893" s="89"/>
      <c r="I893" s="89"/>
      <c r="J893" s="89"/>
      <c r="K893" s="170"/>
      <c r="L893" s="89"/>
      <c r="M893" s="89"/>
      <c r="N893" s="89"/>
      <c r="O893" s="89"/>
    </row>
    <row r="894" ht="16.5" customHeight="1">
      <c r="A894" s="89"/>
      <c r="B894" s="168"/>
      <c r="C894" s="168"/>
      <c r="D894" s="168"/>
      <c r="E894" s="168"/>
      <c r="F894" s="168"/>
      <c r="G894" s="139"/>
      <c r="H894" s="89"/>
      <c r="I894" s="89"/>
      <c r="J894" s="89"/>
      <c r="K894" s="170"/>
      <c r="L894" s="89"/>
      <c r="M894" s="89"/>
      <c r="N894" s="89"/>
      <c r="O894" s="89"/>
    </row>
    <row r="895" ht="16.5" customHeight="1">
      <c r="A895" s="89"/>
      <c r="B895" s="168"/>
      <c r="C895" s="168"/>
      <c r="D895" s="168"/>
      <c r="E895" s="168"/>
      <c r="F895" s="168"/>
      <c r="G895" s="139"/>
      <c r="H895" s="89"/>
      <c r="I895" s="89"/>
      <c r="J895" s="89"/>
      <c r="K895" s="170"/>
      <c r="L895" s="89"/>
      <c r="M895" s="89"/>
      <c r="N895" s="89"/>
      <c r="O895" s="89"/>
    </row>
    <row r="896" ht="16.5" customHeight="1">
      <c r="A896" s="89"/>
      <c r="B896" s="168"/>
      <c r="C896" s="168"/>
      <c r="D896" s="168"/>
      <c r="E896" s="168"/>
      <c r="F896" s="168"/>
      <c r="G896" s="139"/>
      <c r="H896" s="89"/>
      <c r="I896" s="89"/>
      <c r="J896" s="89"/>
      <c r="K896" s="170"/>
      <c r="L896" s="89"/>
      <c r="M896" s="89"/>
      <c r="N896" s="89"/>
      <c r="O896" s="89"/>
    </row>
    <row r="897" ht="16.5" customHeight="1">
      <c r="A897" s="89"/>
      <c r="B897" s="168"/>
      <c r="C897" s="168"/>
      <c r="D897" s="168"/>
      <c r="E897" s="168"/>
      <c r="F897" s="168"/>
      <c r="G897" s="139"/>
      <c r="H897" s="89"/>
      <c r="I897" s="89"/>
      <c r="J897" s="89"/>
      <c r="K897" s="170"/>
      <c r="L897" s="89"/>
      <c r="M897" s="89"/>
      <c r="N897" s="89"/>
      <c r="O897" s="89"/>
    </row>
    <row r="898" ht="16.5" customHeight="1">
      <c r="A898" s="89"/>
      <c r="B898" s="168"/>
      <c r="C898" s="168"/>
      <c r="D898" s="168"/>
      <c r="E898" s="168"/>
      <c r="F898" s="168"/>
      <c r="G898" s="139"/>
      <c r="H898" s="89"/>
      <c r="I898" s="89"/>
      <c r="J898" s="89"/>
      <c r="K898" s="170"/>
      <c r="L898" s="89"/>
      <c r="M898" s="89"/>
      <c r="N898" s="89"/>
      <c r="O898" s="89"/>
    </row>
    <row r="899" ht="16.5" customHeight="1">
      <c r="A899" s="89"/>
      <c r="B899" s="168"/>
      <c r="C899" s="168"/>
      <c r="D899" s="168"/>
      <c r="E899" s="168"/>
      <c r="F899" s="168"/>
      <c r="G899" s="139"/>
      <c r="H899" s="89"/>
      <c r="I899" s="89"/>
      <c r="J899" s="89"/>
      <c r="K899" s="170"/>
      <c r="L899" s="89"/>
      <c r="M899" s="89"/>
      <c r="N899" s="89"/>
      <c r="O899" s="89"/>
    </row>
    <row r="900" ht="16.5" customHeight="1">
      <c r="A900" s="89"/>
      <c r="B900" s="168"/>
      <c r="C900" s="168"/>
      <c r="D900" s="168"/>
      <c r="E900" s="168"/>
      <c r="F900" s="168"/>
      <c r="G900" s="139"/>
      <c r="H900" s="89"/>
      <c r="I900" s="89"/>
      <c r="J900" s="89"/>
      <c r="K900" s="170"/>
      <c r="L900" s="89"/>
      <c r="M900" s="89"/>
      <c r="N900" s="89"/>
      <c r="O900" s="89"/>
    </row>
    <row r="901" ht="16.5" customHeight="1">
      <c r="A901" s="89"/>
      <c r="B901" s="168"/>
      <c r="C901" s="168"/>
      <c r="D901" s="168"/>
      <c r="E901" s="168"/>
      <c r="F901" s="168"/>
      <c r="G901" s="139"/>
      <c r="H901" s="89"/>
      <c r="I901" s="89"/>
      <c r="J901" s="89"/>
      <c r="K901" s="170"/>
      <c r="L901" s="89"/>
      <c r="M901" s="89"/>
      <c r="N901" s="89"/>
      <c r="O901" s="89"/>
    </row>
    <row r="902" ht="16.5" customHeight="1">
      <c r="A902" s="89"/>
      <c r="B902" s="168"/>
      <c r="C902" s="168"/>
      <c r="D902" s="168"/>
      <c r="E902" s="168"/>
      <c r="F902" s="168"/>
      <c r="G902" s="139"/>
      <c r="H902" s="89"/>
      <c r="I902" s="89"/>
      <c r="J902" s="89"/>
      <c r="K902" s="170"/>
      <c r="L902" s="89"/>
      <c r="M902" s="89"/>
      <c r="N902" s="89"/>
      <c r="O902" s="89"/>
    </row>
    <row r="903" ht="16.5" customHeight="1">
      <c r="A903" s="89"/>
      <c r="B903" s="168"/>
      <c r="C903" s="168"/>
      <c r="D903" s="168"/>
      <c r="E903" s="168"/>
      <c r="F903" s="168"/>
      <c r="G903" s="139"/>
      <c r="H903" s="89"/>
      <c r="I903" s="89"/>
      <c r="J903" s="89"/>
      <c r="K903" s="170"/>
      <c r="L903" s="89"/>
      <c r="M903" s="89"/>
      <c r="N903" s="89"/>
      <c r="O903" s="89"/>
    </row>
    <row r="904" ht="16.5" customHeight="1">
      <c r="A904" s="89"/>
      <c r="B904" s="168"/>
      <c r="C904" s="168"/>
      <c r="D904" s="168"/>
      <c r="E904" s="168"/>
      <c r="F904" s="168"/>
      <c r="G904" s="139"/>
      <c r="H904" s="89"/>
      <c r="I904" s="89"/>
      <c r="J904" s="89"/>
      <c r="K904" s="170"/>
      <c r="L904" s="89"/>
      <c r="M904" s="89"/>
      <c r="N904" s="89"/>
      <c r="O904" s="89"/>
    </row>
    <row r="905" ht="16.5" customHeight="1">
      <c r="A905" s="89"/>
      <c r="B905" s="168"/>
      <c r="C905" s="168"/>
      <c r="D905" s="168"/>
      <c r="E905" s="168"/>
      <c r="F905" s="168"/>
      <c r="G905" s="139"/>
      <c r="H905" s="89"/>
      <c r="I905" s="89"/>
      <c r="J905" s="89"/>
      <c r="K905" s="170"/>
      <c r="L905" s="89"/>
      <c r="M905" s="89"/>
      <c r="N905" s="89"/>
      <c r="O905" s="89"/>
    </row>
    <row r="906" ht="16.5" customHeight="1">
      <c r="A906" s="89"/>
      <c r="B906" s="168"/>
      <c r="C906" s="168"/>
      <c r="D906" s="168"/>
      <c r="E906" s="168"/>
      <c r="F906" s="168"/>
      <c r="G906" s="139"/>
      <c r="H906" s="89"/>
      <c r="I906" s="89"/>
      <c r="J906" s="89"/>
      <c r="K906" s="170"/>
      <c r="L906" s="89"/>
      <c r="M906" s="89"/>
      <c r="N906" s="89"/>
      <c r="O906" s="89"/>
    </row>
    <row r="907" ht="16.5" customHeight="1">
      <c r="A907" s="89"/>
      <c r="B907" s="168"/>
      <c r="C907" s="168"/>
      <c r="D907" s="168"/>
      <c r="E907" s="168"/>
      <c r="F907" s="168"/>
      <c r="G907" s="139"/>
      <c r="H907" s="89"/>
      <c r="I907" s="89"/>
      <c r="J907" s="89"/>
      <c r="K907" s="170"/>
      <c r="L907" s="89"/>
      <c r="M907" s="89"/>
      <c r="N907" s="89"/>
      <c r="O907" s="89"/>
    </row>
    <row r="908" ht="16.5" customHeight="1">
      <c r="A908" s="89"/>
      <c r="B908" s="168"/>
      <c r="C908" s="168"/>
      <c r="D908" s="168"/>
      <c r="E908" s="168"/>
      <c r="F908" s="168"/>
      <c r="G908" s="139"/>
      <c r="H908" s="89"/>
      <c r="I908" s="89"/>
      <c r="J908" s="89"/>
      <c r="K908" s="170"/>
      <c r="L908" s="89"/>
      <c r="M908" s="89"/>
      <c r="N908" s="89"/>
      <c r="O908" s="89"/>
    </row>
    <row r="909" ht="16.5" customHeight="1">
      <c r="A909" s="89"/>
      <c r="B909" s="168"/>
      <c r="C909" s="168"/>
      <c r="D909" s="168"/>
      <c r="E909" s="168"/>
      <c r="F909" s="168"/>
      <c r="G909" s="139"/>
      <c r="H909" s="89"/>
      <c r="I909" s="89"/>
      <c r="J909" s="89"/>
      <c r="K909" s="170"/>
      <c r="L909" s="89"/>
      <c r="M909" s="89"/>
      <c r="N909" s="89"/>
      <c r="O909" s="89"/>
    </row>
    <row r="910" ht="16.5" customHeight="1">
      <c r="A910" s="89"/>
      <c r="B910" s="168"/>
      <c r="C910" s="168"/>
      <c r="D910" s="168"/>
      <c r="E910" s="168"/>
      <c r="F910" s="168"/>
      <c r="G910" s="139"/>
      <c r="H910" s="89"/>
      <c r="I910" s="89"/>
      <c r="J910" s="89"/>
      <c r="K910" s="170"/>
      <c r="L910" s="89"/>
      <c r="M910" s="89"/>
      <c r="N910" s="89"/>
      <c r="O910" s="89"/>
    </row>
    <row r="911" ht="16.5" customHeight="1">
      <c r="A911" s="89"/>
      <c r="B911" s="168"/>
      <c r="C911" s="168"/>
      <c r="D911" s="168"/>
      <c r="E911" s="168"/>
      <c r="F911" s="168"/>
      <c r="G911" s="139"/>
      <c r="H911" s="89"/>
      <c r="I911" s="89"/>
      <c r="J911" s="89"/>
      <c r="K911" s="170"/>
      <c r="L911" s="89"/>
      <c r="M911" s="89"/>
      <c r="N911" s="89"/>
      <c r="O911" s="89"/>
    </row>
    <row r="912" ht="16.5" customHeight="1">
      <c r="A912" s="89"/>
      <c r="B912" s="168"/>
      <c r="C912" s="168"/>
      <c r="D912" s="168"/>
      <c r="E912" s="168"/>
      <c r="F912" s="168"/>
      <c r="G912" s="139"/>
      <c r="H912" s="89"/>
      <c r="I912" s="89"/>
      <c r="J912" s="89"/>
      <c r="K912" s="170"/>
      <c r="L912" s="89"/>
      <c r="M912" s="89"/>
      <c r="N912" s="89"/>
      <c r="O912" s="89"/>
    </row>
    <row r="913" ht="16.5" customHeight="1">
      <c r="A913" s="89"/>
      <c r="B913" s="168"/>
      <c r="C913" s="168"/>
      <c r="D913" s="168"/>
      <c r="E913" s="168"/>
      <c r="F913" s="168"/>
      <c r="G913" s="139"/>
      <c r="H913" s="89"/>
      <c r="I913" s="89"/>
      <c r="J913" s="89"/>
      <c r="K913" s="170"/>
      <c r="L913" s="89"/>
      <c r="M913" s="89"/>
      <c r="N913" s="89"/>
      <c r="O913" s="89"/>
    </row>
    <row r="914" ht="16.5" customHeight="1">
      <c r="A914" s="89"/>
      <c r="B914" s="168"/>
      <c r="C914" s="168"/>
      <c r="D914" s="168"/>
      <c r="E914" s="168"/>
      <c r="F914" s="168"/>
      <c r="G914" s="139"/>
      <c r="H914" s="89"/>
      <c r="I914" s="89"/>
      <c r="J914" s="89"/>
      <c r="K914" s="170"/>
      <c r="L914" s="89"/>
      <c r="M914" s="89"/>
      <c r="N914" s="89"/>
      <c r="O914" s="89"/>
    </row>
    <row r="915" ht="16.5" customHeight="1">
      <c r="A915" s="89"/>
      <c r="B915" s="168"/>
      <c r="C915" s="168"/>
      <c r="D915" s="168"/>
      <c r="E915" s="168"/>
      <c r="F915" s="168"/>
      <c r="G915" s="139"/>
      <c r="H915" s="89"/>
      <c r="I915" s="89"/>
      <c r="J915" s="89"/>
      <c r="K915" s="170"/>
      <c r="L915" s="89"/>
      <c r="M915" s="89"/>
      <c r="N915" s="89"/>
      <c r="O915" s="89"/>
    </row>
    <row r="916" ht="16.5" customHeight="1">
      <c r="A916" s="89"/>
      <c r="B916" s="168"/>
      <c r="C916" s="168"/>
      <c r="D916" s="168"/>
      <c r="E916" s="168"/>
      <c r="F916" s="168"/>
      <c r="G916" s="139"/>
      <c r="H916" s="89"/>
      <c r="I916" s="89"/>
      <c r="J916" s="89"/>
      <c r="K916" s="170"/>
      <c r="L916" s="89"/>
      <c r="M916" s="89"/>
      <c r="N916" s="89"/>
      <c r="O916" s="89"/>
    </row>
    <row r="917" ht="16.5" customHeight="1">
      <c r="A917" s="89"/>
      <c r="B917" s="168"/>
      <c r="C917" s="168"/>
      <c r="D917" s="168"/>
      <c r="E917" s="168"/>
      <c r="F917" s="168"/>
      <c r="G917" s="139"/>
      <c r="H917" s="89"/>
      <c r="I917" s="89"/>
      <c r="J917" s="89"/>
      <c r="K917" s="170"/>
      <c r="L917" s="89"/>
      <c r="M917" s="89"/>
      <c r="N917" s="89"/>
      <c r="O917" s="89"/>
    </row>
    <row r="918" ht="16.5" customHeight="1">
      <c r="A918" s="89"/>
      <c r="B918" s="168"/>
      <c r="C918" s="168"/>
      <c r="D918" s="168"/>
      <c r="E918" s="168"/>
      <c r="F918" s="168"/>
      <c r="G918" s="139"/>
      <c r="H918" s="89"/>
      <c r="I918" s="89"/>
      <c r="J918" s="89"/>
      <c r="K918" s="170"/>
      <c r="L918" s="89"/>
      <c r="M918" s="89"/>
      <c r="N918" s="89"/>
      <c r="O918" s="89"/>
    </row>
    <row r="919" ht="16.5" customHeight="1">
      <c r="A919" s="89"/>
      <c r="B919" s="168"/>
      <c r="C919" s="168"/>
      <c r="D919" s="168"/>
      <c r="E919" s="168"/>
      <c r="F919" s="168"/>
      <c r="G919" s="139"/>
      <c r="H919" s="89"/>
      <c r="I919" s="89"/>
      <c r="J919" s="89"/>
      <c r="K919" s="170"/>
      <c r="L919" s="89"/>
      <c r="M919" s="89"/>
      <c r="N919" s="89"/>
      <c r="O919" s="89"/>
    </row>
    <row r="920" ht="16.5" customHeight="1">
      <c r="A920" s="89"/>
      <c r="B920" s="168"/>
      <c r="C920" s="168"/>
      <c r="D920" s="168"/>
      <c r="E920" s="168"/>
      <c r="F920" s="168"/>
      <c r="G920" s="139"/>
      <c r="H920" s="89"/>
      <c r="I920" s="89"/>
      <c r="J920" s="89"/>
      <c r="K920" s="170"/>
      <c r="L920" s="89"/>
      <c r="M920" s="89"/>
      <c r="N920" s="89"/>
      <c r="O920" s="89"/>
    </row>
    <row r="921" ht="16.5" customHeight="1">
      <c r="A921" s="89"/>
      <c r="B921" s="168"/>
      <c r="C921" s="168"/>
      <c r="D921" s="168"/>
      <c r="E921" s="168"/>
      <c r="F921" s="168"/>
      <c r="G921" s="139"/>
      <c r="H921" s="89"/>
      <c r="I921" s="89"/>
      <c r="J921" s="89"/>
      <c r="K921" s="170"/>
      <c r="L921" s="89"/>
      <c r="M921" s="89"/>
      <c r="N921" s="89"/>
      <c r="O921" s="89"/>
    </row>
    <row r="922" ht="16.5" customHeight="1">
      <c r="A922" s="89"/>
      <c r="B922" s="168"/>
      <c r="C922" s="168"/>
      <c r="D922" s="168"/>
      <c r="E922" s="168"/>
      <c r="F922" s="168"/>
      <c r="G922" s="139"/>
      <c r="H922" s="89"/>
      <c r="I922" s="89"/>
      <c r="J922" s="89"/>
      <c r="K922" s="170"/>
      <c r="L922" s="89"/>
      <c r="M922" s="89"/>
      <c r="N922" s="89"/>
      <c r="O922" s="89"/>
    </row>
    <row r="923" ht="16.5" customHeight="1">
      <c r="A923" s="89"/>
      <c r="B923" s="168"/>
      <c r="C923" s="168"/>
      <c r="D923" s="168"/>
      <c r="E923" s="168"/>
      <c r="F923" s="168"/>
      <c r="G923" s="139"/>
      <c r="H923" s="89"/>
      <c r="I923" s="89"/>
      <c r="J923" s="89"/>
      <c r="K923" s="170"/>
      <c r="L923" s="89"/>
      <c r="M923" s="89"/>
      <c r="N923" s="89"/>
      <c r="O923" s="89"/>
    </row>
    <row r="924" ht="16.5" customHeight="1">
      <c r="A924" s="89"/>
      <c r="B924" s="168"/>
      <c r="C924" s="168"/>
      <c r="D924" s="168"/>
      <c r="E924" s="168"/>
      <c r="F924" s="168"/>
      <c r="G924" s="139"/>
      <c r="H924" s="89"/>
      <c r="I924" s="89"/>
      <c r="J924" s="89"/>
      <c r="K924" s="170"/>
      <c r="L924" s="89"/>
      <c r="M924" s="89"/>
      <c r="N924" s="89"/>
      <c r="O924" s="89"/>
    </row>
    <row r="925" ht="16.5" customHeight="1">
      <c r="A925" s="89"/>
      <c r="B925" s="168"/>
      <c r="C925" s="168"/>
      <c r="D925" s="168"/>
      <c r="E925" s="168"/>
      <c r="F925" s="168"/>
      <c r="G925" s="139"/>
      <c r="H925" s="89"/>
      <c r="I925" s="89"/>
      <c r="J925" s="89"/>
      <c r="K925" s="170"/>
      <c r="L925" s="89"/>
      <c r="M925" s="89"/>
      <c r="N925" s="89"/>
      <c r="O925" s="89"/>
    </row>
    <row r="926" ht="16.5" customHeight="1">
      <c r="A926" s="89"/>
      <c r="B926" s="168"/>
      <c r="C926" s="168"/>
      <c r="D926" s="168"/>
      <c r="E926" s="168"/>
      <c r="F926" s="168"/>
      <c r="G926" s="139"/>
      <c r="H926" s="89"/>
      <c r="I926" s="89"/>
      <c r="J926" s="89"/>
      <c r="K926" s="170"/>
      <c r="L926" s="89"/>
      <c r="M926" s="89"/>
      <c r="N926" s="89"/>
      <c r="O926" s="89"/>
    </row>
    <row r="927" ht="16.5" customHeight="1">
      <c r="A927" s="89"/>
      <c r="B927" s="168"/>
      <c r="C927" s="168"/>
      <c r="D927" s="168"/>
      <c r="E927" s="168"/>
      <c r="F927" s="168"/>
      <c r="G927" s="139"/>
      <c r="H927" s="89"/>
      <c r="I927" s="89"/>
      <c r="J927" s="89"/>
      <c r="K927" s="170"/>
      <c r="L927" s="89"/>
      <c r="M927" s="89"/>
      <c r="N927" s="89"/>
      <c r="O927" s="89"/>
    </row>
    <row r="928" ht="16.5" customHeight="1">
      <c r="A928" s="89"/>
      <c r="B928" s="168"/>
      <c r="C928" s="168"/>
      <c r="D928" s="168"/>
      <c r="E928" s="168"/>
      <c r="F928" s="168"/>
      <c r="G928" s="139"/>
      <c r="H928" s="89"/>
      <c r="I928" s="89"/>
      <c r="J928" s="89"/>
      <c r="K928" s="170"/>
      <c r="L928" s="89"/>
      <c r="M928" s="89"/>
      <c r="N928" s="89"/>
      <c r="O928" s="89"/>
    </row>
    <row r="929" ht="16.5" customHeight="1">
      <c r="A929" s="89"/>
      <c r="B929" s="168"/>
      <c r="C929" s="168"/>
      <c r="D929" s="168"/>
      <c r="E929" s="168"/>
      <c r="F929" s="168"/>
      <c r="G929" s="139"/>
      <c r="H929" s="89"/>
      <c r="I929" s="89"/>
      <c r="J929" s="89"/>
      <c r="K929" s="170"/>
      <c r="L929" s="89"/>
      <c r="M929" s="89"/>
      <c r="N929" s="89"/>
      <c r="O929" s="89"/>
    </row>
    <row r="930" ht="16.5" customHeight="1">
      <c r="A930" s="89"/>
      <c r="B930" s="168"/>
      <c r="C930" s="168"/>
      <c r="D930" s="168"/>
      <c r="E930" s="168"/>
      <c r="F930" s="168"/>
      <c r="G930" s="139"/>
      <c r="H930" s="89"/>
      <c r="I930" s="89"/>
      <c r="J930" s="89"/>
      <c r="K930" s="170"/>
      <c r="L930" s="89"/>
      <c r="M930" s="89"/>
      <c r="N930" s="89"/>
      <c r="O930" s="89"/>
    </row>
    <row r="931" ht="16.5" customHeight="1">
      <c r="A931" s="89"/>
      <c r="B931" s="168"/>
      <c r="C931" s="168"/>
      <c r="D931" s="168"/>
      <c r="E931" s="168"/>
      <c r="F931" s="168"/>
      <c r="G931" s="139"/>
      <c r="H931" s="89"/>
      <c r="I931" s="89"/>
      <c r="J931" s="89"/>
      <c r="K931" s="170"/>
      <c r="L931" s="89"/>
      <c r="M931" s="89"/>
      <c r="N931" s="89"/>
      <c r="O931" s="89"/>
    </row>
    <row r="932" ht="16.5" customHeight="1">
      <c r="A932" s="89"/>
      <c r="B932" s="168"/>
      <c r="C932" s="168"/>
      <c r="D932" s="168"/>
      <c r="E932" s="168"/>
      <c r="F932" s="168"/>
      <c r="G932" s="139"/>
      <c r="H932" s="89"/>
      <c r="I932" s="89"/>
      <c r="J932" s="89"/>
      <c r="K932" s="170"/>
      <c r="L932" s="89"/>
      <c r="M932" s="89"/>
      <c r="N932" s="89"/>
      <c r="O932" s="89"/>
    </row>
    <row r="933" ht="16.5" customHeight="1">
      <c r="A933" s="89"/>
      <c r="B933" s="168"/>
      <c r="C933" s="168"/>
      <c r="D933" s="168"/>
      <c r="E933" s="168"/>
      <c r="F933" s="168"/>
      <c r="G933" s="139"/>
      <c r="H933" s="89"/>
      <c r="I933" s="89"/>
      <c r="J933" s="89"/>
      <c r="K933" s="170"/>
      <c r="L933" s="89"/>
      <c r="M933" s="89"/>
      <c r="N933" s="89"/>
      <c r="O933" s="89"/>
    </row>
    <row r="934" ht="16.5" customHeight="1">
      <c r="A934" s="89"/>
      <c r="B934" s="168"/>
      <c r="C934" s="168"/>
      <c r="D934" s="168"/>
      <c r="E934" s="168"/>
      <c r="F934" s="168"/>
      <c r="G934" s="139"/>
      <c r="H934" s="89"/>
      <c r="I934" s="89"/>
      <c r="J934" s="89"/>
      <c r="K934" s="170"/>
      <c r="L934" s="89"/>
      <c r="M934" s="89"/>
      <c r="N934" s="89"/>
      <c r="O934" s="89"/>
    </row>
    <row r="935" ht="16.5" customHeight="1">
      <c r="A935" s="89"/>
      <c r="B935" s="168"/>
      <c r="C935" s="168"/>
      <c r="D935" s="168"/>
      <c r="E935" s="168"/>
      <c r="F935" s="168"/>
      <c r="G935" s="139"/>
      <c r="H935" s="89"/>
      <c r="I935" s="89"/>
      <c r="J935" s="89"/>
      <c r="K935" s="170"/>
      <c r="L935" s="89"/>
      <c r="M935" s="89"/>
      <c r="N935" s="89"/>
      <c r="O935" s="89"/>
    </row>
    <row r="936" ht="16.5" customHeight="1">
      <c r="A936" s="89"/>
      <c r="B936" s="168"/>
      <c r="C936" s="168"/>
      <c r="D936" s="168"/>
      <c r="E936" s="168"/>
      <c r="F936" s="168"/>
      <c r="G936" s="139"/>
      <c r="H936" s="89"/>
      <c r="I936" s="89"/>
      <c r="J936" s="89"/>
      <c r="K936" s="170"/>
      <c r="L936" s="89"/>
      <c r="M936" s="89"/>
      <c r="N936" s="89"/>
      <c r="O936" s="89"/>
    </row>
    <row r="937" ht="16.5" customHeight="1">
      <c r="A937" s="89"/>
      <c r="B937" s="168"/>
      <c r="C937" s="168"/>
      <c r="D937" s="168"/>
      <c r="E937" s="168"/>
      <c r="F937" s="168"/>
      <c r="G937" s="139"/>
      <c r="H937" s="89"/>
      <c r="I937" s="89"/>
      <c r="J937" s="89"/>
      <c r="K937" s="170"/>
      <c r="L937" s="89"/>
      <c r="M937" s="89"/>
      <c r="N937" s="89"/>
      <c r="O937" s="89"/>
    </row>
    <row r="938" ht="16.5" customHeight="1">
      <c r="A938" s="89"/>
      <c r="B938" s="168"/>
      <c r="C938" s="168"/>
      <c r="D938" s="168"/>
      <c r="E938" s="168"/>
      <c r="F938" s="168"/>
      <c r="G938" s="139"/>
      <c r="H938" s="89"/>
      <c r="I938" s="89"/>
      <c r="J938" s="89"/>
      <c r="K938" s="170"/>
      <c r="L938" s="89"/>
      <c r="M938" s="89"/>
      <c r="N938" s="89"/>
      <c r="O938" s="89"/>
    </row>
    <row r="939" ht="16.5" customHeight="1">
      <c r="A939" s="89"/>
      <c r="B939" s="168"/>
      <c r="C939" s="168"/>
      <c r="D939" s="168"/>
      <c r="E939" s="168"/>
      <c r="F939" s="168"/>
      <c r="G939" s="139"/>
      <c r="H939" s="89"/>
      <c r="I939" s="89"/>
      <c r="J939" s="89"/>
      <c r="K939" s="170"/>
      <c r="L939" s="89"/>
      <c r="M939" s="89"/>
      <c r="N939" s="89"/>
      <c r="O939" s="89"/>
    </row>
    <row r="940" ht="16.5" customHeight="1">
      <c r="A940" s="89"/>
      <c r="B940" s="168"/>
      <c r="C940" s="168"/>
      <c r="D940" s="168"/>
      <c r="E940" s="168"/>
      <c r="F940" s="168"/>
      <c r="G940" s="139"/>
      <c r="H940" s="89"/>
      <c r="I940" s="89"/>
      <c r="J940" s="89"/>
      <c r="K940" s="170"/>
      <c r="L940" s="89"/>
      <c r="M940" s="89"/>
      <c r="N940" s="89"/>
      <c r="O940" s="89"/>
    </row>
    <row r="941" ht="16.5" customHeight="1">
      <c r="A941" s="89"/>
      <c r="B941" s="168"/>
      <c r="C941" s="168"/>
      <c r="D941" s="168"/>
      <c r="E941" s="168"/>
      <c r="F941" s="168"/>
      <c r="G941" s="139"/>
      <c r="H941" s="89"/>
      <c r="I941" s="89"/>
      <c r="J941" s="89"/>
      <c r="K941" s="170"/>
      <c r="L941" s="89"/>
      <c r="M941" s="89"/>
      <c r="N941" s="89"/>
      <c r="O941" s="89"/>
    </row>
    <row r="942" ht="16.5" customHeight="1">
      <c r="A942" s="89"/>
      <c r="B942" s="168"/>
      <c r="C942" s="168"/>
      <c r="D942" s="168"/>
      <c r="E942" s="168"/>
      <c r="F942" s="168"/>
      <c r="G942" s="139"/>
      <c r="H942" s="89"/>
      <c r="I942" s="89"/>
      <c r="J942" s="89"/>
      <c r="K942" s="170"/>
      <c r="L942" s="89"/>
      <c r="M942" s="89"/>
      <c r="N942" s="89"/>
      <c r="O942" s="89"/>
    </row>
    <row r="943" ht="16.5" customHeight="1">
      <c r="A943" s="89"/>
      <c r="B943" s="168"/>
      <c r="C943" s="168"/>
      <c r="D943" s="168"/>
      <c r="E943" s="168"/>
      <c r="F943" s="168"/>
      <c r="G943" s="139"/>
      <c r="H943" s="89"/>
      <c r="I943" s="89"/>
      <c r="J943" s="89"/>
      <c r="K943" s="170"/>
      <c r="L943" s="89"/>
      <c r="M943" s="89"/>
      <c r="N943" s="89"/>
      <c r="O943" s="89"/>
    </row>
    <row r="944" ht="16.5" customHeight="1">
      <c r="A944" s="89"/>
      <c r="B944" s="168"/>
      <c r="C944" s="168"/>
      <c r="D944" s="168"/>
      <c r="E944" s="168"/>
      <c r="F944" s="168"/>
      <c r="G944" s="139"/>
      <c r="H944" s="89"/>
      <c r="I944" s="89"/>
      <c r="J944" s="89"/>
      <c r="K944" s="170"/>
      <c r="L944" s="89"/>
      <c r="M944" s="89"/>
      <c r="N944" s="89"/>
      <c r="O944" s="89"/>
    </row>
    <row r="945" ht="16.5" customHeight="1">
      <c r="A945" s="89"/>
      <c r="B945" s="168"/>
      <c r="C945" s="168"/>
      <c r="D945" s="168"/>
      <c r="E945" s="168"/>
      <c r="F945" s="168"/>
      <c r="G945" s="139"/>
      <c r="H945" s="89"/>
      <c r="I945" s="89"/>
      <c r="J945" s="89"/>
      <c r="K945" s="170"/>
      <c r="L945" s="89"/>
      <c r="M945" s="89"/>
      <c r="N945" s="89"/>
      <c r="O945" s="89"/>
    </row>
    <row r="946" ht="16.5" customHeight="1">
      <c r="A946" s="89"/>
      <c r="B946" s="168"/>
      <c r="C946" s="168"/>
      <c r="D946" s="168"/>
      <c r="E946" s="168"/>
      <c r="F946" s="168"/>
      <c r="G946" s="139"/>
      <c r="H946" s="89"/>
      <c r="I946" s="89"/>
      <c r="J946" s="89"/>
      <c r="K946" s="170"/>
      <c r="L946" s="89"/>
      <c r="M946" s="89"/>
      <c r="N946" s="89"/>
      <c r="O946" s="89"/>
    </row>
    <row r="947" ht="16.5" customHeight="1">
      <c r="A947" s="89"/>
      <c r="B947" s="168"/>
      <c r="C947" s="168"/>
      <c r="D947" s="168"/>
      <c r="E947" s="168"/>
      <c r="F947" s="168"/>
      <c r="G947" s="139"/>
      <c r="H947" s="89"/>
      <c r="I947" s="89"/>
      <c r="J947" s="89"/>
      <c r="K947" s="170"/>
      <c r="L947" s="89"/>
      <c r="M947" s="89"/>
      <c r="N947" s="89"/>
      <c r="O947" s="89"/>
    </row>
    <row r="948" ht="16.5" customHeight="1">
      <c r="A948" s="89"/>
      <c r="B948" s="168"/>
      <c r="C948" s="168"/>
      <c r="D948" s="168"/>
      <c r="E948" s="168"/>
      <c r="F948" s="168"/>
      <c r="G948" s="139"/>
      <c r="H948" s="89"/>
      <c r="I948" s="89"/>
      <c r="J948" s="89"/>
      <c r="K948" s="170"/>
      <c r="L948" s="89"/>
      <c r="M948" s="89"/>
      <c r="N948" s="89"/>
      <c r="O948" s="89"/>
    </row>
    <row r="949" ht="16.5" customHeight="1">
      <c r="A949" s="89"/>
      <c r="B949" s="168"/>
      <c r="C949" s="168"/>
      <c r="D949" s="168"/>
      <c r="E949" s="168"/>
      <c r="F949" s="168"/>
      <c r="G949" s="139"/>
      <c r="H949" s="89"/>
      <c r="I949" s="89"/>
      <c r="J949" s="89"/>
      <c r="K949" s="170"/>
      <c r="L949" s="89"/>
      <c r="M949" s="89"/>
      <c r="N949" s="89"/>
      <c r="O949" s="89"/>
    </row>
    <row r="950" ht="16.5" customHeight="1">
      <c r="A950" s="89"/>
      <c r="B950" s="168"/>
      <c r="C950" s="168"/>
      <c r="D950" s="168"/>
      <c r="E950" s="168"/>
      <c r="F950" s="168"/>
      <c r="G950" s="139"/>
      <c r="H950" s="89"/>
      <c r="I950" s="89"/>
      <c r="J950" s="89"/>
      <c r="K950" s="170"/>
      <c r="L950" s="89"/>
      <c r="M950" s="89"/>
      <c r="N950" s="89"/>
      <c r="O950" s="89"/>
    </row>
    <row r="951" ht="16.5" customHeight="1">
      <c r="A951" s="89"/>
      <c r="B951" s="168"/>
      <c r="C951" s="168"/>
      <c r="D951" s="168"/>
      <c r="E951" s="168"/>
      <c r="F951" s="168"/>
      <c r="G951" s="139"/>
      <c r="H951" s="89"/>
      <c r="I951" s="89"/>
      <c r="J951" s="89"/>
      <c r="K951" s="170"/>
      <c r="L951" s="89"/>
      <c r="M951" s="89"/>
      <c r="N951" s="89"/>
      <c r="O951" s="89"/>
    </row>
    <row r="952" ht="16.5" customHeight="1">
      <c r="A952" s="89"/>
      <c r="B952" s="168"/>
      <c r="C952" s="168"/>
      <c r="D952" s="168"/>
      <c r="E952" s="168"/>
      <c r="F952" s="168"/>
      <c r="G952" s="139"/>
      <c r="H952" s="89"/>
      <c r="I952" s="89"/>
      <c r="J952" s="89"/>
      <c r="K952" s="170"/>
      <c r="L952" s="89"/>
      <c r="M952" s="89"/>
      <c r="N952" s="89"/>
      <c r="O952" s="89"/>
    </row>
    <row r="953" ht="16.5" customHeight="1">
      <c r="A953" s="89"/>
      <c r="B953" s="168"/>
      <c r="C953" s="168"/>
      <c r="D953" s="168"/>
      <c r="E953" s="168"/>
      <c r="F953" s="168"/>
      <c r="G953" s="139"/>
      <c r="H953" s="89"/>
      <c r="I953" s="89"/>
      <c r="J953" s="89"/>
      <c r="K953" s="170"/>
      <c r="L953" s="89"/>
      <c r="M953" s="89"/>
      <c r="N953" s="89"/>
      <c r="O953" s="89"/>
    </row>
    <row r="954" ht="16.5" customHeight="1">
      <c r="A954" s="89"/>
      <c r="B954" s="168"/>
      <c r="C954" s="168"/>
      <c r="D954" s="168"/>
      <c r="E954" s="168"/>
      <c r="F954" s="168"/>
      <c r="G954" s="139"/>
      <c r="H954" s="89"/>
      <c r="I954" s="89"/>
      <c r="J954" s="89"/>
      <c r="K954" s="170"/>
      <c r="L954" s="89"/>
      <c r="M954" s="89"/>
      <c r="N954" s="89"/>
      <c r="O954" s="89"/>
    </row>
    <row r="955" ht="16.5" customHeight="1">
      <c r="A955" s="89"/>
      <c r="B955" s="168"/>
      <c r="C955" s="168"/>
      <c r="D955" s="168"/>
      <c r="E955" s="168"/>
      <c r="F955" s="168"/>
      <c r="G955" s="139"/>
      <c r="H955" s="89"/>
      <c r="I955" s="89"/>
      <c r="J955" s="89"/>
      <c r="K955" s="170"/>
      <c r="L955" s="89"/>
      <c r="M955" s="89"/>
      <c r="N955" s="89"/>
      <c r="O955" s="89"/>
    </row>
    <row r="956" ht="16.5" customHeight="1">
      <c r="A956" s="89"/>
      <c r="B956" s="168"/>
      <c r="C956" s="168"/>
      <c r="D956" s="168"/>
      <c r="E956" s="168"/>
      <c r="F956" s="168"/>
      <c r="G956" s="139"/>
      <c r="H956" s="89"/>
      <c r="I956" s="89"/>
      <c r="J956" s="89"/>
      <c r="K956" s="170"/>
      <c r="L956" s="89"/>
      <c r="M956" s="89"/>
      <c r="N956" s="89"/>
      <c r="O956" s="89"/>
    </row>
    <row r="957" ht="16.5" customHeight="1">
      <c r="A957" s="89"/>
      <c r="B957" s="168"/>
      <c r="C957" s="168"/>
      <c r="D957" s="168"/>
      <c r="E957" s="168"/>
      <c r="F957" s="168"/>
      <c r="G957" s="139"/>
      <c r="H957" s="89"/>
      <c r="I957" s="89"/>
      <c r="J957" s="89"/>
      <c r="K957" s="170"/>
      <c r="L957" s="89"/>
      <c r="M957" s="89"/>
      <c r="N957" s="89"/>
      <c r="O957" s="89"/>
    </row>
    <row r="958" ht="16.5" customHeight="1">
      <c r="A958" s="89"/>
      <c r="B958" s="168"/>
      <c r="C958" s="168"/>
      <c r="D958" s="168"/>
      <c r="E958" s="168"/>
      <c r="F958" s="168"/>
      <c r="G958" s="139"/>
      <c r="H958" s="89"/>
      <c r="I958" s="89"/>
      <c r="J958" s="89"/>
      <c r="K958" s="170"/>
      <c r="L958" s="89"/>
      <c r="M958" s="89"/>
      <c r="N958" s="89"/>
      <c r="O958" s="89"/>
    </row>
    <row r="959" ht="16.5" customHeight="1">
      <c r="A959" s="89"/>
      <c r="B959" s="168"/>
      <c r="C959" s="168"/>
      <c r="D959" s="168"/>
      <c r="E959" s="168"/>
      <c r="F959" s="168"/>
      <c r="G959" s="139"/>
      <c r="H959" s="89"/>
      <c r="I959" s="89"/>
      <c r="J959" s="89"/>
      <c r="K959" s="170"/>
      <c r="L959" s="89"/>
      <c r="M959" s="89"/>
      <c r="N959" s="89"/>
      <c r="O959" s="89"/>
    </row>
    <row r="960" ht="16.5" customHeight="1">
      <c r="A960" s="89"/>
      <c r="B960" s="168"/>
      <c r="C960" s="168"/>
      <c r="D960" s="168"/>
      <c r="E960" s="168"/>
      <c r="F960" s="168"/>
      <c r="G960" s="139"/>
      <c r="H960" s="89"/>
      <c r="I960" s="89"/>
      <c r="J960" s="89"/>
      <c r="K960" s="170"/>
      <c r="L960" s="89"/>
      <c r="M960" s="89"/>
      <c r="N960" s="89"/>
      <c r="O960" s="89"/>
    </row>
    <row r="961" ht="16.5" customHeight="1">
      <c r="A961" s="89"/>
      <c r="B961" s="168"/>
      <c r="C961" s="168"/>
      <c r="D961" s="168"/>
      <c r="E961" s="168"/>
      <c r="F961" s="168"/>
      <c r="G961" s="139"/>
      <c r="H961" s="89"/>
      <c r="I961" s="89"/>
      <c r="J961" s="89"/>
      <c r="K961" s="170"/>
      <c r="L961" s="89"/>
      <c r="M961" s="89"/>
      <c r="N961" s="89"/>
      <c r="O961" s="89"/>
    </row>
    <row r="962" ht="16.5" customHeight="1">
      <c r="A962" s="89"/>
      <c r="B962" s="168"/>
      <c r="C962" s="168"/>
      <c r="D962" s="168"/>
      <c r="E962" s="168"/>
      <c r="F962" s="168"/>
      <c r="G962" s="139"/>
      <c r="H962" s="89"/>
      <c r="I962" s="89"/>
      <c r="J962" s="89"/>
      <c r="K962" s="170"/>
      <c r="L962" s="89"/>
      <c r="M962" s="89"/>
      <c r="N962" s="89"/>
      <c r="O962" s="89"/>
    </row>
    <row r="963" ht="16.5" customHeight="1">
      <c r="A963" s="89"/>
      <c r="B963" s="168"/>
      <c r="C963" s="168"/>
      <c r="D963" s="168"/>
      <c r="E963" s="168"/>
      <c r="F963" s="168"/>
      <c r="G963" s="139"/>
      <c r="H963" s="89"/>
      <c r="I963" s="89"/>
      <c r="J963" s="89"/>
      <c r="K963" s="170"/>
      <c r="L963" s="89"/>
      <c r="M963" s="89"/>
      <c r="N963" s="89"/>
      <c r="O963" s="89"/>
    </row>
    <row r="964" ht="16.5" customHeight="1">
      <c r="A964" s="89"/>
      <c r="B964" s="168"/>
      <c r="C964" s="168"/>
      <c r="D964" s="168"/>
      <c r="E964" s="168"/>
      <c r="F964" s="168"/>
      <c r="G964" s="139"/>
      <c r="H964" s="89"/>
      <c r="I964" s="89"/>
      <c r="J964" s="89"/>
      <c r="K964" s="170"/>
      <c r="L964" s="89"/>
      <c r="M964" s="89"/>
      <c r="N964" s="89"/>
      <c r="O964" s="89"/>
    </row>
    <row r="965" ht="16.5" customHeight="1">
      <c r="A965" s="89"/>
      <c r="B965" s="168"/>
      <c r="C965" s="168"/>
      <c r="D965" s="168"/>
      <c r="E965" s="168"/>
      <c r="F965" s="168"/>
      <c r="G965" s="139"/>
      <c r="H965" s="89"/>
      <c r="I965" s="89"/>
      <c r="J965" s="89"/>
      <c r="K965" s="170"/>
      <c r="L965" s="89"/>
      <c r="M965" s="89"/>
      <c r="N965" s="89"/>
      <c r="O965" s="89"/>
    </row>
    <row r="966" ht="16.5" customHeight="1">
      <c r="A966" s="89"/>
      <c r="B966" s="168"/>
      <c r="C966" s="168"/>
      <c r="D966" s="168"/>
      <c r="E966" s="168"/>
      <c r="F966" s="168"/>
      <c r="G966" s="139"/>
      <c r="H966" s="89"/>
      <c r="I966" s="89"/>
      <c r="J966" s="89"/>
      <c r="K966" s="170"/>
      <c r="L966" s="89"/>
      <c r="M966" s="89"/>
      <c r="N966" s="89"/>
      <c r="O966" s="89"/>
    </row>
    <row r="967" ht="16.5" customHeight="1">
      <c r="A967" s="89"/>
      <c r="B967" s="168"/>
      <c r="C967" s="168"/>
      <c r="D967" s="168"/>
      <c r="E967" s="168"/>
      <c r="F967" s="168"/>
      <c r="G967" s="139"/>
      <c r="H967" s="89"/>
      <c r="I967" s="89"/>
      <c r="J967" s="89"/>
      <c r="K967" s="170"/>
      <c r="L967" s="89"/>
      <c r="M967" s="89"/>
      <c r="N967" s="89"/>
      <c r="O967" s="89"/>
    </row>
    <row r="968" ht="16.5" customHeight="1">
      <c r="A968" s="89"/>
      <c r="B968" s="168"/>
      <c r="C968" s="168"/>
      <c r="D968" s="168"/>
      <c r="E968" s="168"/>
      <c r="F968" s="168"/>
      <c r="G968" s="139"/>
      <c r="H968" s="89"/>
      <c r="I968" s="89"/>
      <c r="J968" s="89"/>
      <c r="K968" s="170"/>
      <c r="L968" s="89"/>
      <c r="M968" s="89"/>
      <c r="N968" s="89"/>
      <c r="O968" s="89"/>
    </row>
    <row r="969" ht="16.5" customHeight="1">
      <c r="A969" s="89"/>
      <c r="B969" s="168"/>
      <c r="C969" s="168"/>
      <c r="D969" s="168"/>
      <c r="E969" s="168"/>
      <c r="F969" s="168"/>
      <c r="G969" s="139"/>
      <c r="H969" s="89"/>
      <c r="I969" s="89"/>
      <c r="J969" s="89"/>
      <c r="K969" s="170"/>
      <c r="L969" s="89"/>
      <c r="M969" s="89"/>
      <c r="N969" s="89"/>
      <c r="O969" s="89"/>
    </row>
    <row r="970" ht="16.5" customHeight="1">
      <c r="A970" s="89"/>
      <c r="B970" s="168"/>
      <c r="C970" s="168"/>
      <c r="D970" s="168"/>
      <c r="E970" s="168"/>
      <c r="F970" s="168"/>
      <c r="G970" s="139"/>
      <c r="H970" s="89"/>
      <c r="I970" s="89"/>
      <c r="J970" s="89"/>
      <c r="K970" s="170"/>
      <c r="L970" s="89"/>
      <c r="M970" s="89"/>
      <c r="N970" s="89"/>
      <c r="O970" s="89"/>
    </row>
    <row r="971" ht="16.5" customHeight="1">
      <c r="A971" s="89"/>
      <c r="B971" s="168"/>
      <c r="C971" s="168"/>
      <c r="D971" s="168"/>
      <c r="E971" s="168"/>
      <c r="F971" s="168"/>
      <c r="G971" s="139"/>
      <c r="H971" s="89"/>
      <c r="I971" s="89"/>
      <c r="J971" s="89"/>
      <c r="K971" s="170"/>
      <c r="L971" s="89"/>
      <c r="M971" s="89"/>
      <c r="N971" s="89"/>
      <c r="O971" s="89"/>
    </row>
    <row r="972" ht="16.5" customHeight="1">
      <c r="A972" s="89"/>
      <c r="B972" s="168"/>
      <c r="C972" s="168"/>
      <c r="D972" s="168"/>
      <c r="E972" s="168"/>
      <c r="F972" s="168"/>
      <c r="G972" s="139"/>
      <c r="H972" s="89"/>
      <c r="I972" s="89"/>
      <c r="J972" s="89"/>
      <c r="K972" s="170"/>
      <c r="L972" s="89"/>
      <c r="M972" s="89"/>
      <c r="N972" s="89"/>
      <c r="O972" s="89"/>
    </row>
    <row r="973" ht="16.5" customHeight="1">
      <c r="A973" s="89"/>
      <c r="B973" s="168"/>
      <c r="C973" s="168"/>
      <c r="D973" s="168"/>
      <c r="E973" s="168"/>
      <c r="F973" s="168"/>
      <c r="G973" s="139"/>
      <c r="H973" s="89"/>
      <c r="I973" s="89"/>
      <c r="J973" s="89"/>
      <c r="K973" s="170"/>
      <c r="L973" s="89"/>
      <c r="M973" s="89"/>
      <c r="N973" s="89"/>
      <c r="O973" s="89"/>
    </row>
    <row r="974" ht="16.5" customHeight="1">
      <c r="A974" s="89"/>
      <c r="B974" s="168"/>
      <c r="C974" s="168"/>
      <c r="D974" s="168"/>
      <c r="E974" s="168"/>
      <c r="F974" s="168"/>
      <c r="G974" s="139"/>
      <c r="H974" s="89"/>
      <c r="I974" s="89"/>
      <c r="J974" s="89"/>
      <c r="K974" s="170"/>
      <c r="L974" s="89"/>
      <c r="M974" s="89"/>
      <c r="N974" s="89"/>
      <c r="O974" s="89"/>
    </row>
    <row r="975" ht="16.5" customHeight="1">
      <c r="A975" s="89"/>
      <c r="B975" s="168"/>
      <c r="C975" s="168"/>
      <c r="D975" s="168"/>
      <c r="E975" s="168"/>
      <c r="F975" s="168"/>
      <c r="G975" s="139"/>
      <c r="H975" s="89"/>
      <c r="I975" s="89"/>
      <c r="J975" s="89"/>
      <c r="K975" s="170"/>
      <c r="L975" s="89"/>
      <c r="M975" s="89"/>
      <c r="N975" s="89"/>
      <c r="O975" s="89"/>
    </row>
    <row r="976" ht="16.5" customHeight="1">
      <c r="A976" s="89"/>
      <c r="B976" s="168"/>
      <c r="C976" s="168"/>
      <c r="D976" s="168"/>
      <c r="E976" s="168"/>
      <c r="F976" s="168"/>
      <c r="G976" s="139"/>
      <c r="H976" s="89"/>
      <c r="I976" s="89"/>
      <c r="J976" s="89"/>
      <c r="K976" s="170"/>
      <c r="L976" s="89"/>
      <c r="M976" s="89"/>
      <c r="N976" s="89"/>
      <c r="O976" s="89"/>
    </row>
    <row r="977" ht="16.5" customHeight="1">
      <c r="A977" s="89"/>
      <c r="B977" s="168"/>
      <c r="C977" s="168"/>
      <c r="D977" s="168"/>
      <c r="E977" s="168"/>
      <c r="F977" s="168"/>
      <c r="G977" s="139"/>
      <c r="H977" s="89"/>
      <c r="I977" s="89"/>
      <c r="J977" s="89"/>
      <c r="K977" s="170"/>
      <c r="L977" s="89"/>
      <c r="M977" s="89"/>
      <c r="N977" s="89"/>
      <c r="O977" s="89"/>
    </row>
    <row r="978" ht="16.5" customHeight="1">
      <c r="A978" s="89"/>
      <c r="B978" s="168"/>
      <c r="C978" s="168"/>
      <c r="D978" s="168"/>
      <c r="E978" s="168"/>
      <c r="F978" s="168"/>
      <c r="G978" s="139"/>
      <c r="H978" s="89"/>
      <c r="I978" s="89"/>
      <c r="J978" s="89"/>
      <c r="K978" s="170"/>
      <c r="L978" s="89"/>
      <c r="M978" s="89"/>
      <c r="N978" s="89"/>
      <c r="O978" s="89"/>
    </row>
    <row r="979" ht="16.5" customHeight="1">
      <c r="A979" s="89"/>
      <c r="B979" s="168"/>
      <c r="C979" s="168"/>
      <c r="D979" s="168"/>
      <c r="E979" s="168"/>
      <c r="F979" s="168"/>
      <c r="G979" s="139"/>
      <c r="H979" s="89"/>
      <c r="I979" s="89"/>
      <c r="J979" s="89"/>
      <c r="K979" s="170"/>
      <c r="L979" s="89"/>
      <c r="M979" s="89"/>
      <c r="N979" s="89"/>
      <c r="O979" s="89"/>
    </row>
    <row r="980" ht="16.5" customHeight="1">
      <c r="A980" s="89"/>
      <c r="B980" s="168"/>
      <c r="C980" s="168"/>
      <c r="D980" s="168"/>
      <c r="E980" s="168"/>
      <c r="F980" s="168"/>
      <c r="G980" s="139"/>
      <c r="H980" s="89"/>
      <c r="I980" s="89"/>
      <c r="J980" s="89"/>
      <c r="K980" s="170"/>
      <c r="L980" s="89"/>
      <c r="M980" s="89"/>
      <c r="N980" s="89"/>
      <c r="O980" s="89"/>
    </row>
    <row r="981" ht="16.5" customHeight="1">
      <c r="A981" s="89"/>
      <c r="B981" s="168"/>
      <c r="C981" s="168"/>
      <c r="D981" s="168"/>
      <c r="E981" s="168"/>
      <c r="F981" s="168"/>
      <c r="G981" s="139"/>
      <c r="H981" s="89"/>
      <c r="I981" s="89"/>
      <c r="J981" s="89"/>
      <c r="K981" s="170"/>
      <c r="L981" s="89"/>
      <c r="M981" s="89"/>
      <c r="N981" s="89"/>
      <c r="O981" s="89"/>
    </row>
    <row r="982" ht="16.5" customHeight="1">
      <c r="A982" s="89"/>
      <c r="B982" s="168"/>
      <c r="C982" s="168"/>
      <c r="D982" s="168"/>
      <c r="E982" s="168"/>
      <c r="F982" s="168"/>
      <c r="G982" s="139"/>
      <c r="H982" s="89"/>
      <c r="I982" s="89"/>
      <c r="J982" s="89"/>
      <c r="K982" s="170"/>
      <c r="L982" s="89"/>
      <c r="M982" s="89"/>
      <c r="N982" s="89"/>
      <c r="O982" s="89"/>
    </row>
    <row r="983" ht="16.5" customHeight="1">
      <c r="A983" s="89"/>
      <c r="B983" s="168"/>
      <c r="C983" s="168"/>
      <c r="D983" s="168"/>
      <c r="E983" s="168"/>
      <c r="F983" s="168"/>
      <c r="G983" s="139"/>
      <c r="H983" s="89"/>
      <c r="I983" s="89"/>
      <c r="J983" s="89"/>
      <c r="K983" s="170"/>
      <c r="L983" s="89"/>
      <c r="M983" s="89"/>
      <c r="N983" s="89"/>
      <c r="O983" s="89"/>
    </row>
    <row r="984" ht="16.5" customHeight="1">
      <c r="A984" s="89"/>
      <c r="B984" s="168"/>
      <c r="C984" s="168"/>
      <c r="D984" s="168"/>
      <c r="E984" s="168"/>
      <c r="F984" s="168"/>
      <c r="G984" s="139"/>
      <c r="H984" s="89"/>
      <c r="I984" s="89"/>
      <c r="J984" s="89"/>
      <c r="K984" s="170"/>
      <c r="L984" s="89"/>
      <c r="M984" s="89"/>
      <c r="N984" s="89"/>
      <c r="O984" s="89"/>
    </row>
    <row r="985" ht="16.5" customHeight="1">
      <c r="A985" s="89"/>
      <c r="B985" s="168"/>
      <c r="C985" s="168"/>
      <c r="D985" s="168"/>
      <c r="E985" s="168"/>
      <c r="F985" s="168"/>
      <c r="G985" s="139"/>
      <c r="H985" s="89"/>
      <c r="I985" s="89"/>
      <c r="J985" s="89"/>
      <c r="K985" s="170"/>
      <c r="L985" s="89"/>
      <c r="M985" s="89"/>
      <c r="N985" s="89"/>
      <c r="O985" s="89"/>
    </row>
    <row r="986" ht="16.5" customHeight="1">
      <c r="A986" s="89"/>
      <c r="B986" s="168"/>
      <c r="C986" s="168"/>
      <c r="D986" s="168"/>
      <c r="E986" s="168"/>
      <c r="F986" s="168"/>
      <c r="G986" s="139"/>
      <c r="H986" s="89"/>
      <c r="I986" s="89"/>
      <c r="J986" s="89"/>
      <c r="K986" s="170"/>
      <c r="L986" s="89"/>
      <c r="M986" s="89"/>
      <c r="N986" s="89"/>
      <c r="O986" s="89"/>
    </row>
    <row r="987" ht="16.5" customHeight="1">
      <c r="A987" s="89"/>
      <c r="B987" s="168"/>
      <c r="C987" s="168"/>
      <c r="D987" s="168"/>
      <c r="E987" s="168"/>
      <c r="F987" s="168"/>
      <c r="G987" s="139"/>
      <c r="H987" s="89"/>
      <c r="I987" s="89"/>
      <c r="J987" s="89"/>
      <c r="K987" s="170"/>
      <c r="L987" s="89"/>
      <c r="M987" s="89"/>
      <c r="N987" s="89"/>
      <c r="O987" s="89"/>
    </row>
    <row r="988" ht="16.5" customHeight="1">
      <c r="A988" s="89"/>
      <c r="B988" s="168"/>
      <c r="C988" s="168"/>
      <c r="D988" s="168"/>
      <c r="E988" s="168"/>
      <c r="F988" s="168"/>
      <c r="G988" s="139"/>
      <c r="H988" s="89"/>
      <c r="I988" s="89"/>
      <c r="J988" s="89"/>
      <c r="K988" s="170"/>
      <c r="L988" s="89"/>
      <c r="M988" s="89"/>
      <c r="N988" s="89"/>
      <c r="O988" s="89"/>
    </row>
    <row r="989" ht="16.5" customHeight="1">
      <c r="A989" s="89"/>
      <c r="B989" s="168"/>
      <c r="C989" s="168"/>
      <c r="D989" s="168"/>
      <c r="E989" s="168"/>
      <c r="F989" s="168"/>
      <c r="G989" s="139"/>
      <c r="H989" s="89"/>
      <c r="I989" s="89"/>
      <c r="J989" s="89"/>
      <c r="K989" s="170"/>
      <c r="L989" s="89"/>
      <c r="M989" s="89"/>
      <c r="N989" s="89"/>
      <c r="O989" s="89"/>
    </row>
    <row r="990" ht="16.5" customHeight="1">
      <c r="A990" s="89"/>
      <c r="B990" s="168"/>
      <c r="C990" s="168"/>
      <c r="D990" s="168"/>
      <c r="E990" s="168"/>
      <c r="F990" s="168"/>
      <c r="G990" s="139"/>
      <c r="H990" s="89"/>
      <c r="I990" s="89"/>
      <c r="J990" s="89"/>
      <c r="K990" s="170"/>
      <c r="L990" s="89"/>
      <c r="M990" s="89"/>
      <c r="N990" s="89"/>
      <c r="O990" s="89"/>
    </row>
    <row r="991" ht="16.5" customHeight="1">
      <c r="A991" s="89"/>
      <c r="B991" s="168"/>
      <c r="C991" s="168"/>
      <c r="D991" s="168"/>
      <c r="E991" s="168"/>
      <c r="F991" s="168"/>
      <c r="G991" s="139"/>
      <c r="H991" s="89"/>
      <c r="I991" s="89"/>
      <c r="J991" s="89"/>
      <c r="K991" s="170"/>
      <c r="L991" s="89"/>
      <c r="M991" s="89"/>
      <c r="N991" s="89"/>
      <c r="O991" s="89"/>
    </row>
    <row r="992" ht="16.5" customHeight="1">
      <c r="A992" s="89"/>
      <c r="B992" s="168"/>
      <c r="C992" s="168"/>
      <c r="D992" s="168"/>
      <c r="E992" s="168"/>
      <c r="F992" s="168"/>
      <c r="G992" s="139"/>
      <c r="H992" s="89"/>
      <c r="I992" s="89"/>
      <c r="J992" s="89"/>
      <c r="K992" s="170"/>
      <c r="L992" s="89"/>
      <c r="M992" s="89"/>
      <c r="N992" s="89"/>
      <c r="O992" s="89"/>
    </row>
    <row r="993" ht="16.5" customHeight="1">
      <c r="A993" s="89"/>
      <c r="B993" s="168"/>
      <c r="C993" s="168"/>
      <c r="D993" s="168"/>
      <c r="E993" s="168"/>
      <c r="F993" s="168"/>
      <c r="G993" s="139"/>
      <c r="H993" s="89"/>
      <c r="I993" s="89"/>
      <c r="J993" s="89"/>
      <c r="K993" s="170"/>
      <c r="L993" s="89"/>
      <c r="M993" s="89"/>
      <c r="N993" s="89"/>
      <c r="O993" s="89"/>
    </row>
    <row r="994" ht="16.5" customHeight="1">
      <c r="A994" s="89"/>
      <c r="B994" s="168"/>
      <c r="C994" s="168"/>
      <c r="D994" s="168"/>
      <c r="E994" s="168"/>
      <c r="F994" s="168"/>
      <c r="G994" s="139"/>
      <c r="H994" s="89"/>
      <c r="I994" s="89"/>
      <c r="J994" s="89"/>
      <c r="K994" s="170"/>
      <c r="L994" s="89"/>
      <c r="M994" s="89"/>
      <c r="N994" s="89"/>
      <c r="O994" s="89"/>
    </row>
    <row r="995" ht="16.5" customHeight="1">
      <c r="A995" s="89"/>
      <c r="B995" s="168"/>
      <c r="C995" s="168"/>
      <c r="D995" s="168"/>
      <c r="E995" s="168"/>
      <c r="F995" s="168"/>
      <c r="G995" s="139"/>
      <c r="H995" s="89"/>
      <c r="I995" s="89"/>
      <c r="J995" s="89"/>
      <c r="K995" s="170"/>
      <c r="L995" s="89"/>
      <c r="M995" s="89"/>
      <c r="N995" s="89"/>
      <c r="O995" s="89"/>
    </row>
    <row r="996" ht="16.5" customHeight="1">
      <c r="A996" s="89"/>
      <c r="B996" s="168"/>
      <c r="C996" s="168"/>
      <c r="D996" s="168"/>
      <c r="E996" s="168"/>
      <c r="F996" s="168"/>
      <c r="G996" s="139"/>
      <c r="H996" s="89"/>
      <c r="I996" s="89"/>
      <c r="J996" s="89"/>
      <c r="K996" s="170"/>
      <c r="L996" s="89"/>
      <c r="M996" s="89"/>
      <c r="N996" s="89"/>
      <c r="O996" s="89"/>
    </row>
    <row r="997" ht="16.5" customHeight="1">
      <c r="A997" s="89"/>
      <c r="B997" s="168"/>
      <c r="C997" s="168"/>
      <c r="D997" s="168"/>
      <c r="E997" s="168"/>
      <c r="F997" s="168"/>
      <c r="G997" s="139"/>
      <c r="H997" s="89"/>
      <c r="I997" s="89"/>
      <c r="J997" s="89"/>
      <c r="K997" s="170"/>
      <c r="L997" s="89"/>
      <c r="M997" s="89"/>
      <c r="N997" s="89"/>
      <c r="O997" s="89"/>
    </row>
    <row r="998" ht="16.5" customHeight="1">
      <c r="A998" s="89"/>
      <c r="B998" s="168"/>
      <c r="C998" s="168"/>
      <c r="D998" s="168"/>
      <c r="E998" s="168"/>
      <c r="F998" s="168"/>
      <c r="G998" s="139"/>
      <c r="H998" s="89"/>
      <c r="I998" s="89"/>
      <c r="J998" s="89"/>
      <c r="K998" s="170"/>
      <c r="L998" s="89"/>
      <c r="M998" s="89"/>
      <c r="N998" s="89"/>
      <c r="O998" s="89"/>
    </row>
    <row r="999" ht="16.5" customHeight="1">
      <c r="A999" s="89"/>
      <c r="B999" s="168"/>
      <c r="C999" s="168"/>
      <c r="D999" s="168"/>
      <c r="E999" s="168"/>
      <c r="F999" s="168"/>
      <c r="G999" s="139"/>
      <c r="H999" s="89"/>
      <c r="I999" s="89"/>
      <c r="J999" s="89"/>
      <c r="K999" s="170"/>
      <c r="L999" s="89"/>
      <c r="M999" s="89"/>
      <c r="N999" s="89"/>
      <c r="O999" s="89"/>
    </row>
    <row r="1000" ht="16.5" customHeight="1">
      <c r="A1000" s="89"/>
      <c r="B1000" s="168"/>
      <c r="C1000" s="168"/>
      <c r="D1000" s="168"/>
      <c r="E1000" s="168"/>
      <c r="F1000" s="168"/>
      <c r="G1000" s="139"/>
      <c r="H1000" s="89"/>
      <c r="I1000" s="89"/>
      <c r="J1000" s="89"/>
      <c r="K1000" s="170"/>
      <c r="L1000" s="89"/>
      <c r="M1000" s="89"/>
      <c r="N1000" s="89"/>
      <c r="O1000" s="89"/>
    </row>
    <row r="1001" ht="16.5" customHeight="1">
      <c r="A1001" s="89"/>
      <c r="B1001" s="168"/>
      <c r="C1001" s="168"/>
      <c r="D1001" s="168"/>
      <c r="E1001" s="168"/>
      <c r="F1001" s="168"/>
      <c r="G1001" s="139"/>
      <c r="H1001" s="89"/>
      <c r="I1001" s="89"/>
      <c r="J1001" s="89"/>
      <c r="K1001" s="170"/>
      <c r="L1001" s="89"/>
      <c r="M1001" s="89"/>
      <c r="N1001" s="89"/>
      <c r="O1001" s="89"/>
    </row>
    <row r="1002" ht="16.5" customHeight="1">
      <c r="A1002" s="89"/>
      <c r="B1002" s="168"/>
      <c r="C1002" s="168"/>
      <c r="D1002" s="168"/>
      <c r="E1002" s="168"/>
      <c r="F1002" s="168"/>
      <c r="G1002" s="139"/>
      <c r="H1002" s="89"/>
      <c r="I1002" s="89"/>
      <c r="J1002" s="89"/>
      <c r="K1002" s="170"/>
      <c r="L1002" s="89"/>
      <c r="M1002" s="89"/>
      <c r="N1002" s="89"/>
      <c r="O1002" s="89"/>
    </row>
    <row r="1003" ht="16.5" customHeight="1">
      <c r="A1003" s="89"/>
      <c r="B1003" s="168"/>
      <c r="C1003" s="168"/>
      <c r="D1003" s="168"/>
      <c r="E1003" s="168"/>
      <c r="F1003" s="168"/>
      <c r="G1003" s="139"/>
      <c r="H1003" s="89"/>
      <c r="I1003" s="89"/>
      <c r="J1003" s="89"/>
      <c r="K1003" s="170"/>
      <c r="L1003" s="89"/>
      <c r="M1003" s="89"/>
      <c r="N1003" s="89"/>
      <c r="O1003" s="89"/>
    </row>
    <row r="1004" ht="16.5" customHeight="1">
      <c r="A1004" s="89"/>
      <c r="B1004" s="168"/>
      <c r="C1004" s="168"/>
      <c r="D1004" s="168"/>
      <c r="E1004" s="168"/>
      <c r="F1004" s="168"/>
      <c r="G1004" s="139"/>
      <c r="H1004" s="89"/>
      <c r="I1004" s="89"/>
      <c r="J1004" s="89"/>
      <c r="K1004" s="170"/>
      <c r="L1004" s="89"/>
      <c r="M1004" s="89"/>
      <c r="N1004" s="89"/>
      <c r="O1004" s="89"/>
    </row>
    <row r="1005" ht="16.5" customHeight="1">
      <c r="A1005" s="89"/>
      <c r="B1005" s="168"/>
      <c r="C1005" s="168"/>
      <c r="D1005" s="168"/>
      <c r="E1005" s="168"/>
      <c r="F1005" s="168"/>
      <c r="G1005" s="139"/>
      <c r="H1005" s="89"/>
      <c r="I1005" s="89"/>
      <c r="J1005" s="89"/>
      <c r="K1005" s="170"/>
      <c r="L1005" s="89"/>
      <c r="M1005" s="89"/>
      <c r="N1005" s="89"/>
      <c r="O1005" s="89"/>
    </row>
    <row r="1006" ht="16.5" customHeight="1">
      <c r="A1006" s="89"/>
      <c r="B1006" s="168"/>
      <c r="C1006" s="168"/>
      <c r="D1006" s="168"/>
      <c r="E1006" s="168"/>
      <c r="F1006" s="168"/>
      <c r="G1006" s="139"/>
      <c r="H1006" s="89"/>
      <c r="I1006" s="89"/>
      <c r="J1006" s="89"/>
      <c r="K1006" s="170"/>
      <c r="L1006" s="89"/>
      <c r="M1006" s="89"/>
      <c r="N1006" s="89"/>
      <c r="O1006" s="89"/>
    </row>
    <row r="1007" ht="16.5" customHeight="1">
      <c r="A1007" s="89"/>
      <c r="B1007" s="168"/>
      <c r="C1007" s="168"/>
      <c r="D1007" s="168"/>
      <c r="E1007" s="168"/>
      <c r="F1007" s="168"/>
      <c r="G1007" s="139"/>
      <c r="H1007" s="89"/>
      <c r="I1007" s="89"/>
      <c r="J1007" s="89"/>
      <c r="K1007" s="170"/>
      <c r="L1007" s="89"/>
      <c r="M1007" s="89"/>
      <c r="N1007" s="89"/>
      <c r="O1007" s="89"/>
    </row>
    <row r="1008" ht="16.5" customHeight="1">
      <c r="A1008" s="89"/>
      <c r="B1008" s="168"/>
      <c r="C1008" s="168"/>
      <c r="D1008" s="168"/>
      <c r="E1008" s="168"/>
      <c r="F1008" s="168"/>
      <c r="G1008" s="139"/>
      <c r="H1008" s="89"/>
      <c r="I1008" s="89"/>
      <c r="J1008" s="89"/>
      <c r="K1008" s="170"/>
      <c r="L1008" s="89"/>
      <c r="M1008" s="89"/>
      <c r="N1008" s="89"/>
      <c r="O1008" s="89"/>
    </row>
    <row r="1009" ht="16.5" customHeight="1">
      <c r="A1009" s="89"/>
      <c r="B1009" s="168"/>
      <c r="C1009" s="168"/>
      <c r="D1009" s="168"/>
      <c r="E1009" s="168"/>
      <c r="F1009" s="168"/>
      <c r="G1009" s="139"/>
      <c r="H1009" s="89"/>
      <c r="I1009" s="89"/>
      <c r="J1009" s="89"/>
      <c r="K1009" s="170"/>
      <c r="L1009" s="89"/>
      <c r="M1009" s="89"/>
      <c r="N1009" s="89"/>
      <c r="O1009" s="89"/>
    </row>
    <row r="1010" ht="16.5" customHeight="1">
      <c r="A1010" s="89"/>
      <c r="B1010" s="168"/>
      <c r="C1010" s="168"/>
      <c r="D1010" s="168"/>
      <c r="E1010" s="168"/>
      <c r="F1010" s="168"/>
      <c r="G1010" s="139"/>
      <c r="H1010" s="89"/>
      <c r="I1010" s="89"/>
      <c r="J1010" s="89"/>
      <c r="K1010" s="170"/>
      <c r="L1010" s="89"/>
      <c r="M1010" s="89"/>
      <c r="N1010" s="89"/>
      <c r="O1010" s="89"/>
    </row>
    <row r="1011" ht="16.5" customHeight="1">
      <c r="A1011" s="89"/>
      <c r="B1011" s="168"/>
      <c r="C1011" s="168"/>
      <c r="D1011" s="168"/>
      <c r="E1011" s="168"/>
      <c r="F1011" s="168"/>
      <c r="G1011" s="139"/>
      <c r="H1011" s="89"/>
      <c r="I1011" s="89"/>
      <c r="J1011" s="89"/>
      <c r="K1011" s="170"/>
      <c r="L1011" s="89"/>
      <c r="M1011" s="89"/>
      <c r="N1011" s="89"/>
      <c r="O1011" s="89"/>
    </row>
    <row r="1012" ht="16.5" customHeight="1">
      <c r="A1012" s="89"/>
      <c r="B1012" s="168"/>
      <c r="C1012" s="168"/>
      <c r="D1012" s="168"/>
      <c r="E1012" s="168"/>
      <c r="F1012" s="168"/>
      <c r="G1012" s="139"/>
      <c r="H1012" s="89"/>
      <c r="I1012" s="89"/>
      <c r="J1012" s="89"/>
      <c r="K1012" s="170"/>
      <c r="L1012" s="89"/>
      <c r="M1012" s="89"/>
      <c r="N1012" s="89"/>
      <c r="O1012" s="89"/>
    </row>
    <row r="1013" ht="16.5" customHeight="1">
      <c r="A1013" s="89"/>
      <c r="B1013" s="168"/>
      <c r="C1013" s="168"/>
      <c r="D1013" s="168"/>
      <c r="E1013" s="168"/>
      <c r="F1013" s="168"/>
      <c r="G1013" s="139"/>
      <c r="H1013" s="89"/>
      <c r="I1013" s="89"/>
      <c r="J1013" s="89"/>
      <c r="K1013" s="170"/>
      <c r="L1013" s="89"/>
      <c r="M1013" s="89"/>
      <c r="N1013" s="89"/>
      <c r="O1013" s="89"/>
    </row>
    <row r="1014" ht="16.5" customHeight="1">
      <c r="A1014" s="89"/>
      <c r="B1014" s="168"/>
      <c r="C1014" s="168"/>
      <c r="D1014" s="168"/>
      <c r="E1014" s="168"/>
      <c r="F1014" s="168"/>
      <c r="G1014" s="139"/>
      <c r="H1014" s="89"/>
      <c r="I1014" s="89"/>
      <c r="J1014" s="89"/>
      <c r="K1014" s="170"/>
      <c r="L1014" s="89"/>
      <c r="M1014" s="89"/>
      <c r="N1014" s="89"/>
      <c r="O1014" s="89"/>
    </row>
    <row r="1015" ht="16.5" customHeight="1">
      <c r="A1015" s="89"/>
      <c r="B1015" s="168"/>
      <c r="C1015" s="168"/>
      <c r="D1015" s="168"/>
      <c r="E1015" s="168"/>
      <c r="F1015" s="168"/>
      <c r="G1015" s="139"/>
      <c r="H1015" s="89"/>
      <c r="I1015" s="89"/>
      <c r="J1015" s="89"/>
      <c r="K1015" s="170"/>
      <c r="L1015" s="89"/>
      <c r="M1015" s="89"/>
      <c r="N1015" s="89"/>
      <c r="O1015" s="89"/>
    </row>
    <row r="1016" ht="16.5" customHeight="1">
      <c r="A1016" s="89"/>
      <c r="B1016" s="168"/>
      <c r="C1016" s="168"/>
      <c r="D1016" s="168"/>
      <c r="E1016" s="168"/>
      <c r="F1016" s="168"/>
      <c r="G1016" s="139"/>
      <c r="H1016" s="89"/>
      <c r="I1016" s="89"/>
      <c r="J1016" s="89"/>
      <c r="K1016" s="170"/>
      <c r="L1016" s="89"/>
      <c r="M1016" s="89"/>
      <c r="N1016" s="89"/>
      <c r="O1016" s="89"/>
    </row>
    <row r="1017" ht="16.5" customHeight="1">
      <c r="A1017" s="89"/>
      <c r="B1017" s="168"/>
      <c r="C1017" s="168"/>
      <c r="D1017" s="168"/>
      <c r="E1017" s="168"/>
      <c r="F1017" s="168"/>
      <c r="G1017" s="139"/>
      <c r="H1017" s="89"/>
      <c r="I1017" s="89"/>
      <c r="J1017" s="89"/>
      <c r="K1017" s="170"/>
      <c r="L1017" s="89"/>
      <c r="M1017" s="89"/>
      <c r="N1017" s="89"/>
      <c r="O1017" s="89"/>
    </row>
    <row r="1018" ht="16.5" customHeight="1">
      <c r="A1018" s="89"/>
      <c r="B1018" s="168"/>
      <c r="C1018" s="168"/>
      <c r="D1018" s="168"/>
      <c r="E1018" s="168"/>
      <c r="F1018" s="168"/>
      <c r="G1018" s="139"/>
      <c r="H1018" s="89"/>
      <c r="I1018" s="89"/>
      <c r="J1018" s="89"/>
      <c r="K1018" s="170"/>
      <c r="L1018" s="89"/>
      <c r="M1018" s="89"/>
      <c r="N1018" s="89"/>
      <c r="O1018" s="89"/>
    </row>
    <row r="1019" ht="16.5" customHeight="1">
      <c r="A1019" s="89"/>
      <c r="B1019" s="168"/>
      <c r="C1019" s="168"/>
      <c r="D1019" s="168"/>
      <c r="E1019" s="168"/>
      <c r="F1019" s="168"/>
      <c r="G1019" s="139"/>
      <c r="H1019" s="89"/>
      <c r="I1019" s="89"/>
      <c r="J1019" s="89"/>
      <c r="K1019" s="170"/>
      <c r="L1019" s="89"/>
      <c r="M1019" s="89"/>
      <c r="N1019" s="89"/>
      <c r="O1019" s="89"/>
    </row>
    <row r="1020" ht="16.5" customHeight="1">
      <c r="A1020" s="89"/>
      <c r="B1020" s="168"/>
      <c r="C1020" s="168"/>
      <c r="D1020" s="168"/>
      <c r="E1020" s="168"/>
      <c r="F1020" s="168"/>
      <c r="G1020" s="139"/>
      <c r="H1020" s="89"/>
      <c r="I1020" s="89"/>
      <c r="J1020" s="89"/>
      <c r="K1020" s="170"/>
      <c r="L1020" s="89"/>
      <c r="M1020" s="89"/>
      <c r="N1020" s="89"/>
      <c r="O1020" s="89"/>
    </row>
    <row r="1021" ht="16.5" customHeight="1">
      <c r="A1021" s="89"/>
      <c r="B1021" s="168"/>
      <c r="C1021" s="168"/>
      <c r="D1021" s="168"/>
      <c r="E1021" s="168"/>
      <c r="F1021" s="168"/>
      <c r="G1021" s="139"/>
      <c r="H1021" s="89"/>
      <c r="I1021" s="89"/>
      <c r="J1021" s="89"/>
      <c r="K1021" s="170"/>
      <c r="L1021" s="89"/>
      <c r="M1021" s="89"/>
      <c r="N1021" s="89"/>
      <c r="O1021" s="89"/>
    </row>
    <row r="1022" ht="16.5" customHeight="1">
      <c r="A1022" s="89"/>
      <c r="B1022" s="168"/>
      <c r="C1022" s="168"/>
      <c r="D1022" s="168"/>
      <c r="E1022" s="168"/>
      <c r="F1022" s="168"/>
      <c r="G1022" s="139"/>
      <c r="H1022" s="89"/>
      <c r="I1022" s="89"/>
      <c r="J1022" s="89"/>
      <c r="K1022" s="170"/>
      <c r="L1022" s="89"/>
      <c r="M1022" s="89"/>
      <c r="N1022" s="89"/>
      <c r="O1022" s="89"/>
    </row>
    <row r="1023" ht="16.5" customHeight="1">
      <c r="A1023" s="89"/>
      <c r="B1023" s="168"/>
      <c r="C1023" s="168"/>
      <c r="D1023" s="168"/>
      <c r="E1023" s="168"/>
      <c r="F1023" s="168"/>
      <c r="G1023" s="139"/>
      <c r="H1023" s="89"/>
      <c r="I1023" s="89"/>
      <c r="J1023" s="89"/>
      <c r="K1023" s="170"/>
      <c r="L1023" s="89"/>
      <c r="M1023" s="89"/>
      <c r="N1023" s="89"/>
      <c r="O1023" s="89"/>
    </row>
    <row r="1024" ht="16.5" customHeight="1">
      <c r="A1024" s="89"/>
      <c r="B1024" s="168"/>
      <c r="C1024" s="168"/>
      <c r="D1024" s="168"/>
      <c r="E1024" s="168"/>
      <c r="F1024" s="168"/>
      <c r="G1024" s="139"/>
      <c r="H1024" s="89"/>
      <c r="I1024" s="89"/>
      <c r="J1024" s="89"/>
      <c r="K1024" s="170"/>
      <c r="L1024" s="89"/>
      <c r="M1024" s="89"/>
      <c r="N1024" s="89"/>
      <c r="O1024" s="89"/>
    </row>
    <row r="1025" ht="16.5" customHeight="1">
      <c r="A1025" s="89"/>
      <c r="B1025" s="168"/>
      <c r="C1025" s="168"/>
      <c r="D1025" s="168"/>
      <c r="E1025" s="168"/>
      <c r="F1025" s="168"/>
      <c r="G1025" s="139"/>
      <c r="H1025" s="89"/>
      <c r="I1025" s="89"/>
      <c r="J1025" s="89"/>
      <c r="K1025" s="170"/>
      <c r="L1025" s="89"/>
      <c r="M1025" s="89"/>
      <c r="N1025" s="89"/>
      <c r="O1025" s="89"/>
    </row>
    <row r="1026" ht="16.5" customHeight="1">
      <c r="A1026" s="89"/>
      <c r="B1026" s="168"/>
      <c r="C1026" s="168"/>
      <c r="D1026" s="168"/>
      <c r="E1026" s="168"/>
      <c r="F1026" s="168"/>
      <c r="G1026" s="139"/>
      <c r="H1026" s="89"/>
      <c r="I1026" s="89"/>
      <c r="J1026" s="89"/>
      <c r="K1026" s="170"/>
      <c r="L1026" s="89"/>
      <c r="M1026" s="89"/>
      <c r="N1026" s="89"/>
      <c r="O1026" s="89"/>
    </row>
    <row r="1027" ht="16.5" customHeight="1">
      <c r="A1027" s="89"/>
      <c r="B1027" s="168"/>
      <c r="C1027" s="168"/>
      <c r="D1027" s="168"/>
      <c r="E1027" s="168"/>
      <c r="F1027" s="168"/>
      <c r="G1027" s="139"/>
      <c r="H1027" s="89"/>
      <c r="I1027" s="89"/>
      <c r="J1027" s="89"/>
      <c r="K1027" s="170"/>
      <c r="L1027" s="89"/>
      <c r="M1027" s="89"/>
      <c r="N1027" s="89"/>
      <c r="O1027" s="89"/>
    </row>
    <row r="1028" ht="16.5" customHeight="1">
      <c r="A1028" s="89"/>
      <c r="B1028" s="168"/>
      <c r="C1028" s="168"/>
      <c r="D1028" s="168"/>
      <c r="E1028" s="168"/>
      <c r="F1028" s="168"/>
      <c r="G1028" s="139"/>
      <c r="H1028" s="89"/>
      <c r="I1028" s="89"/>
      <c r="J1028" s="89"/>
      <c r="K1028" s="170"/>
      <c r="L1028" s="89"/>
      <c r="M1028" s="89"/>
      <c r="N1028" s="89"/>
      <c r="O1028" s="89"/>
    </row>
    <row r="1029" ht="16.5" customHeight="1">
      <c r="A1029" s="89"/>
      <c r="B1029" s="168"/>
      <c r="C1029" s="168"/>
      <c r="D1029" s="168"/>
      <c r="E1029" s="168"/>
      <c r="F1029" s="168"/>
      <c r="G1029" s="139"/>
      <c r="H1029" s="89"/>
      <c r="I1029" s="89"/>
      <c r="J1029" s="89"/>
      <c r="K1029" s="170"/>
      <c r="L1029" s="89"/>
      <c r="M1029" s="89"/>
      <c r="N1029" s="89"/>
      <c r="O1029" s="89"/>
    </row>
    <row r="1030" ht="16.5" customHeight="1">
      <c r="A1030" s="89"/>
      <c r="B1030" s="168"/>
      <c r="C1030" s="168"/>
      <c r="D1030" s="168"/>
      <c r="E1030" s="168"/>
      <c r="F1030" s="168"/>
      <c r="G1030" s="139"/>
      <c r="H1030" s="89"/>
      <c r="I1030" s="89"/>
      <c r="J1030" s="89"/>
      <c r="K1030" s="170"/>
      <c r="L1030" s="89"/>
      <c r="M1030" s="89"/>
      <c r="N1030" s="89"/>
      <c r="O1030" s="89"/>
    </row>
    <row r="1031" ht="16.5" customHeight="1">
      <c r="A1031" s="89"/>
      <c r="B1031" s="168"/>
      <c r="C1031" s="168"/>
      <c r="D1031" s="168"/>
      <c r="E1031" s="168"/>
      <c r="F1031" s="168"/>
      <c r="G1031" s="139"/>
      <c r="H1031" s="89"/>
      <c r="I1031" s="89"/>
      <c r="J1031" s="89"/>
      <c r="K1031" s="170"/>
      <c r="L1031" s="89"/>
      <c r="M1031" s="89"/>
      <c r="N1031" s="89"/>
      <c r="O1031" s="89"/>
    </row>
  </sheetData>
  <autoFilter ref="$A$8:$O$177">
    <sortState ref="A8:O177">
      <sortCondition ref="G8:G177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177">
    <cfRule type="containsText" dxfId="1" priority="1" operator="containsText" text="ㅇ">
      <formula>NOT(ISERROR(SEARCH(("ㅇ"),(B9))))</formula>
    </cfRule>
  </conditionalFormatting>
  <conditionalFormatting sqref="A9:A177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0:F177">
    <cfRule type="containsText" dxfId="1" priority="3" operator="containsText" text="ㅇ">
      <formula>NOT(ISERROR(SEARCH(("ㅇ"),(B10))))</formula>
    </cfRule>
  </conditionalFormatting>
  <conditionalFormatting sqref="A10:A177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H139"/>
    <hyperlink r:id="rId2" ref="H176"/>
    <hyperlink r:id="rId3" ref="I176"/>
  </hyperlinks>
  <printOptions/>
  <pageMargins bottom="0.75" footer="0.0" header="0.0" left="0.7" right="0.7" top="0.75"/>
  <pageSetup paperSize="9" orientation="portrait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 outlineLevel="1"/>
    <col customWidth="1" min="12" max="15" width="8.71"/>
  </cols>
  <sheetData>
    <row r="1" ht="34.5" customHeight="1" outlineLevel="1">
      <c r="A1" s="89"/>
      <c r="B1" s="90" t="s">
        <v>36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  <c r="O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  <c r="O2" s="89"/>
    </row>
    <row r="3" ht="16.5" customHeight="1" outlineLevel="1">
      <c r="A3" s="105" t="s">
        <v>57</v>
      </c>
      <c r="B3" s="106">
        <f t="shared" ref="B3:F3" si="1">$B$5-B$4</f>
        <v>129</v>
      </c>
      <c r="C3" s="106">
        <f t="shared" si="1"/>
        <v>129</v>
      </c>
      <c r="D3" s="106">
        <f t="shared" si="1"/>
        <v>129</v>
      </c>
      <c r="E3" s="106">
        <f t="shared" si="1"/>
        <v>129</v>
      </c>
      <c r="F3" s="106">
        <f t="shared" si="1"/>
        <v>129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  <c r="O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  <c r="O4" s="89"/>
    </row>
    <row r="5" ht="16.5" customHeight="1" outlineLevel="1">
      <c r="A5" s="119" t="s">
        <v>64</v>
      </c>
      <c r="B5" s="120">
        <f>COUNTA($B$9:$B594)</f>
        <v>129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  <c r="N5" s="89"/>
      <c r="O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  <c r="O6" s="89"/>
    </row>
    <row r="7" ht="16.5" customHeight="1" outlineLevel="1">
      <c r="A7" s="16"/>
      <c r="B7" s="130">
        <f>COUNTIF(A9:A118,"1")</f>
        <v>0</v>
      </c>
      <c r="C7" s="131">
        <f>COUNTIF(A9:A118,"2")</f>
        <v>0</v>
      </c>
      <c r="D7" s="131">
        <f>COUNTIF(A9:A118,"3")</f>
        <v>0</v>
      </c>
      <c r="E7" s="131">
        <f>COUNTIF(A9:A118,"4")</f>
        <v>0</v>
      </c>
      <c r="F7" s="132">
        <f>COUNTIF(A9:A118,"5")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  <c r="O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  <c r="O8" s="89"/>
    </row>
    <row r="9" ht="16.5" customHeight="1">
      <c r="A9" s="89">
        <f t="shared" ref="A9:A137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139" t="s">
        <v>5278</v>
      </c>
      <c r="H9" s="285" t="s">
        <v>5279</v>
      </c>
      <c r="I9" s="139" t="s">
        <v>693</v>
      </c>
      <c r="J9" s="139" t="s">
        <v>5280</v>
      </c>
      <c r="K9" s="140" t="s">
        <v>193</v>
      </c>
      <c r="L9" s="89"/>
      <c r="M9" s="89"/>
      <c r="N9" s="89"/>
      <c r="O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142" t="s">
        <v>5281</v>
      </c>
      <c r="H10" s="285"/>
      <c r="I10" s="139"/>
      <c r="J10" s="139"/>
      <c r="K10" s="140"/>
      <c r="L10" s="89"/>
      <c r="M10" s="89"/>
      <c r="N10" s="89"/>
      <c r="O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39" t="s">
        <v>5282</v>
      </c>
      <c r="H11" s="285" t="s">
        <v>5283</v>
      </c>
      <c r="I11" s="139" t="s">
        <v>367</v>
      </c>
      <c r="J11" s="139" t="s">
        <v>5284</v>
      </c>
      <c r="K11" s="140" t="s">
        <v>948</v>
      </c>
      <c r="L11" s="89"/>
      <c r="M11" s="89"/>
      <c r="N11" s="89"/>
      <c r="O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42" t="s">
        <v>5285</v>
      </c>
      <c r="H12" s="285"/>
      <c r="I12" s="139"/>
      <c r="J12" s="139"/>
      <c r="K12" s="140"/>
      <c r="L12" s="89"/>
      <c r="M12" s="89"/>
      <c r="N12" s="89"/>
      <c r="O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39" t="s">
        <v>5286</v>
      </c>
      <c r="H13" s="285" t="s">
        <v>5287</v>
      </c>
      <c r="I13" s="139" t="s">
        <v>1760</v>
      </c>
      <c r="J13" s="139" t="s">
        <v>5045</v>
      </c>
      <c r="K13" s="140" t="s">
        <v>179</v>
      </c>
      <c r="L13" s="89"/>
      <c r="M13" s="89"/>
      <c r="N13" s="89"/>
      <c r="O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40" t="s">
        <v>5288</v>
      </c>
      <c r="H14" s="285" t="s">
        <v>5289</v>
      </c>
      <c r="I14" s="139" t="s">
        <v>269</v>
      </c>
      <c r="J14" s="139" t="s">
        <v>5045</v>
      </c>
      <c r="K14" s="140" t="s">
        <v>1633</v>
      </c>
      <c r="L14" s="89"/>
      <c r="M14" s="89"/>
      <c r="N14" s="89"/>
      <c r="O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240" t="s">
        <v>5290</v>
      </c>
      <c r="H15" s="286" t="s">
        <v>5291</v>
      </c>
      <c r="I15" s="242" t="s">
        <v>395</v>
      </c>
      <c r="J15" s="242" t="s">
        <v>4450</v>
      </c>
      <c r="K15" s="240" t="s">
        <v>141</v>
      </c>
      <c r="L15" s="89"/>
      <c r="M15" s="89"/>
      <c r="N15" s="89"/>
      <c r="O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40" t="s">
        <v>5292</v>
      </c>
      <c r="H16" s="285" t="s">
        <v>5293</v>
      </c>
      <c r="I16" s="139" t="s">
        <v>3543</v>
      </c>
      <c r="J16" s="139" t="s">
        <v>5294</v>
      </c>
      <c r="K16" s="140" t="s">
        <v>3137</v>
      </c>
      <c r="L16" s="89"/>
      <c r="M16" s="89"/>
      <c r="N16" s="89"/>
      <c r="O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40" t="s">
        <v>5295</v>
      </c>
      <c r="H17" s="285" t="s">
        <v>5296</v>
      </c>
      <c r="I17" s="139" t="s">
        <v>2313</v>
      </c>
      <c r="J17" s="139" t="s">
        <v>5297</v>
      </c>
      <c r="K17" s="140" t="s">
        <v>179</v>
      </c>
      <c r="L17" s="89"/>
      <c r="M17" s="89"/>
      <c r="N17" s="89"/>
      <c r="O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40" t="s">
        <v>5298</v>
      </c>
      <c r="H18" s="283" t="s">
        <v>5299</v>
      </c>
      <c r="I18" s="139" t="s">
        <v>381</v>
      </c>
      <c r="J18" s="139" t="s">
        <v>4323</v>
      </c>
      <c r="K18" s="140" t="s">
        <v>96</v>
      </c>
      <c r="L18" s="89"/>
      <c r="M18" s="89"/>
      <c r="N18" s="89"/>
      <c r="O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2" t="s">
        <v>5300</v>
      </c>
      <c r="H19" s="285"/>
      <c r="I19" s="139"/>
      <c r="J19" s="139"/>
      <c r="K19" s="140"/>
      <c r="L19" s="89"/>
      <c r="M19" s="89"/>
      <c r="N19" s="89"/>
      <c r="O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39" t="s">
        <v>5301</v>
      </c>
      <c r="H20" s="285" t="s">
        <v>5302</v>
      </c>
      <c r="I20" s="139" t="s">
        <v>1096</v>
      </c>
      <c r="J20" s="139" t="s">
        <v>4295</v>
      </c>
      <c r="K20" s="140" t="s">
        <v>104</v>
      </c>
      <c r="L20" s="89"/>
      <c r="M20" s="89"/>
      <c r="N20" s="89"/>
      <c r="O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52" t="s">
        <v>5303</v>
      </c>
      <c r="H21" s="285"/>
      <c r="I21" s="139"/>
      <c r="J21" s="139"/>
      <c r="K21" s="140"/>
      <c r="L21" s="89"/>
      <c r="M21" s="89"/>
      <c r="N21" s="89"/>
      <c r="O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40" t="s">
        <v>5304</v>
      </c>
      <c r="H22" s="285" t="s">
        <v>5305</v>
      </c>
      <c r="I22" s="139" t="s">
        <v>2544</v>
      </c>
      <c r="J22" s="139" t="s">
        <v>5123</v>
      </c>
      <c r="K22" s="140" t="s">
        <v>1885</v>
      </c>
      <c r="L22" s="89"/>
      <c r="M22" s="89"/>
      <c r="N22" s="89"/>
      <c r="O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240" t="s">
        <v>5306</v>
      </c>
      <c r="H23" s="286" t="s">
        <v>5307</v>
      </c>
      <c r="I23" s="242" t="s">
        <v>248</v>
      </c>
      <c r="J23" s="242" t="s">
        <v>4372</v>
      </c>
      <c r="K23" s="240" t="s">
        <v>1561</v>
      </c>
      <c r="L23" s="89"/>
      <c r="M23" s="89"/>
      <c r="N23" s="89"/>
      <c r="O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152" t="s">
        <v>5308</v>
      </c>
      <c r="H24" s="285"/>
      <c r="I24" s="139"/>
      <c r="J24" s="139"/>
      <c r="K24" s="140"/>
      <c r="L24" s="89"/>
      <c r="M24" s="89"/>
      <c r="N24" s="89"/>
      <c r="O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40" t="s">
        <v>5309</v>
      </c>
      <c r="H25" s="285" t="s">
        <v>5310</v>
      </c>
      <c r="I25" s="139" t="s">
        <v>1627</v>
      </c>
      <c r="J25" s="139" t="s">
        <v>4920</v>
      </c>
      <c r="K25" s="140" t="s">
        <v>211</v>
      </c>
      <c r="L25" s="89"/>
      <c r="M25" s="89"/>
      <c r="N25" s="89"/>
      <c r="O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240" t="s">
        <v>5311</v>
      </c>
      <c r="H26" s="282" t="s">
        <v>5312</v>
      </c>
      <c r="I26" s="242" t="s">
        <v>3321</v>
      </c>
      <c r="J26" s="242" t="s">
        <v>4372</v>
      </c>
      <c r="K26" s="240" t="s">
        <v>5313</v>
      </c>
      <c r="L26" s="89"/>
      <c r="M26" s="89"/>
      <c r="N26" s="89"/>
      <c r="O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39" t="s">
        <v>5314</v>
      </c>
      <c r="H27" s="285" t="s">
        <v>5315</v>
      </c>
      <c r="I27" s="139" t="s">
        <v>1321</v>
      </c>
      <c r="J27" s="139" t="s">
        <v>4415</v>
      </c>
      <c r="K27" s="140" t="s">
        <v>104</v>
      </c>
      <c r="L27" s="89"/>
      <c r="M27" s="89"/>
      <c r="N27" s="89"/>
      <c r="O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242" t="s">
        <v>5316</v>
      </c>
      <c r="H28" s="286" t="s">
        <v>5317</v>
      </c>
      <c r="I28" s="242" t="s">
        <v>4731</v>
      </c>
      <c r="J28" s="242" t="s">
        <v>4392</v>
      </c>
      <c r="K28" s="240" t="s">
        <v>163</v>
      </c>
      <c r="L28" s="89"/>
      <c r="M28" s="89"/>
      <c r="N28" s="89"/>
      <c r="O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40" t="s">
        <v>5318</v>
      </c>
      <c r="H29" s="283" t="s">
        <v>5319</v>
      </c>
      <c r="I29" s="139" t="s">
        <v>4731</v>
      </c>
      <c r="J29" s="139" t="s">
        <v>5320</v>
      </c>
      <c r="K29" s="140" t="s">
        <v>193</v>
      </c>
      <c r="L29" s="89"/>
      <c r="M29" s="89"/>
      <c r="N29" s="89"/>
      <c r="O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40" t="s">
        <v>5321</v>
      </c>
      <c r="H30" s="285" t="s">
        <v>5322</v>
      </c>
      <c r="I30" s="139" t="s">
        <v>693</v>
      </c>
      <c r="J30" s="139" t="s">
        <v>5323</v>
      </c>
      <c r="K30" s="140" t="s">
        <v>193</v>
      </c>
      <c r="L30" s="89"/>
      <c r="M30" s="89"/>
      <c r="N30" s="89"/>
      <c r="O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240" t="s">
        <v>5324</v>
      </c>
      <c r="H31" s="282" t="s">
        <v>5325</v>
      </c>
      <c r="I31" s="242" t="s">
        <v>2170</v>
      </c>
      <c r="J31" s="242" t="s">
        <v>4392</v>
      </c>
      <c r="K31" s="240" t="s">
        <v>5326</v>
      </c>
      <c r="L31" s="89"/>
      <c r="M31" s="89"/>
      <c r="N31" s="89"/>
      <c r="O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240" t="s">
        <v>5327</v>
      </c>
      <c r="H32" s="286" t="s">
        <v>5328</v>
      </c>
      <c r="I32" s="242" t="s">
        <v>793</v>
      </c>
      <c r="J32" s="242" t="s">
        <v>4543</v>
      </c>
      <c r="K32" s="240" t="s">
        <v>859</v>
      </c>
      <c r="L32" s="89"/>
      <c r="M32" s="89"/>
      <c r="N32" s="89"/>
      <c r="O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39" t="s">
        <v>5329</v>
      </c>
      <c r="H33" s="285" t="s">
        <v>5330</v>
      </c>
      <c r="I33" s="139" t="s">
        <v>533</v>
      </c>
      <c r="J33" s="139" t="s">
        <v>4304</v>
      </c>
      <c r="K33" s="140" t="s">
        <v>104</v>
      </c>
      <c r="L33" s="89"/>
      <c r="M33" s="89"/>
      <c r="N33" s="89"/>
      <c r="O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40" t="s">
        <v>5331</v>
      </c>
      <c r="H34" s="283" t="s">
        <v>5332</v>
      </c>
      <c r="I34" s="139" t="s">
        <v>186</v>
      </c>
      <c r="J34" s="139" t="s">
        <v>5333</v>
      </c>
      <c r="K34" s="140" t="s">
        <v>445</v>
      </c>
      <c r="L34" s="89"/>
      <c r="M34" s="89"/>
      <c r="N34" s="89"/>
      <c r="O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242" t="s">
        <v>5334</v>
      </c>
      <c r="H35" s="282" t="s">
        <v>5335</v>
      </c>
      <c r="I35" s="242" t="s">
        <v>745</v>
      </c>
      <c r="J35" s="242" t="s">
        <v>4288</v>
      </c>
      <c r="K35" s="240" t="s">
        <v>163</v>
      </c>
      <c r="L35" s="89"/>
      <c r="M35" s="89"/>
      <c r="N35" s="89"/>
      <c r="O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139" t="s">
        <v>5336</v>
      </c>
      <c r="H36" s="285" t="s">
        <v>5337</v>
      </c>
      <c r="I36" s="139" t="s">
        <v>1627</v>
      </c>
      <c r="J36" s="139" t="s">
        <v>4920</v>
      </c>
      <c r="K36" s="140" t="s">
        <v>179</v>
      </c>
      <c r="L36" s="89"/>
      <c r="M36" s="89"/>
      <c r="N36" s="89"/>
      <c r="O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39" t="s">
        <v>5338</v>
      </c>
      <c r="H37" s="285" t="s">
        <v>5339</v>
      </c>
      <c r="I37" s="139" t="s">
        <v>1691</v>
      </c>
      <c r="J37" s="139" t="s">
        <v>5284</v>
      </c>
      <c r="K37" s="140" t="s">
        <v>5340</v>
      </c>
      <c r="L37" s="89"/>
      <c r="M37" s="89"/>
      <c r="N37" s="89"/>
      <c r="O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139" t="s">
        <v>5341</v>
      </c>
      <c r="H38" s="283" t="s">
        <v>5342</v>
      </c>
      <c r="I38" s="139" t="s">
        <v>4586</v>
      </c>
      <c r="J38" s="139" t="s">
        <v>5343</v>
      </c>
      <c r="K38" s="140" t="s">
        <v>2330</v>
      </c>
      <c r="L38" s="89"/>
      <c r="M38" s="89"/>
      <c r="N38" s="89"/>
      <c r="O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39" t="s">
        <v>5344</v>
      </c>
      <c r="H39" s="285" t="s">
        <v>5345</v>
      </c>
      <c r="I39" s="139" t="s">
        <v>269</v>
      </c>
      <c r="J39" s="139" t="s">
        <v>5057</v>
      </c>
      <c r="K39" s="140" t="s">
        <v>179</v>
      </c>
      <c r="L39" s="89"/>
      <c r="M39" s="89"/>
      <c r="N39" s="89"/>
      <c r="O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242" t="s">
        <v>5346</v>
      </c>
      <c r="H40" s="286" t="s">
        <v>5347</v>
      </c>
      <c r="I40" s="242" t="s">
        <v>2566</v>
      </c>
      <c r="J40" s="242" t="s">
        <v>4605</v>
      </c>
      <c r="K40" s="240"/>
      <c r="L40" s="89"/>
      <c r="M40" s="89"/>
      <c r="N40" s="89"/>
      <c r="O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240" t="s">
        <v>5348</v>
      </c>
      <c r="H41" s="286" t="s">
        <v>5349</v>
      </c>
      <c r="I41" s="242" t="s">
        <v>1174</v>
      </c>
      <c r="J41" s="242" t="s">
        <v>4372</v>
      </c>
      <c r="K41" s="240" t="s">
        <v>3274</v>
      </c>
      <c r="L41" s="89"/>
      <c r="M41" s="89"/>
      <c r="N41" s="89"/>
      <c r="O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242" t="s">
        <v>5350</v>
      </c>
      <c r="H42" s="286" t="s">
        <v>5351</v>
      </c>
      <c r="I42" s="242" t="s">
        <v>418</v>
      </c>
      <c r="J42" s="242" t="s">
        <v>4392</v>
      </c>
      <c r="K42" s="240" t="s">
        <v>211</v>
      </c>
      <c r="L42" s="89"/>
      <c r="M42" s="89"/>
      <c r="N42" s="89"/>
      <c r="O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140" t="s">
        <v>5352</v>
      </c>
      <c r="H43" s="283" t="s">
        <v>5353</v>
      </c>
      <c r="I43" s="139" t="s">
        <v>693</v>
      </c>
      <c r="J43" s="139" t="s">
        <v>5354</v>
      </c>
      <c r="K43" s="140" t="s">
        <v>193</v>
      </c>
      <c r="L43" s="89"/>
      <c r="M43" s="89"/>
      <c r="N43" s="89"/>
      <c r="O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140" t="s">
        <v>5355</v>
      </c>
      <c r="H44" s="283" t="s">
        <v>5356</v>
      </c>
      <c r="I44" s="139" t="s">
        <v>1691</v>
      </c>
      <c r="J44" s="139" t="s">
        <v>5357</v>
      </c>
      <c r="K44" s="140" t="s">
        <v>250</v>
      </c>
      <c r="L44" s="89"/>
      <c r="M44" s="89"/>
      <c r="N44" s="89"/>
      <c r="O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52" t="s">
        <v>5358</v>
      </c>
      <c r="H45" s="283"/>
      <c r="I45" s="139"/>
      <c r="J45" s="139"/>
      <c r="K45" s="140"/>
      <c r="L45" s="89"/>
      <c r="M45" s="89"/>
      <c r="N45" s="89"/>
      <c r="O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40" t="s">
        <v>5359</v>
      </c>
      <c r="H46" s="285" t="s">
        <v>5360</v>
      </c>
      <c r="I46" s="139" t="s">
        <v>5361</v>
      </c>
      <c r="J46" s="139" t="s">
        <v>5362</v>
      </c>
      <c r="K46" s="140" t="s">
        <v>179</v>
      </c>
      <c r="L46" s="89"/>
      <c r="M46" s="89"/>
      <c r="N46" s="89"/>
      <c r="O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39" t="s">
        <v>5363</v>
      </c>
      <c r="H47" s="285" t="s">
        <v>5364</v>
      </c>
      <c r="I47" s="139" t="s">
        <v>4134</v>
      </c>
      <c r="J47" s="139" t="s">
        <v>4292</v>
      </c>
      <c r="K47" s="140" t="s">
        <v>445</v>
      </c>
      <c r="L47" s="89"/>
      <c r="M47" s="89"/>
      <c r="N47" s="89"/>
      <c r="O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40" t="s">
        <v>5365</v>
      </c>
      <c r="H48" s="285" t="s">
        <v>5366</v>
      </c>
      <c r="I48" s="139" t="s">
        <v>1092</v>
      </c>
      <c r="J48" s="139" t="s">
        <v>5367</v>
      </c>
      <c r="K48" s="140" t="s">
        <v>271</v>
      </c>
      <c r="L48" s="89"/>
      <c r="M48" s="89"/>
      <c r="N48" s="89"/>
      <c r="O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42" t="s">
        <v>5368</v>
      </c>
      <c r="H49" s="285"/>
      <c r="I49" s="139"/>
      <c r="J49" s="139"/>
      <c r="K49" s="140"/>
      <c r="L49" s="89"/>
      <c r="M49" s="89"/>
      <c r="N49" s="89"/>
      <c r="O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40" t="s">
        <v>5369</v>
      </c>
      <c r="H50" s="285" t="s">
        <v>5370</v>
      </c>
      <c r="I50" s="139" t="s">
        <v>5371</v>
      </c>
      <c r="J50" s="139" t="s">
        <v>4934</v>
      </c>
      <c r="K50" s="140" t="s">
        <v>113</v>
      </c>
      <c r="L50" s="89"/>
      <c r="M50" s="89"/>
      <c r="N50" s="89"/>
      <c r="O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142" t="s">
        <v>5372</v>
      </c>
      <c r="H51" s="285"/>
      <c r="I51" s="139"/>
      <c r="J51" s="139"/>
      <c r="K51" s="140"/>
      <c r="L51" s="89"/>
      <c r="M51" s="89"/>
      <c r="N51" s="89"/>
      <c r="O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42" t="s">
        <v>5373</v>
      </c>
      <c r="H52" s="285"/>
      <c r="I52" s="139"/>
      <c r="J52" s="139"/>
      <c r="K52" s="140"/>
      <c r="L52" s="89"/>
      <c r="M52" s="89"/>
      <c r="N52" s="89"/>
      <c r="O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40" t="s">
        <v>5374</v>
      </c>
      <c r="H53" s="285" t="s">
        <v>5375</v>
      </c>
      <c r="I53" s="139" t="s">
        <v>1996</v>
      </c>
      <c r="J53" s="139" t="s">
        <v>5102</v>
      </c>
      <c r="K53" s="140" t="s">
        <v>193</v>
      </c>
      <c r="L53" s="89"/>
      <c r="M53" s="89"/>
      <c r="N53" s="89"/>
      <c r="O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240" t="s">
        <v>5376</v>
      </c>
      <c r="H54" s="286" t="s">
        <v>5335</v>
      </c>
      <c r="I54" s="242" t="s">
        <v>1691</v>
      </c>
      <c r="J54" s="242" t="s">
        <v>4539</v>
      </c>
      <c r="K54" s="240"/>
      <c r="L54" s="89"/>
      <c r="M54" s="89"/>
      <c r="N54" s="89"/>
      <c r="O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240" t="s">
        <v>5377</v>
      </c>
      <c r="H55" s="286" t="s">
        <v>5378</v>
      </c>
      <c r="I55" s="242" t="s">
        <v>1321</v>
      </c>
      <c r="J55" s="242" t="s">
        <v>4426</v>
      </c>
      <c r="K55" s="240" t="s">
        <v>609</v>
      </c>
      <c r="L55" s="89"/>
      <c r="M55" s="89"/>
      <c r="N55" s="89"/>
      <c r="O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140" t="s">
        <v>5379</v>
      </c>
      <c r="H56" s="285" t="s">
        <v>5380</v>
      </c>
      <c r="I56" s="139" t="s">
        <v>4287</v>
      </c>
      <c r="J56" s="139" t="s">
        <v>5381</v>
      </c>
      <c r="K56" s="140" t="s">
        <v>169</v>
      </c>
      <c r="L56" s="89"/>
      <c r="M56" s="89"/>
      <c r="N56" s="89"/>
      <c r="O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40" t="s">
        <v>5382</v>
      </c>
      <c r="H57" s="283" t="s">
        <v>5383</v>
      </c>
      <c r="I57" s="139" t="s">
        <v>478</v>
      </c>
      <c r="J57" s="139" t="s">
        <v>4323</v>
      </c>
      <c r="K57" s="140" t="s">
        <v>2330</v>
      </c>
      <c r="L57" s="89"/>
      <c r="M57" s="89"/>
      <c r="N57" s="89"/>
      <c r="O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40" t="s">
        <v>5384</v>
      </c>
      <c r="H58" s="283" t="s">
        <v>5385</v>
      </c>
      <c r="I58" s="139" t="s">
        <v>1996</v>
      </c>
      <c r="J58" s="139" t="s">
        <v>4399</v>
      </c>
      <c r="K58" s="140" t="s">
        <v>193</v>
      </c>
      <c r="L58" s="89"/>
      <c r="M58" s="89"/>
      <c r="N58" s="89"/>
      <c r="O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240" t="s">
        <v>5386</v>
      </c>
      <c r="H59" s="286" t="s">
        <v>5387</v>
      </c>
      <c r="I59" s="242" t="s">
        <v>367</v>
      </c>
      <c r="J59" s="242" t="s">
        <v>4372</v>
      </c>
      <c r="K59" s="240" t="s">
        <v>2878</v>
      </c>
      <c r="L59" s="89"/>
      <c r="M59" s="89"/>
      <c r="N59" s="89"/>
      <c r="O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0" t="s">
        <v>5388</v>
      </c>
      <c r="H60" s="285" t="s">
        <v>5389</v>
      </c>
      <c r="I60" s="139" t="s">
        <v>1463</v>
      </c>
      <c r="J60" s="139" t="s">
        <v>4488</v>
      </c>
      <c r="K60" s="140" t="s">
        <v>5390</v>
      </c>
      <c r="L60" s="89"/>
      <c r="M60" s="89"/>
      <c r="N60" s="89"/>
      <c r="O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242" t="s">
        <v>5391</v>
      </c>
      <c r="H61" s="286" t="s">
        <v>5392</v>
      </c>
      <c r="I61" s="242" t="s">
        <v>1996</v>
      </c>
      <c r="J61" s="242" t="s">
        <v>4288</v>
      </c>
      <c r="K61" s="240" t="s">
        <v>163</v>
      </c>
      <c r="L61" s="89"/>
      <c r="M61" s="89"/>
      <c r="N61" s="89"/>
      <c r="O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40" t="s">
        <v>5393</v>
      </c>
      <c r="H62" s="283" t="s">
        <v>5394</v>
      </c>
      <c r="I62" s="139" t="s">
        <v>4586</v>
      </c>
      <c r="J62" s="139" t="s">
        <v>4323</v>
      </c>
      <c r="K62" s="140" t="s">
        <v>2330</v>
      </c>
      <c r="L62" s="89"/>
      <c r="M62" s="89"/>
      <c r="N62" s="89"/>
      <c r="O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142" t="s">
        <v>5395</v>
      </c>
      <c r="H63" s="285"/>
      <c r="I63" s="139"/>
      <c r="J63" s="139"/>
      <c r="K63" s="140"/>
      <c r="L63" s="89"/>
      <c r="M63" s="89"/>
      <c r="N63" s="89"/>
      <c r="O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140" t="s">
        <v>5396</v>
      </c>
      <c r="H64" s="283" t="s">
        <v>5397</v>
      </c>
      <c r="I64" s="139" t="s">
        <v>1820</v>
      </c>
      <c r="J64" s="139" t="s">
        <v>5398</v>
      </c>
      <c r="K64" s="140" t="s">
        <v>219</v>
      </c>
      <c r="L64" s="89"/>
      <c r="M64" s="89"/>
      <c r="N64" s="89"/>
      <c r="O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240" t="s">
        <v>5399</v>
      </c>
      <c r="H65" s="286" t="s">
        <v>5400</v>
      </c>
      <c r="I65" s="242" t="s">
        <v>5401</v>
      </c>
      <c r="J65" s="242" t="s">
        <v>4288</v>
      </c>
      <c r="K65" s="240" t="s">
        <v>884</v>
      </c>
      <c r="L65" s="89"/>
      <c r="M65" s="89"/>
      <c r="N65" s="89"/>
      <c r="O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70" t="s">
        <v>5402</v>
      </c>
      <c r="H66" s="285" t="s">
        <v>5403</v>
      </c>
      <c r="I66" s="139" t="s">
        <v>897</v>
      </c>
      <c r="J66" s="139" t="s">
        <v>4459</v>
      </c>
      <c r="K66" s="140" t="s">
        <v>1312</v>
      </c>
      <c r="L66" s="89"/>
      <c r="M66" s="89"/>
      <c r="N66" s="89"/>
      <c r="O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52" t="s">
        <v>5404</v>
      </c>
      <c r="H67" s="285"/>
      <c r="I67" s="139"/>
      <c r="J67" s="139"/>
      <c r="K67" s="140"/>
      <c r="L67" s="89"/>
      <c r="M67" s="89"/>
      <c r="N67" s="89"/>
      <c r="O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40" t="s">
        <v>5405</v>
      </c>
      <c r="H68" s="283" t="s">
        <v>5406</v>
      </c>
      <c r="I68" s="139" t="s">
        <v>1324</v>
      </c>
      <c r="J68" s="139" t="s">
        <v>4313</v>
      </c>
      <c r="K68" s="140" t="s">
        <v>182</v>
      </c>
      <c r="L68" s="89"/>
      <c r="M68" s="89"/>
      <c r="N68" s="89"/>
      <c r="O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240" t="s">
        <v>5407</v>
      </c>
      <c r="H69" s="286" t="s">
        <v>5408</v>
      </c>
      <c r="I69" s="242" t="s">
        <v>459</v>
      </c>
      <c r="J69" s="242" t="s">
        <v>4298</v>
      </c>
      <c r="K69" s="240" t="s">
        <v>932</v>
      </c>
      <c r="L69" s="89"/>
      <c r="M69" s="89"/>
      <c r="N69" s="89"/>
      <c r="O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140" t="s">
        <v>5409</v>
      </c>
      <c r="H70" s="285" t="s">
        <v>5410</v>
      </c>
      <c r="I70" s="139" t="s">
        <v>927</v>
      </c>
      <c r="J70" s="139" t="s">
        <v>5411</v>
      </c>
      <c r="K70" s="140" t="s">
        <v>104</v>
      </c>
      <c r="L70" s="89"/>
      <c r="M70" s="89"/>
      <c r="N70" s="89"/>
      <c r="O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40" t="s">
        <v>5412</v>
      </c>
      <c r="H71" s="285" t="s">
        <v>5413</v>
      </c>
      <c r="I71" s="139" t="s">
        <v>367</v>
      </c>
      <c r="J71" s="139" t="s">
        <v>4459</v>
      </c>
      <c r="K71" s="140" t="s">
        <v>2390</v>
      </c>
      <c r="L71" s="89"/>
      <c r="M71" s="89"/>
      <c r="N71" s="89"/>
      <c r="O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39" t="s">
        <v>5414</v>
      </c>
      <c r="H72" s="283" t="s">
        <v>5415</v>
      </c>
      <c r="I72" s="139" t="s">
        <v>3555</v>
      </c>
      <c r="J72" s="139" t="s">
        <v>4587</v>
      </c>
      <c r="K72" s="140" t="s">
        <v>948</v>
      </c>
      <c r="L72" s="89"/>
      <c r="M72" s="89"/>
      <c r="N72" s="89"/>
      <c r="O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240" t="s">
        <v>5416</v>
      </c>
      <c r="H73" s="286" t="s">
        <v>5417</v>
      </c>
      <c r="I73" s="242" t="s">
        <v>930</v>
      </c>
      <c r="J73" s="242" t="s">
        <v>4392</v>
      </c>
      <c r="K73" s="240" t="s">
        <v>179</v>
      </c>
      <c r="L73" s="89"/>
      <c r="M73" s="89"/>
      <c r="N73" s="89"/>
      <c r="O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40" t="s">
        <v>5418</v>
      </c>
      <c r="H74" s="285" t="s">
        <v>5419</v>
      </c>
      <c r="I74" s="139" t="s">
        <v>4930</v>
      </c>
      <c r="J74" s="139" t="s">
        <v>5420</v>
      </c>
      <c r="K74" s="140" t="s">
        <v>101</v>
      </c>
      <c r="L74" s="89"/>
      <c r="M74" s="89"/>
      <c r="N74" s="89"/>
      <c r="O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240" t="s">
        <v>5421</v>
      </c>
      <c r="H75" s="286" t="s">
        <v>5422</v>
      </c>
      <c r="I75" s="242" t="s">
        <v>4134</v>
      </c>
      <c r="J75" s="242" t="s">
        <v>4392</v>
      </c>
      <c r="K75" s="240" t="s">
        <v>932</v>
      </c>
      <c r="L75" s="89"/>
      <c r="M75" s="89"/>
      <c r="N75" s="89"/>
      <c r="O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240" t="s">
        <v>5423</v>
      </c>
      <c r="H76" s="282" t="s">
        <v>5335</v>
      </c>
      <c r="I76" s="242" t="s">
        <v>453</v>
      </c>
      <c r="J76" s="242" t="s">
        <v>4316</v>
      </c>
      <c r="K76" s="240" t="s">
        <v>1419</v>
      </c>
      <c r="L76" s="89"/>
      <c r="M76" s="89"/>
      <c r="N76" s="89"/>
      <c r="O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40" t="s">
        <v>5424</v>
      </c>
      <c r="H77" s="285" t="s">
        <v>5425</v>
      </c>
      <c r="I77" s="139" t="s">
        <v>1123</v>
      </c>
      <c r="J77" s="139" t="s">
        <v>4470</v>
      </c>
      <c r="K77" s="140" t="s">
        <v>859</v>
      </c>
      <c r="L77" s="89"/>
      <c r="M77" s="89"/>
      <c r="N77" s="89"/>
      <c r="O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240" t="s">
        <v>5426</v>
      </c>
      <c r="H78" s="282" t="s">
        <v>5427</v>
      </c>
      <c r="I78" s="242" t="s">
        <v>1013</v>
      </c>
      <c r="J78" s="242" t="s">
        <v>4298</v>
      </c>
      <c r="K78" s="240" t="s">
        <v>1637</v>
      </c>
      <c r="L78" s="89"/>
      <c r="M78" s="89"/>
      <c r="N78" s="89"/>
      <c r="O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52" t="s">
        <v>5428</v>
      </c>
      <c r="H79" s="283"/>
      <c r="I79" s="139"/>
      <c r="J79" s="139"/>
      <c r="K79" s="140"/>
      <c r="L79" s="89"/>
      <c r="M79" s="89"/>
      <c r="N79" s="89"/>
      <c r="O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240" t="s">
        <v>5429</v>
      </c>
      <c r="H80" s="286" t="s">
        <v>5430</v>
      </c>
      <c r="I80" s="242" t="s">
        <v>418</v>
      </c>
      <c r="J80" s="242" t="s">
        <v>4225</v>
      </c>
      <c r="K80" s="240" t="s">
        <v>96</v>
      </c>
      <c r="L80" s="89"/>
      <c r="M80" s="89"/>
      <c r="N80" s="89"/>
      <c r="O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240" t="s">
        <v>5431</v>
      </c>
      <c r="H81" s="282" t="s">
        <v>5432</v>
      </c>
      <c r="I81" s="242" t="s">
        <v>1463</v>
      </c>
      <c r="J81" s="242" t="s">
        <v>4539</v>
      </c>
      <c r="K81" s="240" t="s">
        <v>182</v>
      </c>
      <c r="L81" s="89"/>
      <c r="M81" s="89"/>
      <c r="N81" s="89"/>
      <c r="O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39" t="s">
        <v>5433</v>
      </c>
      <c r="H82" s="283" t="s">
        <v>5434</v>
      </c>
      <c r="I82" s="139" t="s">
        <v>262</v>
      </c>
      <c r="J82" s="139" t="s">
        <v>5435</v>
      </c>
      <c r="K82" s="140" t="s">
        <v>228</v>
      </c>
      <c r="L82" s="89"/>
      <c r="M82" s="89"/>
      <c r="N82" s="89"/>
      <c r="O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39" t="s">
        <v>5436</v>
      </c>
      <c r="H83" s="283" t="s">
        <v>5437</v>
      </c>
      <c r="I83" s="139" t="s">
        <v>448</v>
      </c>
      <c r="J83" s="139" t="s">
        <v>5438</v>
      </c>
      <c r="K83" s="140" t="s">
        <v>3137</v>
      </c>
      <c r="L83" s="89"/>
      <c r="M83" s="89"/>
      <c r="N83" s="89"/>
      <c r="O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242" t="s">
        <v>5439</v>
      </c>
      <c r="H84" s="282" t="s">
        <v>5440</v>
      </c>
      <c r="I84" s="242" t="s">
        <v>1096</v>
      </c>
      <c r="J84" s="242" t="s">
        <v>4298</v>
      </c>
      <c r="K84" s="240" t="s">
        <v>848</v>
      </c>
      <c r="L84" s="89"/>
      <c r="M84" s="89"/>
      <c r="N84" s="89"/>
      <c r="O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140" t="s">
        <v>5441</v>
      </c>
      <c r="H85" s="285" t="s">
        <v>5442</v>
      </c>
      <c r="I85" s="139" t="s">
        <v>448</v>
      </c>
      <c r="J85" s="139" t="s">
        <v>5443</v>
      </c>
      <c r="K85" s="140" t="s">
        <v>5444</v>
      </c>
      <c r="L85" s="89"/>
      <c r="M85" s="89"/>
      <c r="N85" s="89"/>
      <c r="O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240" t="s">
        <v>5445</v>
      </c>
      <c r="H86" s="286" t="s">
        <v>5446</v>
      </c>
      <c r="I86" s="242" t="s">
        <v>3538</v>
      </c>
      <c r="J86" s="242" t="s">
        <v>5447</v>
      </c>
      <c r="K86" s="240" t="s">
        <v>271</v>
      </c>
      <c r="L86" s="89"/>
      <c r="M86" s="89"/>
      <c r="N86" s="89"/>
      <c r="O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140" t="s">
        <v>5448</v>
      </c>
      <c r="H87" s="283" t="s">
        <v>5449</v>
      </c>
      <c r="I87" s="139" t="s">
        <v>3321</v>
      </c>
      <c r="J87" s="139" t="s">
        <v>5357</v>
      </c>
      <c r="K87" s="140" t="s">
        <v>211</v>
      </c>
      <c r="L87" s="89"/>
      <c r="M87" s="89"/>
      <c r="N87" s="89"/>
      <c r="O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152" t="s">
        <v>5450</v>
      </c>
      <c r="H88" s="285"/>
      <c r="I88" s="139"/>
      <c r="J88" s="139"/>
      <c r="K88" s="140"/>
      <c r="L88" s="89"/>
      <c r="M88" s="89"/>
      <c r="N88" s="89"/>
      <c r="O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140" t="s">
        <v>5451</v>
      </c>
      <c r="H89" s="283" t="s">
        <v>5452</v>
      </c>
      <c r="I89" s="139" t="s">
        <v>1600</v>
      </c>
      <c r="J89" s="139" t="s">
        <v>4478</v>
      </c>
      <c r="K89" s="140" t="s">
        <v>163</v>
      </c>
      <c r="L89" s="89"/>
      <c r="M89" s="89"/>
      <c r="N89" s="89"/>
      <c r="O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152" t="s">
        <v>5453</v>
      </c>
      <c r="H90" s="285"/>
      <c r="I90" s="139"/>
      <c r="J90" s="139"/>
      <c r="K90" s="140"/>
      <c r="L90" s="89"/>
      <c r="M90" s="89"/>
      <c r="N90" s="89"/>
      <c r="O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42" t="s">
        <v>5454</v>
      </c>
      <c r="H91" s="285"/>
      <c r="I91" s="139"/>
      <c r="J91" s="139"/>
      <c r="K91" s="140"/>
      <c r="L91" s="89"/>
      <c r="M91" s="89"/>
      <c r="N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152" t="s">
        <v>5455</v>
      </c>
      <c r="H92" s="285"/>
      <c r="I92" s="139"/>
      <c r="J92" s="139"/>
      <c r="K92" s="140"/>
      <c r="L92" s="89"/>
      <c r="M92" s="89"/>
      <c r="N92" s="89"/>
      <c r="O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52" t="s">
        <v>5456</v>
      </c>
      <c r="H93" s="285"/>
      <c r="I93" s="139"/>
      <c r="J93" s="139"/>
      <c r="K93" s="140"/>
      <c r="L93" s="89"/>
      <c r="M93" s="89"/>
      <c r="N93" s="89"/>
      <c r="O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40" t="s">
        <v>5457</v>
      </c>
      <c r="H94" s="285" t="s">
        <v>5458</v>
      </c>
      <c r="I94" s="139" t="s">
        <v>5227</v>
      </c>
      <c r="J94" s="139" t="s">
        <v>5367</v>
      </c>
      <c r="K94" s="140" t="s">
        <v>271</v>
      </c>
      <c r="L94" s="89"/>
      <c r="M94" s="89"/>
      <c r="N94" s="89"/>
      <c r="O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140" t="s">
        <v>5459</v>
      </c>
      <c r="H95" s="285" t="s">
        <v>5460</v>
      </c>
      <c r="I95" s="139" t="s">
        <v>217</v>
      </c>
      <c r="J95" s="139" t="s">
        <v>4316</v>
      </c>
      <c r="K95" s="140"/>
      <c r="L95" s="89"/>
      <c r="M95" s="89"/>
      <c r="N95" s="89"/>
      <c r="O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240" t="s">
        <v>5461</v>
      </c>
      <c r="H96" s="286" t="s">
        <v>5462</v>
      </c>
      <c r="I96" s="242" t="s">
        <v>223</v>
      </c>
      <c r="J96" s="242" t="s">
        <v>5267</v>
      </c>
      <c r="K96" s="240" t="s">
        <v>4131</v>
      </c>
      <c r="L96" s="89"/>
      <c r="M96" s="89"/>
      <c r="N96" s="89"/>
      <c r="O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140" t="s">
        <v>5463</v>
      </c>
      <c r="H97" s="285" t="s">
        <v>5464</v>
      </c>
      <c r="I97" s="139" t="s">
        <v>3543</v>
      </c>
      <c r="J97" s="139" t="s">
        <v>5465</v>
      </c>
      <c r="K97" s="140" t="s">
        <v>3137</v>
      </c>
      <c r="L97" s="89"/>
      <c r="M97" s="89"/>
      <c r="N97" s="89"/>
      <c r="O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142" t="s">
        <v>5466</v>
      </c>
      <c r="H98" s="283"/>
      <c r="I98" s="139"/>
      <c r="J98" s="139"/>
      <c r="K98" s="140"/>
      <c r="L98" s="89"/>
      <c r="M98" s="89"/>
      <c r="N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240" t="s">
        <v>5467</v>
      </c>
      <c r="H99" s="286" t="s">
        <v>5468</v>
      </c>
      <c r="I99" s="242" t="s">
        <v>1082</v>
      </c>
      <c r="J99" s="242" t="s">
        <v>4813</v>
      </c>
      <c r="K99" s="240"/>
      <c r="L99" s="89"/>
      <c r="M99" s="89"/>
      <c r="N99" s="89"/>
      <c r="O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142" t="s">
        <v>5469</v>
      </c>
      <c r="H100" s="283"/>
      <c r="I100" s="139"/>
      <c r="J100" s="139"/>
      <c r="K100" s="140"/>
      <c r="L100" s="89"/>
      <c r="M100" s="89"/>
      <c r="N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140" t="s">
        <v>5470</v>
      </c>
      <c r="H101" s="285" t="s">
        <v>5471</v>
      </c>
      <c r="I101" s="139" t="s">
        <v>4342</v>
      </c>
      <c r="J101" s="139" t="s">
        <v>4547</v>
      </c>
      <c r="K101" s="140" t="s">
        <v>104</v>
      </c>
      <c r="L101" s="89"/>
      <c r="M101" s="89"/>
      <c r="N101" s="89"/>
      <c r="O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142" t="s">
        <v>5472</v>
      </c>
      <c r="H102" s="285"/>
      <c r="I102" s="139"/>
      <c r="J102" s="139"/>
      <c r="K102" s="140"/>
      <c r="L102" s="89"/>
      <c r="M102" s="89"/>
      <c r="N102" s="89"/>
      <c r="O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39" t="s">
        <v>5473</v>
      </c>
      <c r="H103" s="285" t="s">
        <v>5474</v>
      </c>
      <c r="I103" s="139" t="s">
        <v>1656</v>
      </c>
      <c r="J103" s="139" t="s">
        <v>5475</v>
      </c>
      <c r="K103" s="140" t="s">
        <v>340</v>
      </c>
      <c r="L103" s="89"/>
      <c r="M103" s="89"/>
      <c r="N103" s="89"/>
      <c r="O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140" t="s">
        <v>5476</v>
      </c>
      <c r="H104" s="285" t="s">
        <v>5477</v>
      </c>
      <c r="I104" s="139" t="s">
        <v>324</v>
      </c>
      <c r="J104" s="139" t="s">
        <v>4496</v>
      </c>
      <c r="K104" s="140" t="s">
        <v>104</v>
      </c>
      <c r="L104" s="89"/>
      <c r="M104" s="89"/>
      <c r="N104" s="89"/>
      <c r="O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240" t="s">
        <v>5478</v>
      </c>
      <c r="H105" s="282" t="s">
        <v>5479</v>
      </c>
      <c r="I105" s="242" t="s">
        <v>1996</v>
      </c>
      <c r="J105" s="242" t="s">
        <v>4225</v>
      </c>
      <c r="K105" s="240" t="s">
        <v>884</v>
      </c>
      <c r="L105" s="89"/>
      <c r="M105" s="89"/>
      <c r="N105" s="89"/>
      <c r="O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240" t="s">
        <v>5480</v>
      </c>
      <c r="H106" s="282" t="s">
        <v>5481</v>
      </c>
      <c r="I106" s="242" t="s">
        <v>3687</v>
      </c>
      <c r="J106" s="242" t="s">
        <v>4288</v>
      </c>
      <c r="K106" s="240" t="s">
        <v>884</v>
      </c>
      <c r="L106" s="89"/>
      <c r="M106" s="89"/>
      <c r="N106" s="89"/>
      <c r="O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140" t="s">
        <v>5482</v>
      </c>
      <c r="H107" s="285" t="s">
        <v>5483</v>
      </c>
      <c r="I107" s="139" t="s">
        <v>1996</v>
      </c>
      <c r="J107" s="139" t="s">
        <v>5102</v>
      </c>
      <c r="K107" s="140" t="s">
        <v>193</v>
      </c>
      <c r="L107" s="89"/>
      <c r="M107" s="89"/>
      <c r="N107" s="89"/>
      <c r="O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242" t="s">
        <v>5484</v>
      </c>
      <c r="H108" s="282" t="s">
        <v>5485</v>
      </c>
      <c r="I108" s="242" t="s">
        <v>1996</v>
      </c>
      <c r="J108" s="242" t="s">
        <v>4298</v>
      </c>
      <c r="K108" s="240" t="s">
        <v>884</v>
      </c>
      <c r="L108" s="89"/>
      <c r="M108" s="89"/>
      <c r="N108" s="89"/>
      <c r="O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139" t="s">
        <v>5486</v>
      </c>
      <c r="H109" s="285" t="s">
        <v>5487</v>
      </c>
      <c r="I109" s="139" t="s">
        <v>1996</v>
      </c>
      <c r="J109" s="139" t="s">
        <v>4399</v>
      </c>
      <c r="K109" s="140" t="s">
        <v>193</v>
      </c>
      <c r="L109" s="89"/>
      <c r="M109" s="89"/>
      <c r="N109" s="89"/>
      <c r="O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140" t="s">
        <v>5488</v>
      </c>
      <c r="H110" s="285" t="s">
        <v>5489</v>
      </c>
      <c r="I110" s="139" t="s">
        <v>1996</v>
      </c>
      <c r="J110" s="139" t="s">
        <v>5102</v>
      </c>
      <c r="K110" s="140" t="s">
        <v>193</v>
      </c>
      <c r="L110" s="89"/>
      <c r="M110" s="89"/>
      <c r="N110" s="89"/>
      <c r="O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240" t="s">
        <v>5490</v>
      </c>
      <c r="H111" s="282" t="s">
        <v>5491</v>
      </c>
      <c r="I111" s="242" t="s">
        <v>2346</v>
      </c>
      <c r="J111" s="242" t="s">
        <v>4288</v>
      </c>
      <c r="K111" s="240" t="s">
        <v>163</v>
      </c>
      <c r="L111" s="89"/>
      <c r="M111" s="89"/>
      <c r="N111" s="89"/>
      <c r="O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240" t="s">
        <v>5492</v>
      </c>
      <c r="H112" s="282" t="s">
        <v>5493</v>
      </c>
      <c r="I112" s="242" t="s">
        <v>459</v>
      </c>
      <c r="J112" s="242" t="s">
        <v>4225</v>
      </c>
      <c r="K112" s="240" t="s">
        <v>932</v>
      </c>
      <c r="L112" s="89"/>
      <c r="M112" s="89"/>
      <c r="N112" s="89"/>
      <c r="O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240" t="s">
        <v>5494</v>
      </c>
      <c r="H113" s="282" t="s">
        <v>5495</v>
      </c>
      <c r="I113" s="242" t="s">
        <v>1321</v>
      </c>
      <c r="J113" s="242" t="s">
        <v>4225</v>
      </c>
      <c r="K113" s="240" t="s">
        <v>1637</v>
      </c>
      <c r="L113" s="89"/>
      <c r="M113" s="89"/>
      <c r="N113" s="89"/>
      <c r="O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242" t="s">
        <v>5496</v>
      </c>
      <c r="H114" s="282" t="s">
        <v>5497</v>
      </c>
      <c r="I114" s="242" t="s">
        <v>927</v>
      </c>
      <c r="J114" s="242" t="s">
        <v>4869</v>
      </c>
      <c r="K114" s="240" t="s">
        <v>104</v>
      </c>
      <c r="L114" s="89"/>
      <c r="M114" s="89"/>
      <c r="N114" s="89"/>
      <c r="O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40" t="s">
        <v>5498</v>
      </c>
      <c r="H115" s="285" t="s">
        <v>5499</v>
      </c>
      <c r="I115" s="139" t="s">
        <v>1627</v>
      </c>
      <c r="J115" s="139" t="s">
        <v>4292</v>
      </c>
      <c r="K115" s="140" t="s">
        <v>211</v>
      </c>
      <c r="L115" s="89"/>
      <c r="M115" s="89"/>
      <c r="N115" s="89"/>
      <c r="O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139" t="s">
        <v>5500</v>
      </c>
      <c r="H116" s="285" t="s">
        <v>5501</v>
      </c>
      <c r="I116" s="139" t="s">
        <v>367</v>
      </c>
      <c r="J116" s="139" t="s">
        <v>5284</v>
      </c>
      <c r="K116" s="140" t="s">
        <v>2390</v>
      </c>
      <c r="L116" s="89"/>
      <c r="M116" s="89"/>
      <c r="N116" s="89"/>
      <c r="O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140" t="s">
        <v>5502</v>
      </c>
      <c r="H117" s="285" t="s">
        <v>5503</v>
      </c>
      <c r="I117" s="139" t="s">
        <v>3681</v>
      </c>
      <c r="J117" s="139" t="s">
        <v>5504</v>
      </c>
      <c r="K117" s="140" t="s">
        <v>228</v>
      </c>
      <c r="L117" s="89"/>
      <c r="M117" s="89"/>
      <c r="N117" s="89"/>
      <c r="O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240" t="s">
        <v>5505</v>
      </c>
      <c r="H118" s="282" t="s">
        <v>5325</v>
      </c>
      <c r="I118" s="242" t="s">
        <v>385</v>
      </c>
      <c r="J118" s="242" t="s">
        <v>4298</v>
      </c>
      <c r="K118" s="240" t="s">
        <v>932</v>
      </c>
      <c r="L118" s="89"/>
      <c r="M118" s="89"/>
      <c r="N118" s="89"/>
      <c r="O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240" t="s">
        <v>5506</v>
      </c>
      <c r="H119" s="282" t="s">
        <v>5462</v>
      </c>
      <c r="I119" s="242" t="s">
        <v>3321</v>
      </c>
      <c r="J119" s="242" t="s">
        <v>4605</v>
      </c>
      <c r="K119" s="240" t="s">
        <v>250</v>
      </c>
      <c r="L119" s="89"/>
      <c r="M119" s="89"/>
      <c r="N119" s="89"/>
      <c r="O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140" t="s">
        <v>5507</v>
      </c>
      <c r="H120" s="285" t="s">
        <v>5508</v>
      </c>
      <c r="I120" s="139" t="s">
        <v>915</v>
      </c>
      <c r="J120" s="139" t="s">
        <v>5509</v>
      </c>
      <c r="K120" s="140" t="s">
        <v>271</v>
      </c>
      <c r="L120" s="89"/>
      <c r="M120" s="89"/>
      <c r="N120" s="89"/>
      <c r="O120" s="89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140" t="s">
        <v>5510</v>
      </c>
      <c r="H121" s="285" t="s">
        <v>5511</v>
      </c>
      <c r="I121" s="139" t="s">
        <v>563</v>
      </c>
      <c r="J121" s="139" t="s">
        <v>5512</v>
      </c>
      <c r="K121" s="140" t="s">
        <v>163</v>
      </c>
      <c r="L121" s="89"/>
      <c r="M121" s="89"/>
      <c r="N121" s="89"/>
      <c r="O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140" t="s">
        <v>5513</v>
      </c>
      <c r="H122" s="285" t="s">
        <v>5514</v>
      </c>
      <c r="I122" s="139" t="s">
        <v>3748</v>
      </c>
      <c r="J122" s="139" t="s">
        <v>4492</v>
      </c>
      <c r="K122" s="140" t="s">
        <v>182</v>
      </c>
      <c r="L122" s="89"/>
      <c r="M122" s="89"/>
      <c r="N122" s="89"/>
      <c r="O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40" t="s">
        <v>5515</v>
      </c>
      <c r="H123" s="285" t="s">
        <v>5516</v>
      </c>
      <c r="I123" s="139" t="s">
        <v>1209</v>
      </c>
      <c r="J123" s="139" t="s">
        <v>4415</v>
      </c>
      <c r="K123" s="140" t="s">
        <v>104</v>
      </c>
      <c r="L123" s="89"/>
      <c r="M123" s="89"/>
      <c r="N123" s="89"/>
      <c r="O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40" t="s">
        <v>5517</v>
      </c>
      <c r="H124" s="285" t="s">
        <v>5518</v>
      </c>
      <c r="I124" s="139" t="s">
        <v>930</v>
      </c>
      <c r="J124" s="139" t="s">
        <v>4721</v>
      </c>
      <c r="K124" s="140" t="s">
        <v>211</v>
      </c>
      <c r="L124" s="89"/>
      <c r="M124" s="89"/>
      <c r="N124" s="89"/>
      <c r="O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142" t="s">
        <v>5519</v>
      </c>
      <c r="H125" s="285"/>
      <c r="I125" s="139"/>
      <c r="J125" s="139"/>
      <c r="K125" s="140"/>
      <c r="L125" s="89"/>
      <c r="M125" s="89"/>
      <c r="N125" s="89"/>
      <c r="O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139" t="s">
        <v>5520</v>
      </c>
      <c r="H126" s="285" t="s">
        <v>5521</v>
      </c>
      <c r="I126" s="139" t="s">
        <v>3681</v>
      </c>
      <c r="J126" s="139" t="s">
        <v>5284</v>
      </c>
      <c r="K126" s="140" t="s">
        <v>1607</v>
      </c>
      <c r="L126" s="89"/>
      <c r="M126" s="89"/>
      <c r="N126" s="89"/>
      <c r="O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240" t="s">
        <v>5522</v>
      </c>
      <c r="H127" s="282" t="s">
        <v>5523</v>
      </c>
      <c r="I127" s="242" t="s">
        <v>2346</v>
      </c>
      <c r="J127" s="242" t="s">
        <v>4392</v>
      </c>
      <c r="K127" s="240" t="s">
        <v>884</v>
      </c>
      <c r="L127" s="89"/>
      <c r="M127" s="89"/>
      <c r="N127" s="89"/>
      <c r="O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152" t="s">
        <v>5524</v>
      </c>
      <c r="H128" s="283"/>
      <c r="I128" s="139"/>
      <c r="J128" s="139"/>
      <c r="K128" s="140"/>
      <c r="L128" s="89"/>
      <c r="M128" s="89"/>
      <c r="N128" s="89"/>
      <c r="O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240" t="s">
        <v>5525</v>
      </c>
      <c r="H129" s="282" t="s">
        <v>5526</v>
      </c>
      <c r="I129" s="242" t="s">
        <v>3538</v>
      </c>
      <c r="J129" s="242" t="s">
        <v>5150</v>
      </c>
      <c r="K129" s="240" t="s">
        <v>932</v>
      </c>
      <c r="L129" s="89"/>
      <c r="M129" s="89"/>
      <c r="N129" s="89"/>
      <c r="O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242" t="s">
        <v>5527</v>
      </c>
      <c r="H130" s="282" t="s">
        <v>5328</v>
      </c>
      <c r="I130" s="242" t="s">
        <v>5528</v>
      </c>
      <c r="J130" s="242" t="s">
        <v>4372</v>
      </c>
      <c r="K130" s="240" t="s">
        <v>724</v>
      </c>
      <c r="L130" s="89"/>
      <c r="M130" s="89"/>
      <c r="N130" s="89"/>
      <c r="O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139" t="s">
        <v>5529</v>
      </c>
      <c r="H131" s="285" t="s">
        <v>5530</v>
      </c>
      <c r="I131" s="139" t="s">
        <v>5531</v>
      </c>
      <c r="J131" s="139" t="s">
        <v>5179</v>
      </c>
      <c r="K131" s="140" t="s">
        <v>859</v>
      </c>
      <c r="L131" s="89"/>
      <c r="M131" s="89"/>
      <c r="N131" s="89"/>
      <c r="O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140" t="s">
        <v>5532</v>
      </c>
      <c r="H132" s="285" t="s">
        <v>5533</v>
      </c>
      <c r="I132" s="139" t="s">
        <v>5534</v>
      </c>
      <c r="J132" s="139" t="s">
        <v>4488</v>
      </c>
      <c r="K132" s="140" t="s">
        <v>96</v>
      </c>
      <c r="L132" s="89"/>
      <c r="M132" s="89"/>
      <c r="N132" s="89"/>
      <c r="O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140" t="s">
        <v>5535</v>
      </c>
      <c r="H133" s="285" t="s">
        <v>5536</v>
      </c>
      <c r="I133" s="139" t="s">
        <v>4134</v>
      </c>
      <c r="J133" s="139" t="s">
        <v>5277</v>
      </c>
      <c r="K133" s="140" t="s">
        <v>724</v>
      </c>
      <c r="L133" s="89"/>
      <c r="M133" s="89"/>
      <c r="N133" s="89"/>
      <c r="O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140" t="s">
        <v>5537</v>
      </c>
      <c r="H134" s="285" t="s">
        <v>5538</v>
      </c>
      <c r="I134" s="139" t="s">
        <v>4134</v>
      </c>
      <c r="J134" s="139" t="s">
        <v>4313</v>
      </c>
      <c r="K134" s="140" t="s">
        <v>445</v>
      </c>
      <c r="L134" s="89"/>
      <c r="M134" s="89"/>
      <c r="N134" s="89"/>
      <c r="O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140" t="s">
        <v>5539</v>
      </c>
      <c r="H135" s="285" t="s">
        <v>5540</v>
      </c>
      <c r="I135" s="139" t="s">
        <v>3681</v>
      </c>
      <c r="J135" s="139" t="s">
        <v>5541</v>
      </c>
      <c r="K135" s="140" t="s">
        <v>211</v>
      </c>
      <c r="L135" s="89"/>
      <c r="M135" s="89"/>
      <c r="N135" s="89"/>
      <c r="O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140" t="s">
        <v>5542</v>
      </c>
      <c r="H136" s="285" t="s">
        <v>5543</v>
      </c>
      <c r="I136" s="139" t="s">
        <v>4134</v>
      </c>
      <c r="J136" s="139" t="s">
        <v>5544</v>
      </c>
      <c r="K136" s="140" t="s">
        <v>1633</v>
      </c>
      <c r="L136" s="89"/>
      <c r="M136" s="89"/>
      <c r="N136" s="89"/>
      <c r="O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140" t="s">
        <v>5545</v>
      </c>
      <c r="H137" s="285" t="s">
        <v>5546</v>
      </c>
      <c r="I137" s="139" t="s">
        <v>269</v>
      </c>
      <c r="J137" s="139" t="s">
        <v>4686</v>
      </c>
      <c r="K137" s="140" t="s">
        <v>1633</v>
      </c>
      <c r="L137" s="89"/>
      <c r="M137" s="89"/>
      <c r="N137" s="89"/>
      <c r="O137" s="89"/>
    </row>
    <row r="138" ht="16.5" customHeight="1">
      <c r="A138" s="89"/>
      <c r="B138" s="141"/>
      <c r="C138" s="141"/>
      <c r="D138" s="141"/>
      <c r="E138" s="141"/>
      <c r="F138" s="141"/>
      <c r="G138" s="89"/>
      <c r="H138" s="89"/>
      <c r="I138" s="89"/>
      <c r="J138" s="89"/>
      <c r="K138" s="170"/>
      <c r="L138" s="89"/>
      <c r="M138" s="89"/>
      <c r="N138" s="89"/>
      <c r="O138" s="89"/>
    </row>
    <row r="139" ht="16.5" customHeight="1">
      <c r="A139" s="89"/>
      <c r="B139" s="141"/>
      <c r="C139" s="141"/>
      <c r="D139" s="141"/>
      <c r="E139" s="141"/>
      <c r="F139" s="141"/>
      <c r="G139" s="89"/>
      <c r="H139" s="89"/>
      <c r="I139" s="89"/>
      <c r="J139" s="89"/>
      <c r="K139" s="170"/>
      <c r="L139" s="89"/>
      <c r="M139" s="89"/>
      <c r="N139" s="89"/>
      <c r="O139" s="89"/>
    </row>
    <row r="140" ht="16.5" customHeight="1">
      <c r="A140" s="89"/>
      <c r="B140" s="141"/>
      <c r="C140" s="141"/>
      <c r="D140" s="141"/>
      <c r="E140" s="141"/>
      <c r="F140" s="141"/>
      <c r="G140" s="89"/>
      <c r="H140" s="89"/>
      <c r="I140" s="89"/>
      <c r="J140" s="89"/>
      <c r="K140" s="170"/>
      <c r="L140" s="89"/>
      <c r="M140" s="89"/>
      <c r="N140" s="89"/>
      <c r="O140" s="89"/>
    </row>
    <row r="141" ht="16.5" customHeight="1">
      <c r="A141" s="89"/>
      <c r="B141" s="141"/>
      <c r="C141" s="141"/>
      <c r="D141" s="141"/>
      <c r="E141" s="141"/>
      <c r="F141" s="141"/>
      <c r="G141" s="89"/>
      <c r="H141" s="89"/>
      <c r="I141" s="89"/>
      <c r="J141" s="89"/>
      <c r="K141" s="170"/>
      <c r="L141" s="89"/>
      <c r="M141" s="89"/>
      <c r="N141" s="89"/>
      <c r="O141" s="89"/>
    </row>
    <row r="142" ht="16.5" customHeight="1">
      <c r="A142" s="89"/>
      <c r="B142" s="168"/>
      <c r="C142" s="168"/>
      <c r="D142" s="168"/>
      <c r="E142" s="168"/>
      <c r="F142" s="168"/>
      <c r="G142" s="89"/>
      <c r="H142" s="89"/>
      <c r="I142" s="89"/>
      <c r="J142" s="89"/>
      <c r="K142" s="170"/>
      <c r="L142" s="89"/>
      <c r="M142" s="89"/>
      <c r="N142" s="89"/>
      <c r="O142" s="89"/>
    </row>
    <row r="143" ht="16.5" customHeight="1">
      <c r="A143" s="89"/>
      <c r="B143" s="168"/>
      <c r="C143" s="168"/>
      <c r="D143" s="168"/>
      <c r="E143" s="168"/>
      <c r="F143" s="168"/>
      <c r="G143" s="89"/>
      <c r="H143" s="89"/>
      <c r="I143" s="89"/>
      <c r="J143" s="89"/>
      <c r="K143" s="170"/>
      <c r="L143" s="89"/>
      <c r="M143" s="89"/>
      <c r="N143" s="89"/>
      <c r="O143" s="89"/>
    </row>
    <row r="144" ht="16.5" customHeight="1">
      <c r="A144" s="89"/>
      <c r="B144" s="168"/>
      <c r="C144" s="168"/>
      <c r="D144" s="168"/>
      <c r="E144" s="168"/>
      <c r="F144" s="168"/>
      <c r="G144" s="89"/>
      <c r="H144" s="89"/>
      <c r="I144" s="89"/>
      <c r="J144" s="89"/>
      <c r="K144" s="170"/>
      <c r="L144" s="89"/>
      <c r="M144" s="89"/>
      <c r="N144" s="89"/>
      <c r="O144" s="89"/>
    </row>
    <row r="145" ht="16.5" customHeight="1">
      <c r="A145" s="89"/>
      <c r="B145" s="168"/>
      <c r="C145" s="168"/>
      <c r="D145" s="168"/>
      <c r="E145" s="168"/>
      <c r="F145" s="168"/>
      <c r="G145" s="89"/>
      <c r="H145" s="89"/>
      <c r="I145" s="89"/>
      <c r="J145" s="89"/>
      <c r="K145" s="170"/>
      <c r="L145" s="89"/>
      <c r="M145" s="89"/>
      <c r="N145" s="89"/>
      <c r="O145" s="89"/>
    </row>
    <row r="146" ht="16.5" customHeight="1">
      <c r="A146" s="89"/>
      <c r="B146" s="168"/>
      <c r="C146" s="168"/>
      <c r="D146" s="168"/>
      <c r="E146" s="168"/>
      <c r="F146" s="168"/>
      <c r="G146" s="89"/>
      <c r="H146" s="89"/>
      <c r="I146" s="89"/>
      <c r="J146" s="89"/>
      <c r="K146" s="170"/>
      <c r="L146" s="89"/>
      <c r="M146" s="89"/>
      <c r="N146" s="89"/>
      <c r="O146" s="89"/>
    </row>
    <row r="147" ht="16.5" customHeight="1">
      <c r="A147" s="89"/>
      <c r="B147" s="168"/>
      <c r="C147" s="168"/>
      <c r="D147" s="168"/>
      <c r="E147" s="168"/>
      <c r="F147" s="168"/>
      <c r="G147" s="89"/>
      <c r="H147" s="89"/>
      <c r="I147" s="89"/>
      <c r="J147" s="89"/>
      <c r="K147" s="170"/>
      <c r="L147" s="89"/>
      <c r="M147" s="89"/>
      <c r="N147" s="89"/>
      <c r="O147" s="89"/>
    </row>
    <row r="148" ht="16.5" customHeight="1">
      <c r="A148" s="89"/>
      <c r="B148" s="168"/>
      <c r="C148" s="168"/>
      <c r="D148" s="168"/>
      <c r="E148" s="168"/>
      <c r="F148" s="168"/>
      <c r="G148" s="89"/>
      <c r="H148" s="89"/>
      <c r="I148" s="89"/>
      <c r="J148" s="89"/>
      <c r="K148" s="170"/>
      <c r="L148" s="89"/>
      <c r="M148" s="89"/>
      <c r="N148" s="89"/>
      <c r="O148" s="89"/>
    </row>
    <row r="149" ht="16.5" customHeight="1">
      <c r="A149" s="89"/>
      <c r="B149" s="168"/>
      <c r="C149" s="168"/>
      <c r="D149" s="168"/>
      <c r="E149" s="168"/>
      <c r="F149" s="168"/>
      <c r="G149" s="89"/>
      <c r="H149" s="89"/>
      <c r="I149" s="89"/>
      <c r="J149" s="89"/>
      <c r="K149" s="170"/>
      <c r="L149" s="89"/>
      <c r="M149" s="89"/>
      <c r="N149" s="89"/>
      <c r="O149" s="89"/>
    </row>
    <row r="150" ht="16.5" customHeight="1">
      <c r="A150" s="89"/>
      <c r="B150" s="168"/>
      <c r="C150" s="168"/>
      <c r="D150" s="168"/>
      <c r="E150" s="168"/>
      <c r="F150" s="168"/>
      <c r="G150" s="89"/>
      <c r="H150" s="89"/>
      <c r="I150" s="89"/>
      <c r="J150" s="89"/>
      <c r="K150" s="170"/>
      <c r="L150" s="89"/>
      <c r="M150" s="89"/>
      <c r="N150" s="89"/>
      <c r="O150" s="89"/>
    </row>
    <row r="151" ht="16.5" customHeight="1">
      <c r="A151" s="89"/>
      <c r="B151" s="168"/>
      <c r="C151" s="168"/>
      <c r="D151" s="168"/>
      <c r="E151" s="168"/>
      <c r="F151" s="168"/>
      <c r="G151" s="89"/>
      <c r="H151" s="89"/>
      <c r="I151" s="89"/>
      <c r="J151" s="89"/>
      <c r="K151" s="170"/>
      <c r="L151" s="89"/>
      <c r="M151" s="89"/>
      <c r="N151" s="89"/>
      <c r="O151" s="89"/>
    </row>
    <row r="152" ht="16.5" customHeight="1">
      <c r="A152" s="89"/>
      <c r="B152" s="168"/>
      <c r="C152" s="168"/>
      <c r="D152" s="168"/>
      <c r="E152" s="168"/>
      <c r="F152" s="168"/>
      <c r="G152" s="89"/>
      <c r="H152" s="89"/>
      <c r="I152" s="89"/>
      <c r="J152" s="89"/>
      <c r="K152" s="170"/>
      <c r="L152" s="89"/>
      <c r="M152" s="89"/>
      <c r="N152" s="89"/>
      <c r="O152" s="89"/>
    </row>
    <row r="153" ht="16.5" customHeight="1">
      <c r="A153" s="89"/>
      <c r="B153" s="168"/>
      <c r="C153" s="168"/>
      <c r="D153" s="168"/>
      <c r="E153" s="168"/>
      <c r="F153" s="168"/>
      <c r="G153" s="89"/>
      <c r="H153" s="89"/>
      <c r="I153" s="89"/>
      <c r="J153" s="89"/>
      <c r="K153" s="170"/>
      <c r="L153" s="89"/>
      <c r="M153" s="89"/>
      <c r="N153" s="89"/>
      <c r="O153" s="89"/>
    </row>
    <row r="154" ht="16.5" customHeight="1">
      <c r="A154" s="89"/>
      <c r="B154" s="168"/>
      <c r="C154" s="168"/>
      <c r="D154" s="168"/>
      <c r="E154" s="168"/>
      <c r="F154" s="168"/>
      <c r="G154" s="89"/>
      <c r="H154" s="89"/>
      <c r="I154" s="89"/>
      <c r="J154" s="89"/>
      <c r="K154" s="170"/>
      <c r="L154" s="89"/>
      <c r="M154" s="89"/>
      <c r="N154" s="89"/>
      <c r="O154" s="89"/>
    </row>
    <row r="155" ht="16.5" customHeight="1">
      <c r="A155" s="89"/>
      <c r="B155" s="168"/>
      <c r="C155" s="168"/>
      <c r="D155" s="168"/>
      <c r="E155" s="168"/>
      <c r="F155" s="168"/>
      <c r="G155" s="89"/>
      <c r="H155" s="89"/>
      <c r="I155" s="89"/>
      <c r="J155" s="89"/>
      <c r="K155" s="170"/>
      <c r="L155" s="89"/>
      <c r="M155" s="89"/>
      <c r="N155" s="89"/>
      <c r="O155" s="89"/>
    </row>
    <row r="156" ht="16.5" customHeight="1">
      <c r="A156" s="89"/>
      <c r="B156" s="168"/>
      <c r="C156" s="168"/>
      <c r="D156" s="168"/>
      <c r="E156" s="168"/>
      <c r="F156" s="168"/>
      <c r="G156" s="89"/>
      <c r="H156" s="89"/>
      <c r="I156" s="89"/>
      <c r="J156" s="89"/>
      <c r="K156" s="170"/>
      <c r="L156" s="89"/>
      <c r="M156" s="89"/>
      <c r="N156" s="89"/>
      <c r="O156" s="89"/>
    </row>
    <row r="157" ht="16.5" customHeight="1">
      <c r="A157" s="89"/>
      <c r="B157" s="168"/>
      <c r="C157" s="168"/>
      <c r="D157" s="168"/>
      <c r="E157" s="168"/>
      <c r="F157" s="168"/>
      <c r="G157" s="89"/>
      <c r="H157" s="89"/>
      <c r="I157" s="89"/>
      <c r="J157" s="89"/>
      <c r="K157" s="170"/>
      <c r="L157" s="89"/>
      <c r="M157" s="89"/>
      <c r="N157" s="89"/>
      <c r="O157" s="89"/>
    </row>
    <row r="158" ht="16.5" customHeight="1">
      <c r="A158" s="89"/>
      <c r="B158" s="168"/>
      <c r="C158" s="168"/>
      <c r="D158" s="168"/>
      <c r="E158" s="168"/>
      <c r="F158" s="168"/>
      <c r="G158" s="89"/>
      <c r="H158" s="89"/>
      <c r="I158" s="89"/>
      <c r="J158" s="89"/>
      <c r="K158" s="170"/>
      <c r="L158" s="89"/>
      <c r="M158" s="89"/>
      <c r="N158" s="89"/>
      <c r="O158" s="89"/>
    </row>
    <row r="159" ht="16.5" customHeight="1">
      <c r="A159" s="89"/>
      <c r="B159" s="168"/>
      <c r="C159" s="168"/>
      <c r="D159" s="168"/>
      <c r="E159" s="168"/>
      <c r="F159" s="168"/>
      <c r="G159" s="89"/>
      <c r="H159" s="89"/>
      <c r="I159" s="89"/>
      <c r="J159" s="89"/>
      <c r="K159" s="170"/>
      <c r="L159" s="89"/>
      <c r="M159" s="89"/>
      <c r="N159" s="89"/>
      <c r="O159" s="89"/>
    </row>
    <row r="160" ht="16.5" customHeight="1">
      <c r="A160" s="89"/>
      <c r="B160" s="168"/>
      <c r="C160" s="168"/>
      <c r="D160" s="168"/>
      <c r="E160" s="168"/>
      <c r="F160" s="168"/>
      <c r="G160" s="89"/>
      <c r="H160" s="89"/>
      <c r="I160" s="89"/>
      <c r="J160" s="89"/>
      <c r="K160" s="170"/>
      <c r="L160" s="89"/>
      <c r="M160" s="89"/>
      <c r="N160" s="89"/>
      <c r="O160" s="89"/>
    </row>
    <row r="161" ht="16.5" customHeight="1">
      <c r="A161" s="89"/>
      <c r="B161" s="168"/>
      <c r="C161" s="168"/>
      <c r="D161" s="168"/>
      <c r="E161" s="168"/>
      <c r="F161" s="168"/>
      <c r="G161" s="89"/>
      <c r="H161" s="89"/>
      <c r="I161" s="89"/>
      <c r="J161" s="89"/>
      <c r="K161" s="170"/>
      <c r="L161" s="89"/>
      <c r="M161" s="89"/>
      <c r="N161" s="89"/>
      <c r="O161" s="89"/>
    </row>
    <row r="162" ht="16.5" customHeight="1">
      <c r="A162" s="89"/>
      <c r="B162" s="168"/>
      <c r="C162" s="168"/>
      <c r="D162" s="168"/>
      <c r="E162" s="168"/>
      <c r="F162" s="168"/>
      <c r="G162" s="89"/>
      <c r="H162" s="89"/>
      <c r="I162" s="89"/>
      <c r="J162" s="89"/>
      <c r="K162" s="170"/>
      <c r="L162" s="89"/>
      <c r="M162" s="89"/>
      <c r="N162" s="89"/>
      <c r="O162" s="89"/>
    </row>
    <row r="163" ht="16.5" customHeight="1">
      <c r="A163" s="89"/>
      <c r="B163" s="168"/>
      <c r="C163" s="168"/>
      <c r="D163" s="168"/>
      <c r="E163" s="168"/>
      <c r="F163" s="168"/>
      <c r="G163" s="89"/>
      <c r="H163" s="89"/>
      <c r="I163" s="89"/>
      <c r="J163" s="89"/>
      <c r="K163" s="170"/>
      <c r="L163" s="89"/>
      <c r="M163" s="89"/>
      <c r="N163" s="89"/>
      <c r="O163" s="89"/>
    </row>
    <row r="164" ht="16.5" customHeight="1">
      <c r="A164" s="89"/>
      <c r="B164" s="168"/>
      <c r="C164" s="168"/>
      <c r="D164" s="168"/>
      <c r="E164" s="168"/>
      <c r="F164" s="168"/>
      <c r="G164" s="89"/>
      <c r="H164" s="89"/>
      <c r="I164" s="89"/>
      <c r="J164" s="89"/>
      <c r="K164" s="170"/>
      <c r="L164" s="89"/>
      <c r="M164" s="89"/>
      <c r="N164" s="89"/>
      <c r="O164" s="89"/>
    </row>
    <row r="165" ht="16.5" customHeight="1">
      <c r="A165" s="89"/>
      <c r="B165" s="168"/>
      <c r="C165" s="168"/>
      <c r="D165" s="168"/>
      <c r="E165" s="168"/>
      <c r="F165" s="168"/>
      <c r="G165" s="89"/>
      <c r="H165" s="89"/>
      <c r="I165" s="89"/>
      <c r="J165" s="89"/>
      <c r="K165" s="170"/>
      <c r="L165" s="89"/>
      <c r="M165" s="89"/>
      <c r="N165" s="89"/>
      <c r="O165" s="89"/>
    </row>
    <row r="166" ht="16.5" customHeight="1">
      <c r="A166" s="89"/>
      <c r="B166" s="168"/>
      <c r="C166" s="168"/>
      <c r="D166" s="168"/>
      <c r="E166" s="168"/>
      <c r="F166" s="168"/>
      <c r="G166" s="89"/>
      <c r="H166" s="89"/>
      <c r="I166" s="89"/>
      <c r="J166" s="89"/>
      <c r="K166" s="170"/>
      <c r="L166" s="89"/>
      <c r="M166" s="89"/>
      <c r="N166" s="89"/>
      <c r="O166" s="89"/>
    </row>
    <row r="167" ht="16.5" customHeight="1">
      <c r="A167" s="89"/>
      <c r="B167" s="168"/>
      <c r="C167" s="168"/>
      <c r="D167" s="168"/>
      <c r="E167" s="168"/>
      <c r="F167" s="168"/>
      <c r="G167" s="89"/>
      <c r="H167" s="89"/>
      <c r="I167" s="89"/>
      <c r="J167" s="89"/>
      <c r="K167" s="170"/>
      <c r="L167" s="89"/>
      <c r="M167" s="89"/>
      <c r="N167" s="89"/>
      <c r="O167" s="89"/>
    </row>
    <row r="168" ht="16.5" customHeight="1">
      <c r="A168" s="89"/>
      <c r="B168" s="168"/>
      <c r="C168" s="168"/>
      <c r="D168" s="168"/>
      <c r="E168" s="168"/>
      <c r="F168" s="168"/>
      <c r="G168" s="89"/>
      <c r="H168" s="89"/>
      <c r="I168" s="89"/>
      <c r="J168" s="89"/>
      <c r="K168" s="170"/>
      <c r="L168" s="89"/>
      <c r="M168" s="89"/>
      <c r="N168" s="89"/>
      <c r="O168" s="89"/>
    </row>
    <row r="169" ht="16.5" customHeight="1">
      <c r="A169" s="89"/>
      <c r="B169" s="168"/>
      <c r="C169" s="168"/>
      <c r="D169" s="168"/>
      <c r="E169" s="168"/>
      <c r="F169" s="168"/>
      <c r="G169" s="89"/>
      <c r="H169" s="89"/>
      <c r="I169" s="89"/>
      <c r="J169" s="89"/>
      <c r="K169" s="170"/>
      <c r="L169" s="89"/>
      <c r="M169" s="89"/>
      <c r="N169" s="89"/>
      <c r="O169" s="89"/>
    </row>
    <row r="170" ht="16.5" customHeight="1">
      <c r="A170" s="89"/>
      <c r="B170" s="168"/>
      <c r="C170" s="168"/>
      <c r="D170" s="168"/>
      <c r="E170" s="168"/>
      <c r="F170" s="168"/>
      <c r="G170" s="89"/>
      <c r="H170" s="89"/>
      <c r="I170" s="89"/>
      <c r="J170" s="89"/>
      <c r="K170" s="170"/>
      <c r="L170" s="89"/>
      <c r="M170" s="89"/>
      <c r="N170" s="89"/>
      <c r="O170" s="89"/>
    </row>
    <row r="171" ht="16.5" customHeight="1">
      <c r="A171" s="89"/>
      <c r="B171" s="168"/>
      <c r="C171" s="168"/>
      <c r="D171" s="168"/>
      <c r="E171" s="168"/>
      <c r="F171" s="168"/>
      <c r="G171" s="89"/>
      <c r="H171" s="89"/>
      <c r="I171" s="89"/>
      <c r="J171" s="89"/>
      <c r="K171" s="170"/>
      <c r="L171" s="89"/>
      <c r="M171" s="89"/>
      <c r="N171" s="89"/>
      <c r="O171" s="89"/>
    </row>
    <row r="172" ht="16.5" customHeight="1">
      <c r="A172" s="89"/>
      <c r="B172" s="168"/>
      <c r="C172" s="168"/>
      <c r="D172" s="168"/>
      <c r="E172" s="168"/>
      <c r="F172" s="168"/>
      <c r="G172" s="89"/>
      <c r="H172" s="89"/>
      <c r="I172" s="89"/>
      <c r="J172" s="89"/>
      <c r="K172" s="170"/>
      <c r="L172" s="89"/>
      <c r="M172" s="89"/>
      <c r="N172" s="89"/>
      <c r="O172" s="89"/>
    </row>
    <row r="173" ht="16.5" customHeight="1">
      <c r="A173" s="89"/>
      <c r="B173" s="168"/>
      <c r="C173" s="168"/>
      <c r="D173" s="168"/>
      <c r="E173" s="168"/>
      <c r="F173" s="168"/>
      <c r="G173" s="89"/>
      <c r="H173" s="89"/>
      <c r="I173" s="89"/>
      <c r="J173" s="89"/>
      <c r="K173" s="170"/>
      <c r="L173" s="89"/>
      <c r="M173" s="89"/>
      <c r="N173" s="89"/>
      <c r="O173" s="89"/>
    </row>
    <row r="174" ht="16.5" customHeight="1">
      <c r="A174" s="89"/>
      <c r="B174" s="168"/>
      <c r="C174" s="168"/>
      <c r="D174" s="168"/>
      <c r="E174" s="168"/>
      <c r="F174" s="168"/>
      <c r="G174" s="89"/>
      <c r="H174" s="89"/>
      <c r="I174" s="89"/>
      <c r="J174" s="89"/>
      <c r="K174" s="170"/>
      <c r="L174" s="89"/>
      <c r="M174" s="89"/>
      <c r="N174" s="89"/>
      <c r="O174" s="89"/>
    </row>
    <row r="175" ht="16.5" customHeight="1">
      <c r="A175" s="89"/>
      <c r="B175" s="168"/>
      <c r="C175" s="168"/>
      <c r="D175" s="168"/>
      <c r="E175" s="168"/>
      <c r="F175" s="168"/>
      <c r="G175" s="89"/>
      <c r="H175" s="89"/>
      <c r="I175" s="89"/>
      <c r="J175" s="89"/>
      <c r="K175" s="170"/>
      <c r="L175" s="89"/>
      <c r="M175" s="89"/>
      <c r="N175" s="89"/>
      <c r="O175" s="89"/>
    </row>
    <row r="176" ht="16.5" customHeight="1">
      <c r="A176" s="89"/>
      <c r="B176" s="168"/>
      <c r="C176" s="168"/>
      <c r="D176" s="168"/>
      <c r="E176" s="168"/>
      <c r="F176" s="168"/>
      <c r="G176" s="89"/>
      <c r="H176" s="89"/>
      <c r="I176" s="89"/>
      <c r="J176" s="89"/>
      <c r="K176" s="170"/>
      <c r="L176" s="89"/>
      <c r="M176" s="89"/>
      <c r="N176" s="89"/>
      <c r="O176" s="89"/>
    </row>
    <row r="177" ht="16.5" customHeight="1">
      <c r="A177" s="89"/>
      <c r="B177" s="168"/>
      <c r="C177" s="168"/>
      <c r="D177" s="168"/>
      <c r="E177" s="168"/>
      <c r="F177" s="168"/>
      <c r="G177" s="89"/>
      <c r="H177" s="89"/>
      <c r="I177" s="89"/>
      <c r="J177" s="89"/>
      <c r="K177" s="170"/>
      <c r="L177" s="89"/>
      <c r="M177" s="89"/>
      <c r="N177" s="89"/>
      <c r="O177" s="89"/>
    </row>
    <row r="178" ht="16.5" customHeight="1">
      <c r="A178" s="89"/>
      <c r="B178" s="168"/>
      <c r="C178" s="168"/>
      <c r="D178" s="168"/>
      <c r="E178" s="168"/>
      <c r="F178" s="168"/>
      <c r="G178" s="89"/>
      <c r="H178" s="89"/>
      <c r="I178" s="89"/>
      <c r="J178" s="89"/>
      <c r="K178" s="170"/>
      <c r="L178" s="89"/>
      <c r="M178" s="89"/>
      <c r="N178" s="89"/>
      <c r="O178" s="89"/>
    </row>
    <row r="179" ht="16.5" customHeight="1">
      <c r="A179" s="89"/>
      <c r="B179" s="168"/>
      <c r="C179" s="168"/>
      <c r="D179" s="168"/>
      <c r="E179" s="168"/>
      <c r="F179" s="168"/>
      <c r="G179" s="89"/>
      <c r="H179" s="89"/>
      <c r="I179" s="89"/>
      <c r="J179" s="89"/>
      <c r="K179" s="170"/>
      <c r="L179" s="89"/>
      <c r="M179" s="89"/>
      <c r="N179" s="89"/>
      <c r="O179" s="89"/>
    </row>
    <row r="180" ht="16.5" customHeight="1">
      <c r="A180" s="89"/>
      <c r="B180" s="168"/>
      <c r="C180" s="168"/>
      <c r="D180" s="168"/>
      <c r="E180" s="168"/>
      <c r="F180" s="168"/>
      <c r="G180" s="89"/>
      <c r="H180" s="89"/>
      <c r="I180" s="89"/>
      <c r="J180" s="89"/>
      <c r="K180" s="170"/>
      <c r="L180" s="89"/>
      <c r="M180" s="89"/>
      <c r="N180" s="89"/>
      <c r="O180" s="89"/>
    </row>
    <row r="181" ht="16.5" customHeight="1">
      <c r="A181" s="89"/>
      <c r="B181" s="168"/>
      <c r="C181" s="168"/>
      <c r="D181" s="168"/>
      <c r="E181" s="168"/>
      <c r="F181" s="168"/>
      <c r="G181" s="89"/>
      <c r="H181" s="89"/>
      <c r="I181" s="89"/>
      <c r="J181" s="89"/>
      <c r="K181" s="170"/>
      <c r="L181" s="89"/>
      <c r="M181" s="89"/>
      <c r="N181" s="89"/>
      <c r="O181" s="89"/>
    </row>
    <row r="182" ht="16.5" customHeight="1">
      <c r="A182" s="89"/>
      <c r="B182" s="168"/>
      <c r="C182" s="168"/>
      <c r="D182" s="168"/>
      <c r="E182" s="168"/>
      <c r="F182" s="168"/>
      <c r="G182" s="89"/>
      <c r="H182" s="89"/>
      <c r="I182" s="89"/>
      <c r="J182" s="89"/>
      <c r="K182" s="170"/>
      <c r="L182" s="89"/>
      <c r="M182" s="89"/>
      <c r="N182" s="89"/>
      <c r="O182" s="89"/>
    </row>
    <row r="183" ht="16.5" customHeight="1">
      <c r="A183" s="89"/>
      <c r="B183" s="168"/>
      <c r="C183" s="168"/>
      <c r="D183" s="168"/>
      <c r="E183" s="168"/>
      <c r="F183" s="168"/>
      <c r="G183" s="89"/>
      <c r="H183" s="89"/>
      <c r="I183" s="89"/>
      <c r="J183" s="89"/>
      <c r="K183" s="170"/>
      <c r="L183" s="89"/>
      <c r="M183" s="89"/>
      <c r="N183" s="89"/>
      <c r="O183" s="89"/>
    </row>
    <row r="184" ht="16.5" customHeight="1">
      <c r="A184" s="89"/>
      <c r="B184" s="168"/>
      <c r="C184" s="168"/>
      <c r="D184" s="168"/>
      <c r="E184" s="168"/>
      <c r="F184" s="168"/>
      <c r="G184" s="89"/>
      <c r="H184" s="89"/>
      <c r="I184" s="89"/>
      <c r="J184" s="89"/>
      <c r="K184" s="170"/>
      <c r="L184" s="89"/>
      <c r="M184" s="89"/>
      <c r="N184" s="89"/>
      <c r="O184" s="89"/>
    </row>
    <row r="185" ht="16.5" customHeight="1">
      <c r="A185" s="89"/>
      <c r="B185" s="168"/>
      <c r="C185" s="168"/>
      <c r="D185" s="168"/>
      <c r="E185" s="168"/>
      <c r="F185" s="168"/>
      <c r="G185" s="89"/>
      <c r="H185" s="89"/>
      <c r="I185" s="89"/>
      <c r="J185" s="89"/>
      <c r="K185" s="170"/>
      <c r="L185" s="89"/>
      <c r="M185" s="89"/>
      <c r="N185" s="89"/>
      <c r="O185" s="89"/>
    </row>
    <row r="186" ht="16.5" customHeight="1">
      <c r="A186" s="89"/>
      <c r="B186" s="168"/>
      <c r="C186" s="168"/>
      <c r="D186" s="168"/>
      <c r="E186" s="168"/>
      <c r="F186" s="168"/>
      <c r="G186" s="89"/>
      <c r="H186" s="89"/>
      <c r="I186" s="89"/>
      <c r="J186" s="89"/>
      <c r="K186" s="170"/>
      <c r="L186" s="89"/>
      <c r="M186" s="89"/>
      <c r="N186" s="89"/>
      <c r="O186" s="89"/>
    </row>
    <row r="187" ht="16.5" customHeight="1">
      <c r="A187" s="89"/>
      <c r="B187" s="168"/>
      <c r="C187" s="168"/>
      <c r="D187" s="168"/>
      <c r="E187" s="168"/>
      <c r="F187" s="168"/>
      <c r="G187" s="89"/>
      <c r="H187" s="89"/>
      <c r="I187" s="89"/>
      <c r="J187" s="89"/>
      <c r="K187" s="170"/>
      <c r="L187" s="89"/>
      <c r="M187" s="89"/>
      <c r="N187" s="89"/>
      <c r="O187" s="89"/>
    </row>
    <row r="188" ht="16.5" customHeight="1">
      <c r="A188" s="89"/>
      <c r="B188" s="168"/>
      <c r="C188" s="168"/>
      <c r="D188" s="168"/>
      <c r="E188" s="168"/>
      <c r="F188" s="168"/>
      <c r="G188" s="89"/>
      <c r="H188" s="89"/>
      <c r="I188" s="89"/>
      <c r="J188" s="89"/>
      <c r="K188" s="170"/>
      <c r="L188" s="89"/>
      <c r="M188" s="89"/>
      <c r="N188" s="89"/>
      <c r="O188" s="89"/>
    </row>
    <row r="189" ht="16.5" customHeight="1">
      <c r="A189" s="89"/>
      <c r="B189" s="168"/>
      <c r="C189" s="168"/>
      <c r="D189" s="168"/>
      <c r="E189" s="168"/>
      <c r="F189" s="168"/>
      <c r="G189" s="89"/>
      <c r="H189" s="89"/>
      <c r="I189" s="89"/>
      <c r="J189" s="89"/>
      <c r="K189" s="170"/>
      <c r="L189" s="89"/>
      <c r="M189" s="89"/>
      <c r="N189" s="89"/>
      <c r="O189" s="89"/>
    </row>
    <row r="190" ht="16.5" customHeight="1">
      <c r="A190" s="89"/>
      <c r="B190" s="168"/>
      <c r="C190" s="168"/>
      <c r="D190" s="168"/>
      <c r="E190" s="168"/>
      <c r="F190" s="168"/>
      <c r="G190" s="89"/>
      <c r="H190" s="89"/>
      <c r="I190" s="89"/>
      <c r="J190" s="89"/>
      <c r="K190" s="170"/>
      <c r="L190" s="89"/>
      <c r="M190" s="89"/>
      <c r="N190" s="89"/>
      <c r="O190" s="89"/>
    </row>
    <row r="191" ht="16.5" customHeight="1">
      <c r="A191" s="89"/>
      <c r="B191" s="168"/>
      <c r="C191" s="168"/>
      <c r="D191" s="168"/>
      <c r="E191" s="168"/>
      <c r="F191" s="168"/>
      <c r="G191" s="89"/>
      <c r="H191" s="89"/>
      <c r="I191" s="89"/>
      <c r="J191" s="89"/>
      <c r="K191" s="170"/>
      <c r="L191" s="89"/>
      <c r="M191" s="89"/>
      <c r="N191" s="89"/>
      <c r="O191" s="89"/>
    </row>
    <row r="192" ht="16.5" customHeight="1">
      <c r="A192" s="89"/>
      <c r="B192" s="168"/>
      <c r="C192" s="168"/>
      <c r="D192" s="168"/>
      <c r="E192" s="168"/>
      <c r="F192" s="168"/>
      <c r="G192" s="89"/>
      <c r="H192" s="89"/>
      <c r="I192" s="89"/>
      <c r="J192" s="89"/>
      <c r="K192" s="170"/>
      <c r="L192" s="89"/>
      <c r="M192" s="89"/>
      <c r="N192" s="89"/>
      <c r="O192" s="89"/>
    </row>
    <row r="193" ht="16.5" customHeight="1">
      <c r="A193" s="89"/>
      <c r="B193" s="168"/>
      <c r="C193" s="168"/>
      <c r="D193" s="168"/>
      <c r="E193" s="168"/>
      <c r="F193" s="168"/>
      <c r="G193" s="89"/>
      <c r="H193" s="89"/>
      <c r="I193" s="89"/>
      <c r="J193" s="89"/>
      <c r="K193" s="170"/>
      <c r="L193" s="89"/>
      <c r="M193" s="89"/>
      <c r="N193" s="89"/>
      <c r="O193" s="89"/>
    </row>
    <row r="194" ht="16.5" customHeight="1">
      <c r="A194" s="89"/>
      <c r="B194" s="168"/>
      <c r="C194" s="168"/>
      <c r="D194" s="168"/>
      <c r="E194" s="168"/>
      <c r="F194" s="168"/>
      <c r="G194" s="89"/>
      <c r="H194" s="89"/>
      <c r="I194" s="89"/>
      <c r="J194" s="89"/>
      <c r="K194" s="170"/>
      <c r="L194" s="89"/>
      <c r="M194" s="89"/>
      <c r="N194" s="89"/>
      <c r="O194" s="89"/>
    </row>
    <row r="195" ht="16.5" customHeight="1">
      <c r="A195" s="89"/>
      <c r="B195" s="168"/>
      <c r="C195" s="168"/>
      <c r="D195" s="168"/>
      <c r="E195" s="168"/>
      <c r="F195" s="168"/>
      <c r="G195" s="89"/>
      <c r="H195" s="89"/>
      <c r="I195" s="89"/>
      <c r="J195" s="89"/>
      <c r="K195" s="170"/>
      <c r="L195" s="89"/>
      <c r="M195" s="89"/>
      <c r="N195" s="89"/>
      <c r="O195" s="89"/>
    </row>
    <row r="196" ht="16.5" customHeight="1">
      <c r="A196" s="89"/>
      <c r="B196" s="168"/>
      <c r="C196" s="168"/>
      <c r="D196" s="168"/>
      <c r="E196" s="168"/>
      <c r="F196" s="168"/>
      <c r="G196" s="89"/>
      <c r="H196" s="89"/>
      <c r="I196" s="89"/>
      <c r="J196" s="89"/>
      <c r="K196" s="170"/>
      <c r="L196" s="89"/>
      <c r="M196" s="89"/>
      <c r="N196" s="89"/>
      <c r="O196" s="89"/>
    </row>
    <row r="197" ht="16.5" customHeight="1">
      <c r="A197" s="89"/>
      <c r="B197" s="168"/>
      <c r="C197" s="168"/>
      <c r="D197" s="168"/>
      <c r="E197" s="168"/>
      <c r="F197" s="168"/>
      <c r="G197" s="89"/>
      <c r="H197" s="89"/>
      <c r="I197" s="89"/>
      <c r="J197" s="89"/>
      <c r="K197" s="170"/>
      <c r="L197" s="89"/>
      <c r="M197" s="89"/>
      <c r="N197" s="89"/>
      <c r="O197" s="89"/>
    </row>
    <row r="198" ht="16.5" customHeight="1">
      <c r="A198" s="89"/>
      <c r="B198" s="168"/>
      <c r="C198" s="168"/>
      <c r="D198" s="168"/>
      <c r="E198" s="168"/>
      <c r="F198" s="168"/>
      <c r="G198" s="89"/>
      <c r="H198" s="89"/>
      <c r="I198" s="89"/>
      <c r="J198" s="89"/>
      <c r="K198" s="170"/>
      <c r="L198" s="89"/>
      <c r="M198" s="89"/>
      <c r="N198" s="89"/>
      <c r="O198" s="89"/>
    </row>
    <row r="199" ht="16.5" customHeight="1">
      <c r="A199" s="89"/>
      <c r="B199" s="168"/>
      <c r="C199" s="168"/>
      <c r="D199" s="168"/>
      <c r="E199" s="168"/>
      <c r="F199" s="168"/>
      <c r="G199" s="89"/>
      <c r="H199" s="89"/>
      <c r="I199" s="89"/>
      <c r="J199" s="89"/>
      <c r="K199" s="170"/>
      <c r="L199" s="89"/>
      <c r="M199" s="89"/>
      <c r="N199" s="89"/>
      <c r="O199" s="89"/>
    </row>
    <row r="200" ht="16.5" customHeight="1">
      <c r="A200" s="89"/>
      <c r="B200" s="168"/>
      <c r="C200" s="168"/>
      <c r="D200" s="168"/>
      <c r="E200" s="168"/>
      <c r="F200" s="168"/>
      <c r="G200" s="89"/>
      <c r="H200" s="89"/>
      <c r="I200" s="89"/>
      <c r="J200" s="89"/>
      <c r="K200" s="170"/>
      <c r="L200" s="89"/>
      <c r="M200" s="89"/>
      <c r="N200" s="89"/>
      <c r="O200" s="89"/>
    </row>
    <row r="201" ht="16.5" customHeight="1">
      <c r="A201" s="89"/>
      <c r="B201" s="168"/>
      <c r="C201" s="168"/>
      <c r="D201" s="168"/>
      <c r="E201" s="168"/>
      <c r="F201" s="168"/>
      <c r="G201" s="89"/>
      <c r="H201" s="89"/>
      <c r="I201" s="89"/>
      <c r="J201" s="89"/>
      <c r="K201" s="170"/>
      <c r="L201" s="89"/>
      <c r="M201" s="89"/>
      <c r="N201" s="89"/>
      <c r="O201" s="89"/>
    </row>
    <row r="202" ht="16.5" customHeight="1">
      <c r="A202" s="89"/>
      <c r="B202" s="168"/>
      <c r="C202" s="168"/>
      <c r="D202" s="168"/>
      <c r="E202" s="168"/>
      <c r="F202" s="168"/>
      <c r="G202" s="89"/>
      <c r="H202" s="89"/>
      <c r="I202" s="89"/>
      <c r="J202" s="89"/>
      <c r="K202" s="170"/>
      <c r="L202" s="89"/>
      <c r="M202" s="89"/>
      <c r="N202" s="89"/>
      <c r="O202" s="89"/>
    </row>
    <row r="203" ht="16.5" customHeight="1">
      <c r="A203" s="89"/>
      <c r="B203" s="168"/>
      <c r="C203" s="168"/>
      <c r="D203" s="168"/>
      <c r="E203" s="168"/>
      <c r="F203" s="168"/>
      <c r="G203" s="89"/>
      <c r="H203" s="89"/>
      <c r="I203" s="89"/>
      <c r="J203" s="89"/>
      <c r="K203" s="170"/>
      <c r="L203" s="89"/>
      <c r="M203" s="89"/>
      <c r="N203" s="89"/>
      <c r="O203" s="89"/>
    </row>
    <row r="204" ht="16.5" customHeight="1">
      <c r="A204" s="89"/>
      <c r="B204" s="168"/>
      <c r="C204" s="168"/>
      <c r="D204" s="168"/>
      <c r="E204" s="168"/>
      <c r="F204" s="168"/>
      <c r="G204" s="89"/>
      <c r="H204" s="89"/>
      <c r="I204" s="89"/>
      <c r="J204" s="89"/>
      <c r="K204" s="170"/>
      <c r="L204" s="89"/>
      <c r="M204" s="89"/>
      <c r="N204" s="89"/>
      <c r="O204" s="89"/>
    </row>
    <row r="205" ht="16.5" customHeight="1">
      <c r="A205" s="89"/>
      <c r="B205" s="168"/>
      <c r="C205" s="168"/>
      <c r="D205" s="168"/>
      <c r="E205" s="168"/>
      <c r="F205" s="168"/>
      <c r="G205" s="89"/>
      <c r="H205" s="89"/>
      <c r="I205" s="89"/>
      <c r="J205" s="89"/>
      <c r="K205" s="170"/>
      <c r="L205" s="89"/>
      <c r="M205" s="89"/>
      <c r="N205" s="89"/>
      <c r="O205" s="89"/>
    </row>
    <row r="206" ht="16.5" customHeight="1">
      <c r="A206" s="89"/>
      <c r="B206" s="168"/>
      <c r="C206" s="168"/>
      <c r="D206" s="168"/>
      <c r="E206" s="168"/>
      <c r="F206" s="168"/>
      <c r="G206" s="89"/>
      <c r="H206" s="89"/>
      <c r="I206" s="89"/>
      <c r="J206" s="89"/>
      <c r="K206" s="170"/>
      <c r="L206" s="89"/>
      <c r="M206" s="89"/>
      <c r="N206" s="89"/>
      <c r="O206" s="89"/>
    </row>
    <row r="207" ht="16.5" customHeight="1">
      <c r="A207" s="89"/>
      <c r="B207" s="168"/>
      <c r="C207" s="168"/>
      <c r="D207" s="168"/>
      <c r="E207" s="168"/>
      <c r="F207" s="168"/>
      <c r="G207" s="89"/>
      <c r="H207" s="89"/>
      <c r="I207" s="89"/>
      <c r="J207" s="89"/>
      <c r="K207" s="170"/>
      <c r="L207" s="89"/>
      <c r="M207" s="89"/>
      <c r="N207" s="89"/>
      <c r="O207" s="89"/>
    </row>
    <row r="208" ht="16.5" customHeight="1">
      <c r="A208" s="89"/>
      <c r="B208" s="168"/>
      <c r="C208" s="168"/>
      <c r="D208" s="168"/>
      <c r="E208" s="168"/>
      <c r="F208" s="168"/>
      <c r="G208" s="89"/>
      <c r="H208" s="89"/>
      <c r="I208" s="89"/>
      <c r="J208" s="89"/>
      <c r="K208" s="170"/>
      <c r="L208" s="89"/>
      <c r="M208" s="89"/>
      <c r="N208" s="89"/>
      <c r="O208" s="89"/>
    </row>
    <row r="209" ht="16.5" customHeight="1">
      <c r="A209" s="89"/>
      <c r="B209" s="168"/>
      <c r="C209" s="168"/>
      <c r="D209" s="168"/>
      <c r="E209" s="168"/>
      <c r="F209" s="168"/>
      <c r="G209" s="89"/>
      <c r="H209" s="89"/>
      <c r="I209" s="89"/>
      <c r="J209" s="89"/>
      <c r="K209" s="170"/>
      <c r="L209" s="89"/>
      <c r="M209" s="89"/>
      <c r="N209" s="89"/>
      <c r="O209" s="89"/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  <c r="L210" s="89"/>
      <c r="M210" s="89"/>
      <c r="N210" s="89"/>
      <c r="O210" s="89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  <c r="L211" s="89"/>
      <c r="M211" s="89"/>
      <c r="N211" s="89"/>
      <c r="O211" s="89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  <c r="L212" s="89"/>
      <c r="M212" s="89"/>
      <c r="N212" s="89"/>
      <c r="O212" s="89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  <c r="L213" s="89"/>
      <c r="M213" s="89"/>
      <c r="N213" s="89"/>
      <c r="O213" s="89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  <c r="L214" s="89"/>
      <c r="M214" s="89"/>
      <c r="N214" s="89"/>
      <c r="O214" s="89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  <c r="L215" s="89"/>
      <c r="M215" s="89"/>
      <c r="N215" s="89"/>
      <c r="O215" s="89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  <c r="L216" s="89"/>
      <c r="M216" s="89"/>
      <c r="N216" s="89"/>
      <c r="O216" s="89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  <c r="L217" s="89"/>
      <c r="M217" s="89"/>
      <c r="N217" s="89"/>
      <c r="O217" s="89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  <c r="L218" s="89"/>
      <c r="M218" s="89"/>
      <c r="N218" s="89"/>
      <c r="O218" s="89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  <c r="L219" s="89"/>
      <c r="M219" s="89"/>
      <c r="N219" s="89"/>
      <c r="O219" s="89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  <c r="L220" s="89"/>
      <c r="M220" s="89"/>
      <c r="N220" s="89"/>
      <c r="O220" s="89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  <c r="L221" s="89"/>
      <c r="M221" s="89"/>
      <c r="N221" s="89"/>
      <c r="O221" s="89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  <c r="L222" s="89"/>
      <c r="M222" s="89"/>
      <c r="N222" s="89"/>
      <c r="O222" s="89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  <c r="L223" s="89"/>
      <c r="M223" s="89"/>
      <c r="N223" s="89"/>
      <c r="O223" s="89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  <c r="L224" s="89"/>
      <c r="M224" s="89"/>
      <c r="N224" s="89"/>
      <c r="O224" s="89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  <c r="L225" s="89"/>
      <c r="M225" s="89"/>
      <c r="N225" s="89"/>
      <c r="O225" s="89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  <c r="L226" s="89"/>
      <c r="M226" s="89"/>
      <c r="N226" s="89"/>
      <c r="O226" s="89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  <c r="L227" s="89"/>
      <c r="M227" s="89"/>
      <c r="N227" s="89"/>
      <c r="O227" s="89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  <c r="L228" s="89"/>
      <c r="M228" s="89"/>
      <c r="N228" s="89"/>
      <c r="O228" s="89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  <c r="L229" s="89"/>
      <c r="M229" s="89"/>
      <c r="N229" s="89"/>
      <c r="O229" s="89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  <c r="L230" s="89"/>
      <c r="M230" s="89"/>
      <c r="N230" s="89"/>
      <c r="O230" s="89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  <c r="L231" s="89"/>
      <c r="M231" s="89"/>
      <c r="N231" s="89"/>
      <c r="O231" s="89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  <c r="L232" s="89"/>
      <c r="M232" s="89"/>
      <c r="N232" s="89"/>
      <c r="O232" s="89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  <c r="L233" s="89"/>
      <c r="M233" s="89"/>
      <c r="N233" s="89"/>
      <c r="O233" s="89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  <c r="L234" s="89"/>
      <c r="M234" s="89"/>
      <c r="N234" s="89"/>
      <c r="O234" s="89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  <c r="L235" s="89"/>
      <c r="M235" s="89"/>
      <c r="N235" s="89"/>
      <c r="O235" s="89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  <c r="L236" s="89"/>
      <c r="M236" s="89"/>
      <c r="N236" s="89"/>
      <c r="O236" s="89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  <c r="L237" s="89"/>
      <c r="M237" s="89"/>
      <c r="N237" s="89"/>
      <c r="O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  <c r="L238" s="89"/>
      <c r="M238" s="89"/>
      <c r="N238" s="89"/>
      <c r="O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  <c r="L239" s="89"/>
      <c r="M239" s="89"/>
      <c r="N239" s="89"/>
      <c r="O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  <c r="L240" s="89"/>
      <c r="M240" s="89"/>
      <c r="N240" s="89"/>
      <c r="O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  <c r="L241" s="89"/>
      <c r="M241" s="89"/>
      <c r="N241" s="89"/>
      <c r="O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  <c r="L242" s="89"/>
      <c r="M242" s="89"/>
      <c r="N242" s="89"/>
      <c r="O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  <c r="L243" s="89"/>
      <c r="M243" s="89"/>
      <c r="N243" s="89"/>
      <c r="O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  <c r="L244" s="89"/>
      <c r="M244" s="89"/>
      <c r="N244" s="89"/>
      <c r="O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  <c r="L245" s="89"/>
      <c r="M245" s="89"/>
      <c r="N245" s="89"/>
      <c r="O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  <c r="L246" s="89"/>
      <c r="M246" s="89"/>
      <c r="N246" s="89"/>
      <c r="O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  <c r="L247" s="89"/>
      <c r="M247" s="89"/>
      <c r="N247" s="89"/>
      <c r="O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  <c r="L248" s="89"/>
      <c r="M248" s="89"/>
      <c r="N248" s="89"/>
      <c r="O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  <c r="L249" s="89"/>
      <c r="M249" s="89"/>
      <c r="N249" s="89"/>
      <c r="O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  <c r="L250" s="89"/>
      <c r="M250" s="89"/>
      <c r="N250" s="89"/>
      <c r="O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  <c r="L251" s="89"/>
      <c r="M251" s="89"/>
      <c r="N251" s="89"/>
      <c r="O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  <c r="L252" s="89"/>
      <c r="M252" s="89"/>
      <c r="N252" s="89"/>
      <c r="O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  <c r="L253" s="89"/>
      <c r="M253" s="89"/>
      <c r="N253" s="89"/>
      <c r="O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  <c r="L254" s="89"/>
      <c r="M254" s="89"/>
      <c r="N254" s="89"/>
      <c r="O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  <c r="L255" s="89"/>
      <c r="M255" s="89"/>
      <c r="N255" s="89"/>
      <c r="O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  <c r="L256" s="89"/>
      <c r="M256" s="89"/>
      <c r="N256" s="89"/>
      <c r="O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  <c r="L257" s="89"/>
      <c r="M257" s="89"/>
      <c r="N257" s="89"/>
      <c r="O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  <c r="L258" s="89"/>
      <c r="M258" s="89"/>
      <c r="N258" s="89"/>
      <c r="O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  <c r="L259" s="89"/>
      <c r="M259" s="89"/>
      <c r="N259" s="89"/>
      <c r="O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  <c r="L260" s="89"/>
      <c r="M260" s="89"/>
      <c r="N260" s="89"/>
      <c r="O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  <c r="L261" s="89"/>
      <c r="M261" s="89"/>
      <c r="N261" s="89"/>
      <c r="O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  <c r="L262" s="89"/>
      <c r="M262" s="89"/>
      <c r="N262" s="89"/>
      <c r="O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  <c r="L263" s="89"/>
      <c r="M263" s="89"/>
      <c r="N263" s="89"/>
      <c r="O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  <c r="L264" s="89"/>
      <c r="M264" s="89"/>
      <c r="N264" s="89"/>
      <c r="O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  <c r="L265" s="89"/>
      <c r="M265" s="89"/>
      <c r="N265" s="89"/>
      <c r="O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  <c r="L266" s="89"/>
      <c r="M266" s="89"/>
      <c r="N266" s="89"/>
      <c r="O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  <c r="L267" s="89"/>
      <c r="M267" s="89"/>
      <c r="N267" s="89"/>
      <c r="O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  <c r="L268" s="89"/>
      <c r="M268" s="89"/>
      <c r="N268" s="89"/>
      <c r="O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  <c r="L269" s="89"/>
      <c r="M269" s="89"/>
      <c r="N269" s="89"/>
      <c r="O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  <c r="L270" s="89"/>
      <c r="M270" s="89"/>
      <c r="N270" s="89"/>
      <c r="O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  <c r="L271" s="89"/>
      <c r="M271" s="89"/>
      <c r="N271" s="89"/>
      <c r="O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  <c r="L272" s="89"/>
      <c r="M272" s="89"/>
      <c r="N272" s="89"/>
      <c r="O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  <c r="L273" s="89"/>
      <c r="M273" s="89"/>
      <c r="N273" s="89"/>
      <c r="O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  <c r="L274" s="89"/>
      <c r="M274" s="89"/>
      <c r="N274" s="89"/>
      <c r="O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  <c r="L275" s="89"/>
      <c r="M275" s="89"/>
      <c r="N275" s="89"/>
      <c r="O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  <c r="L276" s="89"/>
      <c r="M276" s="89"/>
      <c r="N276" s="89"/>
      <c r="O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  <c r="L277" s="89"/>
      <c r="M277" s="89"/>
      <c r="N277" s="89"/>
      <c r="O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  <c r="L278" s="89"/>
      <c r="M278" s="89"/>
      <c r="N278" s="89"/>
      <c r="O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  <c r="L279" s="89"/>
      <c r="M279" s="89"/>
      <c r="N279" s="89"/>
      <c r="O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  <c r="L280" s="89"/>
      <c r="M280" s="89"/>
      <c r="N280" s="89"/>
      <c r="O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  <c r="L281" s="89"/>
      <c r="M281" s="89"/>
      <c r="N281" s="89"/>
      <c r="O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  <c r="L282" s="89"/>
      <c r="M282" s="89"/>
      <c r="N282" s="89"/>
      <c r="O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  <c r="L283" s="89"/>
      <c r="M283" s="89"/>
      <c r="N283" s="89"/>
      <c r="O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  <c r="L284" s="89"/>
      <c r="M284" s="89"/>
      <c r="N284" s="89"/>
      <c r="O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  <c r="L285" s="89"/>
      <c r="M285" s="89"/>
      <c r="N285" s="89"/>
      <c r="O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  <c r="L286" s="89"/>
      <c r="M286" s="89"/>
      <c r="N286" s="89"/>
      <c r="O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  <c r="L287" s="89"/>
      <c r="M287" s="89"/>
      <c r="N287" s="89"/>
      <c r="O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  <c r="L288" s="89"/>
      <c r="M288" s="89"/>
      <c r="N288" s="89"/>
      <c r="O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  <c r="L289" s="89"/>
      <c r="M289" s="89"/>
      <c r="N289" s="89"/>
      <c r="O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  <c r="L290" s="89"/>
      <c r="M290" s="89"/>
      <c r="N290" s="89"/>
      <c r="O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  <c r="L291" s="89"/>
      <c r="M291" s="89"/>
      <c r="N291" s="89"/>
      <c r="O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  <c r="L292" s="89"/>
      <c r="M292" s="89"/>
      <c r="N292" s="89"/>
      <c r="O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  <c r="L293" s="89"/>
      <c r="M293" s="89"/>
      <c r="N293" s="89"/>
      <c r="O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  <c r="L294" s="89"/>
      <c r="M294" s="89"/>
      <c r="N294" s="89"/>
      <c r="O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  <c r="L295" s="89"/>
      <c r="M295" s="89"/>
      <c r="N295" s="89"/>
      <c r="O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  <c r="L296" s="89"/>
      <c r="M296" s="89"/>
      <c r="N296" s="89"/>
      <c r="O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  <c r="L297" s="89"/>
      <c r="M297" s="89"/>
      <c r="N297" s="89"/>
      <c r="O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  <c r="L298" s="89"/>
      <c r="M298" s="89"/>
      <c r="N298" s="89"/>
      <c r="O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  <c r="L299" s="89"/>
      <c r="M299" s="89"/>
      <c r="N299" s="89"/>
      <c r="O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  <c r="L300" s="89"/>
      <c r="M300" s="89"/>
      <c r="N300" s="89"/>
      <c r="O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  <c r="L301" s="89"/>
      <c r="M301" s="89"/>
      <c r="N301" s="89"/>
      <c r="O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  <c r="L302" s="89"/>
      <c r="M302" s="89"/>
      <c r="N302" s="89"/>
      <c r="O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  <c r="L303" s="89"/>
      <c r="M303" s="89"/>
      <c r="N303" s="89"/>
      <c r="O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  <c r="L304" s="89"/>
      <c r="M304" s="89"/>
      <c r="N304" s="89"/>
      <c r="O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  <c r="L305" s="89"/>
      <c r="M305" s="89"/>
      <c r="N305" s="89"/>
      <c r="O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  <c r="L306" s="89"/>
      <c r="M306" s="89"/>
      <c r="N306" s="89"/>
      <c r="O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  <c r="L307" s="89"/>
      <c r="M307" s="89"/>
      <c r="N307" s="89"/>
      <c r="O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  <c r="L308" s="89"/>
      <c r="M308" s="89"/>
      <c r="N308" s="89"/>
      <c r="O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  <c r="L309" s="89"/>
      <c r="M309" s="89"/>
      <c r="N309" s="89"/>
      <c r="O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  <c r="L310" s="89"/>
      <c r="M310" s="89"/>
      <c r="N310" s="89"/>
      <c r="O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  <c r="L311" s="89"/>
      <c r="M311" s="89"/>
      <c r="N311" s="89"/>
      <c r="O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  <c r="L312" s="89"/>
      <c r="M312" s="89"/>
      <c r="N312" s="89"/>
      <c r="O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  <c r="L313" s="89"/>
      <c r="M313" s="89"/>
      <c r="N313" s="89"/>
      <c r="O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  <c r="L314" s="89"/>
      <c r="M314" s="89"/>
      <c r="N314" s="89"/>
      <c r="O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  <c r="L315" s="89"/>
      <c r="M315" s="89"/>
      <c r="N315" s="89"/>
      <c r="O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  <c r="L316" s="89"/>
      <c r="M316" s="89"/>
      <c r="N316" s="89"/>
      <c r="O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  <c r="L317" s="89"/>
      <c r="M317" s="89"/>
      <c r="N317" s="89"/>
      <c r="O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  <c r="L318" s="89"/>
      <c r="M318" s="89"/>
      <c r="N318" s="89"/>
      <c r="O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  <c r="L319" s="89"/>
      <c r="M319" s="89"/>
      <c r="N319" s="89"/>
      <c r="O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  <c r="L320" s="89"/>
      <c r="M320" s="89"/>
      <c r="N320" s="89"/>
      <c r="O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  <c r="L321" s="89"/>
      <c r="M321" s="89"/>
      <c r="N321" s="89"/>
      <c r="O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  <c r="L322" s="89"/>
      <c r="M322" s="89"/>
      <c r="N322" s="89"/>
      <c r="O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  <c r="L323" s="89"/>
      <c r="M323" s="89"/>
      <c r="N323" s="89"/>
      <c r="O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  <c r="L324" s="89"/>
      <c r="M324" s="89"/>
      <c r="N324" s="89"/>
      <c r="O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  <c r="L325" s="89"/>
      <c r="M325" s="89"/>
      <c r="N325" s="89"/>
      <c r="O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  <c r="L326" s="89"/>
      <c r="M326" s="89"/>
      <c r="N326" s="89"/>
      <c r="O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  <c r="L327" s="89"/>
      <c r="M327" s="89"/>
      <c r="N327" s="89"/>
      <c r="O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  <c r="L328" s="89"/>
      <c r="M328" s="89"/>
      <c r="N328" s="89"/>
      <c r="O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  <c r="L329" s="89"/>
      <c r="M329" s="89"/>
      <c r="N329" s="89"/>
      <c r="O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  <c r="L330" s="89"/>
      <c r="M330" s="89"/>
      <c r="N330" s="89"/>
      <c r="O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  <c r="L331" s="89"/>
      <c r="M331" s="89"/>
      <c r="N331" s="89"/>
      <c r="O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  <c r="L332" s="89"/>
      <c r="M332" s="89"/>
      <c r="N332" s="89"/>
      <c r="O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  <c r="L333" s="89"/>
      <c r="M333" s="89"/>
      <c r="N333" s="89"/>
      <c r="O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  <c r="L334" s="89"/>
      <c r="M334" s="89"/>
      <c r="N334" s="89"/>
      <c r="O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  <c r="L335" s="89"/>
      <c r="M335" s="89"/>
      <c r="N335" s="89"/>
      <c r="O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  <c r="L336" s="89"/>
      <c r="M336" s="89"/>
      <c r="N336" s="89"/>
      <c r="O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  <c r="L337" s="89"/>
      <c r="M337" s="89"/>
      <c r="N337" s="89"/>
      <c r="O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  <c r="L338" s="89"/>
      <c r="M338" s="89"/>
      <c r="N338" s="89"/>
      <c r="O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  <c r="L339" s="89"/>
      <c r="M339" s="89"/>
      <c r="N339" s="89"/>
      <c r="O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  <c r="L340" s="89"/>
      <c r="M340" s="89"/>
      <c r="N340" s="89"/>
      <c r="O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  <c r="L341" s="89"/>
      <c r="M341" s="89"/>
      <c r="N341" s="89"/>
      <c r="O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  <c r="L342" s="89"/>
      <c r="M342" s="89"/>
      <c r="N342" s="89"/>
      <c r="O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  <c r="L343" s="89"/>
      <c r="M343" s="89"/>
      <c r="N343" s="89"/>
      <c r="O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  <c r="L344" s="89"/>
      <c r="M344" s="89"/>
      <c r="N344" s="89"/>
      <c r="O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  <c r="L345" s="89"/>
      <c r="M345" s="89"/>
      <c r="N345" s="89"/>
      <c r="O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  <c r="L346" s="89"/>
      <c r="M346" s="89"/>
      <c r="N346" s="89"/>
      <c r="O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  <c r="L347" s="89"/>
      <c r="M347" s="89"/>
      <c r="N347" s="89"/>
      <c r="O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  <c r="L348" s="89"/>
      <c r="M348" s="89"/>
      <c r="N348" s="89"/>
      <c r="O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  <c r="L349" s="89"/>
      <c r="M349" s="89"/>
      <c r="N349" s="89"/>
      <c r="O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  <c r="L350" s="89"/>
      <c r="M350" s="89"/>
      <c r="N350" s="89"/>
      <c r="O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  <c r="L351" s="89"/>
      <c r="M351" s="89"/>
      <c r="N351" s="89"/>
      <c r="O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  <c r="L352" s="89"/>
      <c r="M352" s="89"/>
      <c r="N352" s="89"/>
      <c r="O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  <c r="L353" s="89"/>
      <c r="M353" s="89"/>
      <c r="N353" s="89"/>
      <c r="O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  <c r="L354" s="89"/>
      <c r="M354" s="89"/>
      <c r="N354" s="89"/>
      <c r="O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  <c r="L355" s="89"/>
      <c r="M355" s="89"/>
      <c r="N355" s="89"/>
      <c r="O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  <c r="L356" s="89"/>
      <c r="M356" s="89"/>
      <c r="N356" s="89"/>
      <c r="O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  <c r="L357" s="89"/>
      <c r="M357" s="89"/>
      <c r="N357" s="89"/>
      <c r="O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  <c r="L358" s="89"/>
      <c r="M358" s="89"/>
      <c r="N358" s="89"/>
      <c r="O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  <c r="L359" s="89"/>
      <c r="M359" s="89"/>
      <c r="N359" s="89"/>
      <c r="O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  <c r="L360" s="89"/>
      <c r="M360" s="89"/>
      <c r="N360" s="89"/>
      <c r="O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  <c r="L361" s="89"/>
      <c r="M361" s="89"/>
      <c r="N361" s="89"/>
      <c r="O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  <c r="L362" s="89"/>
      <c r="M362" s="89"/>
      <c r="N362" s="89"/>
      <c r="O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  <c r="L363" s="89"/>
      <c r="M363" s="89"/>
      <c r="N363" s="89"/>
      <c r="O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  <c r="L364" s="89"/>
      <c r="M364" s="89"/>
      <c r="N364" s="89"/>
      <c r="O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  <c r="L365" s="89"/>
      <c r="M365" s="89"/>
      <c r="N365" s="89"/>
      <c r="O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  <c r="L366" s="89"/>
      <c r="M366" s="89"/>
      <c r="N366" s="89"/>
      <c r="O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  <c r="L367" s="89"/>
      <c r="M367" s="89"/>
      <c r="N367" s="89"/>
      <c r="O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  <c r="L368" s="89"/>
      <c r="M368" s="89"/>
      <c r="N368" s="89"/>
      <c r="O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  <c r="L369" s="89"/>
      <c r="M369" s="89"/>
      <c r="N369" s="89"/>
      <c r="O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  <c r="L370" s="89"/>
      <c r="M370" s="89"/>
      <c r="N370" s="89"/>
      <c r="O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  <c r="L371" s="89"/>
      <c r="M371" s="89"/>
      <c r="N371" s="89"/>
      <c r="O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  <c r="L372" s="89"/>
      <c r="M372" s="89"/>
      <c r="N372" s="89"/>
      <c r="O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  <c r="L373" s="89"/>
      <c r="M373" s="89"/>
      <c r="N373" s="89"/>
      <c r="O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  <c r="L374" s="89"/>
      <c r="M374" s="89"/>
      <c r="N374" s="89"/>
      <c r="O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  <c r="L375" s="89"/>
      <c r="M375" s="89"/>
      <c r="N375" s="89"/>
      <c r="O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  <c r="L376" s="89"/>
      <c r="M376" s="89"/>
      <c r="N376" s="89"/>
      <c r="O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  <c r="L377" s="89"/>
      <c r="M377" s="89"/>
      <c r="N377" s="89"/>
      <c r="O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  <c r="L378" s="89"/>
      <c r="M378" s="89"/>
      <c r="N378" s="89"/>
      <c r="O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  <c r="L379" s="89"/>
      <c r="M379" s="89"/>
      <c r="N379" s="89"/>
      <c r="O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  <c r="L380" s="89"/>
      <c r="M380" s="89"/>
      <c r="N380" s="89"/>
      <c r="O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  <c r="L381" s="89"/>
      <c r="M381" s="89"/>
      <c r="N381" s="89"/>
      <c r="O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  <c r="L382" s="89"/>
      <c r="M382" s="89"/>
      <c r="N382" s="89"/>
      <c r="O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  <c r="L383" s="89"/>
      <c r="M383" s="89"/>
      <c r="N383" s="89"/>
      <c r="O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  <c r="L384" s="89"/>
      <c r="M384" s="89"/>
      <c r="N384" s="89"/>
      <c r="O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  <c r="L385" s="89"/>
      <c r="M385" s="89"/>
      <c r="N385" s="89"/>
      <c r="O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  <c r="L386" s="89"/>
      <c r="M386" s="89"/>
      <c r="N386" s="89"/>
      <c r="O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  <c r="L387" s="89"/>
      <c r="M387" s="89"/>
      <c r="N387" s="89"/>
      <c r="O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  <c r="L388" s="89"/>
      <c r="M388" s="89"/>
      <c r="N388" s="89"/>
      <c r="O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  <c r="L389" s="89"/>
      <c r="M389" s="89"/>
      <c r="N389" s="89"/>
      <c r="O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  <c r="L390" s="89"/>
      <c r="M390" s="89"/>
      <c r="N390" s="89"/>
      <c r="O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  <c r="L391" s="89"/>
      <c r="M391" s="89"/>
      <c r="N391" s="89"/>
      <c r="O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  <c r="L392" s="89"/>
      <c r="M392" s="89"/>
      <c r="N392" s="89"/>
      <c r="O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  <c r="L393" s="89"/>
      <c r="M393" s="89"/>
      <c r="N393" s="89"/>
      <c r="O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  <c r="L394" s="89"/>
      <c r="M394" s="89"/>
      <c r="N394" s="89"/>
      <c r="O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  <c r="L395" s="89"/>
      <c r="M395" s="89"/>
      <c r="N395" s="89"/>
      <c r="O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  <c r="L396" s="89"/>
      <c r="M396" s="89"/>
      <c r="N396" s="89"/>
      <c r="O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  <c r="L397" s="89"/>
      <c r="M397" s="89"/>
      <c r="N397" s="89"/>
      <c r="O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  <c r="L398" s="89"/>
      <c r="M398" s="89"/>
      <c r="N398" s="89"/>
      <c r="O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  <c r="L399" s="89"/>
      <c r="M399" s="89"/>
      <c r="N399" s="89"/>
      <c r="O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  <c r="L400" s="89"/>
      <c r="M400" s="89"/>
      <c r="N400" s="89"/>
      <c r="O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  <c r="L401" s="89"/>
      <c r="M401" s="89"/>
      <c r="N401" s="89"/>
      <c r="O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  <c r="L402" s="89"/>
      <c r="M402" s="89"/>
      <c r="N402" s="89"/>
      <c r="O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  <c r="L403" s="89"/>
      <c r="M403" s="89"/>
      <c r="N403" s="89"/>
      <c r="O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  <c r="L404" s="89"/>
      <c r="M404" s="89"/>
      <c r="N404" s="89"/>
      <c r="O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  <c r="L405" s="89"/>
      <c r="M405" s="89"/>
      <c r="N405" s="89"/>
      <c r="O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  <c r="L406" s="89"/>
      <c r="M406" s="89"/>
      <c r="N406" s="89"/>
      <c r="O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  <c r="L407" s="89"/>
      <c r="M407" s="89"/>
      <c r="N407" s="89"/>
      <c r="O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  <c r="L408" s="89"/>
      <c r="M408" s="89"/>
      <c r="N408" s="89"/>
      <c r="O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  <c r="L409" s="89"/>
      <c r="M409" s="89"/>
      <c r="N409" s="89"/>
      <c r="O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  <c r="L410" s="89"/>
      <c r="M410" s="89"/>
      <c r="N410" s="89"/>
      <c r="O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  <c r="L411" s="89"/>
      <c r="M411" s="89"/>
      <c r="N411" s="89"/>
      <c r="O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  <c r="L412" s="89"/>
      <c r="M412" s="89"/>
      <c r="N412" s="89"/>
      <c r="O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  <c r="L413" s="89"/>
      <c r="M413" s="89"/>
      <c r="N413" s="89"/>
      <c r="O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  <c r="L414" s="89"/>
      <c r="M414" s="89"/>
      <c r="N414" s="89"/>
      <c r="O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  <c r="L415" s="89"/>
      <c r="M415" s="89"/>
      <c r="N415" s="89"/>
      <c r="O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  <c r="L416" s="89"/>
      <c r="M416" s="89"/>
      <c r="N416" s="89"/>
      <c r="O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  <c r="L417" s="89"/>
      <c r="M417" s="89"/>
      <c r="N417" s="89"/>
      <c r="O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  <c r="L418" s="89"/>
      <c r="M418" s="89"/>
      <c r="N418" s="89"/>
      <c r="O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  <c r="L419" s="89"/>
      <c r="M419" s="89"/>
      <c r="N419" s="89"/>
      <c r="O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  <c r="L420" s="89"/>
      <c r="M420" s="89"/>
      <c r="N420" s="89"/>
      <c r="O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  <c r="L421" s="89"/>
      <c r="M421" s="89"/>
      <c r="N421" s="89"/>
      <c r="O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  <c r="L422" s="89"/>
      <c r="M422" s="89"/>
      <c r="N422" s="89"/>
      <c r="O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  <c r="L423" s="89"/>
      <c r="M423" s="89"/>
      <c r="N423" s="89"/>
      <c r="O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  <c r="L424" s="89"/>
      <c r="M424" s="89"/>
      <c r="N424" s="89"/>
      <c r="O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  <c r="L425" s="89"/>
      <c r="M425" s="89"/>
      <c r="N425" s="89"/>
      <c r="O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  <c r="L426" s="89"/>
      <c r="M426" s="89"/>
      <c r="N426" s="89"/>
      <c r="O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  <c r="L427" s="89"/>
      <c r="M427" s="89"/>
      <c r="N427" s="89"/>
      <c r="O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  <c r="L428" s="89"/>
      <c r="M428" s="89"/>
      <c r="N428" s="89"/>
      <c r="O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  <c r="L429" s="89"/>
      <c r="M429" s="89"/>
      <c r="N429" s="89"/>
      <c r="O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  <c r="L430" s="89"/>
      <c r="M430" s="89"/>
      <c r="N430" s="89"/>
      <c r="O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  <c r="L431" s="89"/>
      <c r="M431" s="89"/>
      <c r="N431" s="89"/>
      <c r="O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  <c r="L432" s="89"/>
      <c r="M432" s="89"/>
      <c r="N432" s="89"/>
      <c r="O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  <c r="L433" s="89"/>
      <c r="M433" s="89"/>
      <c r="N433" s="89"/>
      <c r="O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  <c r="L434" s="89"/>
      <c r="M434" s="89"/>
      <c r="N434" s="89"/>
      <c r="O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  <c r="L435" s="89"/>
      <c r="M435" s="89"/>
      <c r="N435" s="89"/>
      <c r="O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  <c r="L436" s="89"/>
      <c r="M436" s="89"/>
      <c r="N436" s="89"/>
      <c r="O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  <c r="L437" s="89"/>
      <c r="M437" s="89"/>
      <c r="N437" s="89"/>
      <c r="O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  <c r="L438" s="89"/>
      <c r="M438" s="89"/>
      <c r="N438" s="89"/>
      <c r="O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  <c r="L439" s="89"/>
      <c r="M439" s="89"/>
      <c r="N439" s="89"/>
      <c r="O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  <c r="L440" s="89"/>
      <c r="M440" s="89"/>
      <c r="N440" s="89"/>
      <c r="O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  <c r="N441" s="89"/>
      <c r="O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  <c r="N442" s="89"/>
      <c r="O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  <c r="N443" s="89"/>
      <c r="O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  <c r="N444" s="89"/>
      <c r="O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  <c r="N445" s="89"/>
      <c r="O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  <c r="N446" s="89"/>
      <c r="O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  <c r="N447" s="89"/>
      <c r="O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  <c r="N448" s="89"/>
      <c r="O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  <c r="N449" s="89"/>
      <c r="O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  <c r="N450" s="89"/>
      <c r="O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  <c r="N451" s="89"/>
      <c r="O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  <c r="N452" s="89"/>
      <c r="O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  <c r="N453" s="89"/>
      <c r="O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  <c r="N454" s="89"/>
      <c r="O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  <c r="N455" s="89"/>
      <c r="O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  <c r="N456" s="89"/>
      <c r="O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  <c r="N457" s="89"/>
      <c r="O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  <c r="N458" s="89"/>
      <c r="O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  <c r="N459" s="89"/>
      <c r="O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  <c r="N460" s="89"/>
      <c r="O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  <c r="N461" s="89"/>
      <c r="O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  <c r="N462" s="89"/>
      <c r="O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  <c r="N463" s="89"/>
      <c r="O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  <c r="N464" s="89"/>
      <c r="O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  <c r="N465" s="89"/>
      <c r="O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  <c r="N466" s="89"/>
      <c r="O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  <c r="N467" s="89"/>
      <c r="O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  <c r="N468" s="89"/>
      <c r="O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  <c r="N469" s="89"/>
      <c r="O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  <c r="N470" s="89"/>
      <c r="O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  <c r="N471" s="89"/>
      <c r="O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  <c r="N472" s="89"/>
      <c r="O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  <c r="N473" s="89"/>
      <c r="O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  <c r="N474" s="89"/>
      <c r="O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  <c r="N475" s="89"/>
      <c r="O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  <c r="N476" s="89"/>
      <c r="O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  <c r="N477" s="89"/>
      <c r="O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  <c r="N478" s="89"/>
      <c r="O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  <c r="N479" s="89"/>
      <c r="O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  <c r="N480" s="89"/>
      <c r="O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  <c r="N481" s="89"/>
      <c r="O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  <c r="N482" s="89"/>
      <c r="O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  <c r="N483" s="89"/>
      <c r="O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  <c r="N484" s="89"/>
      <c r="O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  <c r="N485" s="89"/>
      <c r="O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  <c r="N486" s="89"/>
      <c r="O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  <c r="N487" s="89"/>
      <c r="O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  <c r="N488" s="89"/>
      <c r="O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  <c r="N489" s="89"/>
      <c r="O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  <c r="N490" s="89"/>
      <c r="O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  <c r="N491" s="89"/>
      <c r="O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  <c r="N492" s="89"/>
      <c r="O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  <c r="N493" s="89"/>
      <c r="O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  <c r="N494" s="89"/>
      <c r="O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  <c r="N495" s="89"/>
      <c r="O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  <c r="N496" s="89"/>
      <c r="O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  <c r="N497" s="89"/>
      <c r="O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  <c r="N498" s="89"/>
      <c r="O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  <c r="N499" s="89"/>
      <c r="O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  <c r="N500" s="89"/>
      <c r="O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  <c r="N501" s="89"/>
      <c r="O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  <c r="N502" s="89"/>
      <c r="O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  <c r="N503" s="89"/>
      <c r="O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  <c r="N504" s="89"/>
      <c r="O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  <c r="N505" s="89"/>
      <c r="O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  <c r="N506" s="89"/>
      <c r="O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  <c r="N507" s="89"/>
      <c r="O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  <c r="N508" s="89"/>
      <c r="O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  <c r="N509" s="89"/>
      <c r="O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  <c r="N510" s="89"/>
      <c r="O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  <c r="N511" s="89"/>
      <c r="O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  <c r="N512" s="89"/>
      <c r="O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  <c r="N513" s="89"/>
      <c r="O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  <c r="N514" s="89"/>
      <c r="O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  <c r="N515" s="89"/>
      <c r="O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  <c r="N516" s="89"/>
      <c r="O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  <c r="N517" s="89"/>
      <c r="O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  <c r="N518" s="89"/>
      <c r="O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  <c r="N519" s="89"/>
      <c r="O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  <c r="N520" s="89"/>
      <c r="O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  <c r="N521" s="89"/>
      <c r="O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  <c r="L522" s="89"/>
      <c r="M522" s="89"/>
      <c r="N522" s="89"/>
      <c r="O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  <c r="N523" s="89"/>
      <c r="O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  <c r="N524" s="89"/>
      <c r="O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  <c r="N525" s="89"/>
      <c r="O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  <c r="N526" s="89"/>
      <c r="O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  <c r="N527" s="89"/>
      <c r="O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  <c r="N528" s="89"/>
      <c r="O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  <c r="N529" s="89"/>
      <c r="O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  <c r="N530" s="89"/>
      <c r="O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  <c r="N531" s="89"/>
      <c r="O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  <c r="N532" s="89"/>
      <c r="O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  <c r="N533" s="89"/>
      <c r="O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  <c r="N534" s="89"/>
      <c r="O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  <c r="N535" s="89"/>
      <c r="O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  <c r="N536" s="89"/>
      <c r="O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  <c r="N537" s="89"/>
      <c r="O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  <c r="N538" s="89"/>
      <c r="O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  <c r="N539" s="89"/>
      <c r="O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  <c r="N540" s="89"/>
      <c r="O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  <c r="N541" s="89"/>
      <c r="O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  <c r="N542" s="89"/>
      <c r="O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  <c r="N543" s="89"/>
      <c r="O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  <c r="N544" s="89"/>
      <c r="O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  <c r="N545" s="89"/>
      <c r="O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  <c r="N546" s="89"/>
      <c r="O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  <c r="N547" s="89"/>
      <c r="O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  <c r="N548" s="89"/>
      <c r="O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  <c r="N549" s="89"/>
      <c r="O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  <c r="N550" s="89"/>
      <c r="O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  <c r="N551" s="89"/>
      <c r="O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  <c r="N552" s="89"/>
      <c r="O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  <c r="N553" s="89"/>
      <c r="O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  <c r="N554" s="89"/>
      <c r="O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  <c r="N555" s="89"/>
      <c r="O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  <c r="N556" s="89"/>
      <c r="O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  <c r="N557" s="89"/>
      <c r="O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  <c r="N558" s="89"/>
      <c r="O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  <c r="N559" s="89"/>
      <c r="O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  <c r="N560" s="89"/>
      <c r="O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  <c r="N561" s="89"/>
      <c r="O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  <c r="N562" s="89"/>
      <c r="O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  <c r="N563" s="89"/>
      <c r="O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  <c r="N564" s="89"/>
      <c r="O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  <c r="N565" s="89"/>
      <c r="O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  <c r="N566" s="89"/>
      <c r="O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  <c r="N567" s="89"/>
      <c r="O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  <c r="N568" s="89"/>
      <c r="O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  <c r="N569" s="89"/>
      <c r="O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  <c r="N570" s="89"/>
      <c r="O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  <c r="N571" s="89"/>
      <c r="O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  <c r="N572" s="89"/>
      <c r="O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  <c r="N573" s="89"/>
      <c r="O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  <c r="N574" s="89"/>
      <c r="O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  <c r="N575" s="89"/>
      <c r="O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  <c r="N576" s="89"/>
      <c r="O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  <c r="N577" s="89"/>
      <c r="O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  <c r="N578" s="89"/>
      <c r="O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  <c r="N579" s="89"/>
      <c r="O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  <c r="N580" s="89"/>
      <c r="O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  <c r="N581" s="89"/>
      <c r="O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  <c r="N582" s="89"/>
      <c r="O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  <c r="N583" s="89"/>
      <c r="O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  <c r="N584" s="89"/>
      <c r="O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  <c r="N585" s="89"/>
      <c r="O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  <c r="N586" s="89"/>
      <c r="O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  <c r="N587" s="89"/>
      <c r="O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  <c r="N588" s="89"/>
      <c r="O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  <c r="N589" s="89"/>
      <c r="O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  <c r="N590" s="89"/>
      <c r="O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  <c r="N591" s="89"/>
      <c r="O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  <c r="N592" s="89"/>
      <c r="O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  <c r="N593" s="89"/>
      <c r="O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  <c r="N594" s="89"/>
      <c r="O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  <c r="N595" s="89"/>
      <c r="O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  <c r="N596" s="89"/>
      <c r="O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  <c r="N597" s="89"/>
      <c r="O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  <c r="N598" s="89"/>
      <c r="O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  <c r="N599" s="89"/>
      <c r="O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  <c r="N600" s="89"/>
      <c r="O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  <c r="N601" s="89"/>
      <c r="O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  <c r="N602" s="89"/>
      <c r="O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  <c r="N603" s="89"/>
      <c r="O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  <c r="N604" s="89"/>
      <c r="O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  <c r="N605" s="89"/>
      <c r="O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  <c r="N606" s="89"/>
      <c r="O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  <c r="N607" s="89"/>
      <c r="O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  <c r="N608" s="89"/>
      <c r="O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  <c r="N609" s="89"/>
      <c r="O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  <c r="N610" s="89"/>
      <c r="O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  <c r="N611" s="89"/>
      <c r="O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  <c r="N612" s="89"/>
      <c r="O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  <c r="N613" s="89"/>
      <c r="O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  <c r="N614" s="89"/>
      <c r="O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  <c r="N615" s="89"/>
      <c r="O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  <c r="N616" s="89"/>
      <c r="O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  <c r="N617" s="89"/>
      <c r="O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  <c r="N618" s="89"/>
      <c r="O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  <c r="N619" s="89"/>
      <c r="O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  <c r="N620" s="89"/>
      <c r="O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  <c r="N621" s="89"/>
      <c r="O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  <c r="N622" s="89"/>
      <c r="O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  <c r="N623" s="89"/>
      <c r="O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  <c r="N624" s="89"/>
      <c r="O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  <c r="N625" s="89"/>
      <c r="O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  <c r="N626" s="89"/>
      <c r="O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  <c r="N627" s="89"/>
      <c r="O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  <c r="N628" s="89"/>
      <c r="O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  <c r="N629" s="89"/>
      <c r="O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  <c r="N630" s="89"/>
      <c r="O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  <c r="N631" s="89"/>
      <c r="O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  <c r="N632" s="89"/>
      <c r="O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  <c r="N633" s="89"/>
      <c r="O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  <c r="N634" s="89"/>
      <c r="O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  <c r="N635" s="89"/>
      <c r="O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  <c r="N636" s="89"/>
      <c r="O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  <c r="N637" s="89"/>
      <c r="O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  <c r="N638" s="89"/>
      <c r="O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  <c r="N639" s="89"/>
      <c r="O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  <c r="N640" s="89"/>
      <c r="O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  <c r="N641" s="89"/>
      <c r="O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  <c r="N642" s="89"/>
      <c r="O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  <c r="N643" s="89"/>
      <c r="O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  <c r="N644" s="89"/>
      <c r="O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  <c r="N645" s="89"/>
      <c r="O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  <c r="N646" s="89"/>
      <c r="O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  <c r="N647" s="89"/>
      <c r="O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  <c r="N648" s="89"/>
      <c r="O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  <c r="N649" s="89"/>
      <c r="O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  <c r="N650" s="89"/>
      <c r="O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  <c r="N651" s="89"/>
      <c r="O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  <c r="N652" s="89"/>
      <c r="O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  <c r="N653" s="89"/>
      <c r="O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  <c r="N654" s="89"/>
      <c r="O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  <c r="N655" s="89"/>
      <c r="O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  <c r="N656" s="89"/>
      <c r="O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  <c r="N657" s="89"/>
      <c r="O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  <c r="N658" s="89"/>
      <c r="O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  <c r="N659" s="89"/>
      <c r="O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  <c r="N660" s="89"/>
      <c r="O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  <c r="N661" s="89"/>
      <c r="O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  <c r="N662" s="89"/>
      <c r="O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  <c r="N663" s="89"/>
      <c r="O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  <c r="N664" s="89"/>
      <c r="O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  <c r="N665" s="89"/>
      <c r="O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  <c r="N666" s="89"/>
      <c r="O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  <c r="N667" s="89"/>
      <c r="O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  <c r="N668" s="89"/>
      <c r="O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  <c r="N669" s="89"/>
      <c r="O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  <c r="N670" s="89"/>
      <c r="O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  <c r="N671" s="89"/>
      <c r="O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  <c r="N672" s="89"/>
      <c r="O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  <c r="N673" s="89"/>
      <c r="O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  <c r="N674" s="89"/>
      <c r="O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  <c r="N675" s="89"/>
      <c r="O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  <c r="N676" s="89"/>
      <c r="O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  <c r="N677" s="89"/>
      <c r="O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  <c r="N678" s="89"/>
      <c r="O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  <c r="N679" s="89"/>
      <c r="O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  <c r="N680" s="89"/>
      <c r="O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  <c r="N681" s="89"/>
      <c r="O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  <c r="N682" s="89"/>
      <c r="O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  <c r="N683" s="89"/>
      <c r="O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  <c r="N684" s="89"/>
      <c r="O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  <c r="N685" s="89"/>
      <c r="O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  <c r="N686" s="89"/>
      <c r="O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  <c r="N687" s="89"/>
      <c r="O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  <c r="N688" s="89"/>
      <c r="O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  <c r="N689" s="89"/>
      <c r="O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  <c r="N690" s="89"/>
      <c r="O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  <c r="N691" s="89"/>
      <c r="O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  <c r="N692" s="89"/>
      <c r="O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  <c r="N693" s="89"/>
      <c r="O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  <c r="N694" s="89"/>
      <c r="O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  <c r="N695" s="89"/>
      <c r="O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  <c r="N696" s="89"/>
      <c r="O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  <c r="N697" s="89"/>
      <c r="O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  <c r="N698" s="89"/>
      <c r="O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  <c r="N699" s="89"/>
      <c r="O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  <c r="N700" s="89"/>
      <c r="O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  <c r="N701" s="89"/>
      <c r="O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  <c r="N702" s="89"/>
      <c r="O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  <c r="N703" s="89"/>
      <c r="O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  <c r="N704" s="89"/>
      <c r="O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  <c r="N705" s="89"/>
      <c r="O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  <c r="N706" s="89"/>
      <c r="O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  <c r="N707" s="89"/>
      <c r="O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  <c r="N708" s="89"/>
      <c r="O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  <c r="N709" s="89"/>
      <c r="O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  <c r="N710" s="89"/>
      <c r="O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  <c r="N711" s="89"/>
      <c r="O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  <c r="N712" s="89"/>
      <c r="O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  <c r="N713" s="89"/>
      <c r="O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  <c r="N714" s="89"/>
      <c r="O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  <c r="N715" s="89"/>
      <c r="O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  <c r="N716" s="89"/>
      <c r="O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  <c r="N717" s="89"/>
      <c r="O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  <c r="N718" s="89"/>
      <c r="O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  <c r="N719" s="89"/>
      <c r="O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  <c r="N720" s="89"/>
      <c r="O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  <c r="N721" s="89"/>
      <c r="O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  <c r="N722" s="89"/>
      <c r="O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  <c r="N723" s="89"/>
      <c r="O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  <c r="N724" s="89"/>
      <c r="O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  <c r="N725" s="89"/>
      <c r="O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  <c r="N726" s="89"/>
      <c r="O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  <c r="N727" s="89"/>
      <c r="O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  <c r="N728" s="89"/>
      <c r="O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  <c r="N729" s="89"/>
      <c r="O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  <c r="N730" s="89"/>
      <c r="O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  <c r="N731" s="89"/>
      <c r="O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  <c r="N732" s="89"/>
      <c r="O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  <c r="N733" s="89"/>
      <c r="O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  <c r="N734" s="89"/>
      <c r="O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  <c r="N735" s="89"/>
      <c r="O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  <c r="N736" s="89"/>
      <c r="O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  <c r="N737" s="89"/>
      <c r="O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  <c r="N738" s="89"/>
      <c r="O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  <c r="N739" s="89"/>
      <c r="O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  <c r="N740" s="89"/>
      <c r="O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  <c r="N741" s="89"/>
      <c r="O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  <c r="N742" s="89"/>
      <c r="O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  <c r="N743" s="89"/>
      <c r="O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  <c r="N744" s="89"/>
      <c r="O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  <c r="N745" s="89"/>
      <c r="O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  <c r="N746" s="89"/>
      <c r="O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  <c r="N747" s="89"/>
      <c r="O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  <c r="N748" s="89"/>
      <c r="O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  <c r="N749" s="89"/>
      <c r="O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  <c r="N750" s="89"/>
      <c r="O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  <c r="N751" s="89"/>
      <c r="O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  <c r="N752" s="89"/>
      <c r="O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  <c r="N753" s="89"/>
      <c r="O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  <c r="N754" s="89"/>
      <c r="O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  <c r="N755" s="89"/>
      <c r="O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  <c r="N756" s="89"/>
      <c r="O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  <c r="N757" s="89"/>
      <c r="O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  <c r="N758" s="89"/>
      <c r="O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  <c r="N759" s="89"/>
      <c r="O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  <c r="N760" s="89"/>
      <c r="O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  <c r="N761" s="89"/>
      <c r="O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  <c r="N762" s="89"/>
      <c r="O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  <c r="N763" s="89"/>
      <c r="O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  <c r="N764" s="89"/>
      <c r="O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  <c r="N765" s="89"/>
      <c r="O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  <c r="N766" s="89"/>
      <c r="O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  <c r="N767" s="89"/>
      <c r="O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  <c r="N768" s="89"/>
      <c r="O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  <c r="N769" s="89"/>
      <c r="O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  <c r="N770" s="89"/>
      <c r="O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  <c r="N771" s="89"/>
      <c r="O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  <c r="N772" s="89"/>
      <c r="O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  <c r="N773" s="89"/>
      <c r="O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  <c r="N774" s="89"/>
      <c r="O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  <c r="N775" s="89"/>
      <c r="O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  <c r="N776" s="89"/>
      <c r="O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  <c r="N777" s="89"/>
      <c r="O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  <c r="N778" s="89"/>
      <c r="O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  <c r="N779" s="89"/>
      <c r="O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  <c r="N780" s="89"/>
      <c r="O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  <c r="N781" s="89"/>
      <c r="O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  <c r="N782" s="89"/>
      <c r="O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  <c r="N783" s="89"/>
      <c r="O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  <c r="N784" s="89"/>
      <c r="O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  <c r="N785" s="89"/>
      <c r="O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  <c r="N786" s="89"/>
      <c r="O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  <c r="N787" s="89"/>
      <c r="O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  <c r="N788" s="89"/>
      <c r="O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  <c r="N789" s="89"/>
      <c r="O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  <c r="N790" s="89"/>
      <c r="O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  <c r="N791" s="89"/>
      <c r="O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  <c r="N792" s="89"/>
      <c r="O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  <c r="N793" s="89"/>
      <c r="O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  <c r="N794" s="89"/>
      <c r="O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  <c r="N795" s="89"/>
      <c r="O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  <c r="N796" s="89"/>
      <c r="O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  <c r="N797" s="89"/>
      <c r="O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  <c r="N798" s="89"/>
      <c r="O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  <c r="N799" s="89"/>
      <c r="O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  <c r="N800" s="89"/>
      <c r="O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  <c r="N801" s="89"/>
      <c r="O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  <c r="N802" s="89"/>
      <c r="O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  <c r="N803" s="89"/>
      <c r="O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  <c r="N804" s="89"/>
      <c r="O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  <c r="N805" s="89"/>
      <c r="O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  <c r="N806" s="89"/>
      <c r="O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  <c r="N807" s="89"/>
      <c r="O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  <c r="N808" s="89"/>
      <c r="O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  <c r="N809" s="89"/>
      <c r="O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  <c r="N810" s="89"/>
      <c r="O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  <c r="N811" s="89"/>
      <c r="O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  <c r="N812" s="89"/>
      <c r="O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  <c r="N813" s="89"/>
      <c r="O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  <c r="N814" s="89"/>
      <c r="O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  <c r="N815" s="89"/>
      <c r="O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  <c r="N816" s="89"/>
      <c r="O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  <c r="N817" s="89"/>
      <c r="O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  <c r="N818" s="89"/>
      <c r="O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  <c r="N819" s="89"/>
      <c r="O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  <c r="N820" s="89"/>
      <c r="O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  <c r="N821" s="89"/>
      <c r="O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  <c r="N822" s="89"/>
      <c r="O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  <c r="N823" s="89"/>
      <c r="O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  <c r="N824" s="89"/>
      <c r="O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  <c r="N825" s="89"/>
      <c r="O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  <c r="N826" s="89"/>
      <c r="O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  <c r="N827" s="89"/>
      <c r="O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  <c r="N828" s="89"/>
      <c r="O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  <c r="N829" s="89"/>
      <c r="O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  <c r="N830" s="89"/>
      <c r="O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  <c r="N831" s="89"/>
      <c r="O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  <c r="N832" s="89"/>
      <c r="O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  <c r="N833" s="89"/>
      <c r="O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  <c r="N834" s="89"/>
      <c r="O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  <c r="N835" s="89"/>
      <c r="O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  <c r="N836" s="89"/>
      <c r="O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  <c r="N837" s="89"/>
      <c r="O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  <c r="N838" s="89"/>
      <c r="O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  <c r="N839" s="89"/>
      <c r="O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  <c r="N840" s="89"/>
      <c r="O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  <c r="N841" s="89"/>
      <c r="O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  <c r="N842" s="89"/>
      <c r="O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  <c r="N843" s="89"/>
      <c r="O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  <c r="N844" s="89"/>
      <c r="O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  <c r="N845" s="89"/>
      <c r="O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  <c r="N846" s="89"/>
      <c r="O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  <c r="N847" s="89"/>
      <c r="O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  <c r="N848" s="89"/>
      <c r="O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  <c r="N849" s="89"/>
      <c r="O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  <c r="N850" s="89"/>
      <c r="O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  <c r="N851" s="89"/>
      <c r="O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  <c r="N852" s="89"/>
      <c r="O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  <c r="N853" s="89"/>
      <c r="O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  <c r="N854" s="89"/>
      <c r="O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  <c r="N855" s="89"/>
      <c r="O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  <c r="N856" s="89"/>
      <c r="O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  <c r="N857" s="89"/>
      <c r="O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  <c r="N858" s="89"/>
      <c r="O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  <c r="N859" s="89"/>
      <c r="O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  <c r="N860" s="89"/>
      <c r="O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  <c r="N861" s="89"/>
      <c r="O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  <c r="N862" s="89"/>
      <c r="O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  <c r="N863" s="89"/>
      <c r="O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  <c r="N864" s="89"/>
      <c r="O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  <c r="N865" s="89"/>
      <c r="O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  <c r="N866" s="89"/>
      <c r="O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  <c r="N867" s="89"/>
      <c r="O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  <c r="N868" s="89"/>
      <c r="O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  <c r="N869" s="89"/>
      <c r="O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  <c r="N870" s="89"/>
      <c r="O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  <c r="N871" s="89"/>
      <c r="O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  <c r="N872" s="89"/>
      <c r="O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  <c r="N873" s="89"/>
      <c r="O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  <c r="N874" s="89"/>
      <c r="O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  <c r="N875" s="89"/>
      <c r="O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  <c r="N876" s="89"/>
      <c r="O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  <c r="N877" s="89"/>
      <c r="O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  <c r="N878" s="89"/>
      <c r="O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  <c r="N879" s="89"/>
      <c r="O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  <c r="N880" s="89"/>
      <c r="O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  <c r="N881" s="89"/>
      <c r="O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  <c r="N882" s="89"/>
      <c r="O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  <c r="N883" s="89"/>
      <c r="O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  <c r="N884" s="89"/>
      <c r="O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  <c r="N885" s="89"/>
      <c r="O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  <c r="N886" s="89"/>
      <c r="O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  <c r="N887" s="89"/>
      <c r="O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  <c r="N888" s="89"/>
      <c r="O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  <c r="N889" s="89"/>
      <c r="O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  <c r="N890" s="89"/>
      <c r="O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  <c r="N891" s="89"/>
      <c r="O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  <c r="N892" s="89"/>
      <c r="O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  <c r="N893" s="89"/>
      <c r="O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  <c r="N894" s="89"/>
      <c r="O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  <c r="N895" s="89"/>
      <c r="O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  <c r="N896" s="89"/>
      <c r="O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  <c r="N897" s="89"/>
      <c r="O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  <c r="N898" s="89"/>
      <c r="O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  <c r="N899" s="89"/>
      <c r="O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  <c r="N900" s="89"/>
      <c r="O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  <c r="N901" s="89"/>
      <c r="O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  <c r="N902" s="89"/>
      <c r="O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  <c r="N903" s="89"/>
      <c r="O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  <c r="N904" s="89"/>
      <c r="O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  <c r="N905" s="89"/>
      <c r="O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  <c r="N906" s="89"/>
      <c r="O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  <c r="N907" s="89"/>
      <c r="O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  <c r="N908" s="89"/>
      <c r="O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  <c r="N909" s="89"/>
      <c r="O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  <c r="N910" s="89"/>
      <c r="O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  <c r="N911" s="89"/>
      <c r="O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  <c r="N912" s="89"/>
      <c r="O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  <c r="N913" s="89"/>
      <c r="O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  <c r="N914" s="89"/>
      <c r="O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  <c r="N915" s="89"/>
      <c r="O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  <c r="N916" s="89"/>
      <c r="O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  <c r="N917" s="89"/>
      <c r="O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  <c r="N918" s="89"/>
      <c r="O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  <c r="N919" s="89"/>
      <c r="O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  <c r="N920" s="89"/>
      <c r="O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  <c r="N921" s="89"/>
      <c r="O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  <c r="N922" s="89"/>
      <c r="O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  <c r="N923" s="89"/>
      <c r="O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  <c r="N924" s="89"/>
      <c r="O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  <c r="N925" s="89"/>
      <c r="O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  <c r="N926" s="89"/>
      <c r="O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  <c r="N927" s="89"/>
      <c r="O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  <c r="N928" s="89"/>
      <c r="O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  <c r="N929" s="89"/>
      <c r="O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  <c r="N930" s="89"/>
      <c r="O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  <c r="N931" s="89"/>
      <c r="O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  <c r="N932" s="89"/>
      <c r="O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  <c r="N933" s="89"/>
      <c r="O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  <c r="N934" s="89"/>
      <c r="O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  <c r="N935" s="89"/>
      <c r="O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  <c r="N936" s="89"/>
      <c r="O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  <c r="N937" s="89"/>
      <c r="O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  <c r="N938" s="89"/>
      <c r="O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  <c r="N939" s="89"/>
      <c r="O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  <c r="N940" s="89"/>
      <c r="O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  <c r="N941" s="89"/>
      <c r="O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  <c r="N942" s="89"/>
      <c r="O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  <c r="N943" s="89"/>
      <c r="O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  <c r="N944" s="89"/>
      <c r="O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  <c r="N945" s="89"/>
      <c r="O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  <c r="N946" s="89"/>
      <c r="O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  <c r="N947" s="89"/>
      <c r="O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  <c r="N948" s="89"/>
      <c r="O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  <c r="N949" s="89"/>
      <c r="O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  <c r="N950" s="89"/>
      <c r="O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  <c r="N951" s="89"/>
      <c r="O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  <c r="N952" s="89"/>
      <c r="O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  <c r="N953" s="89"/>
      <c r="O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  <c r="N954" s="89"/>
      <c r="O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  <c r="N955" s="89"/>
      <c r="O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  <c r="N956" s="89"/>
      <c r="O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  <c r="N957" s="89"/>
      <c r="O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  <c r="N958" s="89"/>
      <c r="O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  <c r="N959" s="89"/>
      <c r="O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  <c r="N960" s="89"/>
      <c r="O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  <c r="N961" s="89"/>
      <c r="O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  <c r="N962" s="89"/>
      <c r="O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  <c r="N963" s="89"/>
      <c r="O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  <c r="N964" s="89"/>
      <c r="O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  <c r="N965" s="89"/>
      <c r="O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  <c r="N966" s="89"/>
      <c r="O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  <c r="N967" s="89"/>
      <c r="O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  <c r="N968" s="89"/>
      <c r="O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  <c r="N969" s="89"/>
      <c r="O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  <c r="N970" s="89"/>
      <c r="O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  <c r="N971" s="89"/>
      <c r="O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  <c r="N972" s="89"/>
      <c r="O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  <c r="N973" s="89"/>
      <c r="O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  <c r="N974" s="89"/>
      <c r="O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  <c r="N975" s="89"/>
      <c r="O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  <c r="N976" s="89"/>
      <c r="O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  <c r="N977" s="89"/>
      <c r="O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  <c r="N978" s="89"/>
      <c r="O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  <c r="N979" s="89"/>
      <c r="O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  <c r="N980" s="89"/>
      <c r="O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  <c r="N981" s="89"/>
      <c r="O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  <c r="N982" s="89"/>
      <c r="O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  <c r="N983" s="89"/>
      <c r="O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  <c r="N984" s="89"/>
      <c r="O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  <c r="N985" s="89"/>
      <c r="O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  <c r="N986" s="89"/>
      <c r="O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  <c r="N987" s="89"/>
      <c r="O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  <c r="N988" s="89"/>
      <c r="O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  <c r="N989" s="89"/>
      <c r="O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  <c r="N990" s="89"/>
      <c r="O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  <c r="N991" s="89"/>
      <c r="O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  <c r="N992" s="89"/>
      <c r="O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  <c r="N993" s="89"/>
      <c r="O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  <c r="N994" s="89"/>
      <c r="O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  <c r="L995" s="89"/>
      <c r="M995" s="89"/>
      <c r="N995" s="89"/>
      <c r="O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  <c r="L996" s="89"/>
      <c r="M996" s="89"/>
      <c r="N996" s="89"/>
      <c r="O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  <c r="L997" s="89"/>
      <c r="M997" s="89"/>
      <c r="N997" s="89"/>
      <c r="O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  <c r="L998" s="89"/>
      <c r="M998" s="89"/>
      <c r="N998" s="89"/>
      <c r="O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  <c r="L999" s="89"/>
      <c r="M999" s="89"/>
      <c r="N999" s="89"/>
      <c r="O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  <c r="L1000" s="89"/>
      <c r="M1000" s="89"/>
      <c r="N1000" s="89"/>
      <c r="O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  <c r="L1001" s="89"/>
      <c r="M1001" s="89"/>
      <c r="N1001" s="89"/>
      <c r="O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  <c r="L1002" s="89"/>
      <c r="M1002" s="89"/>
      <c r="N1002" s="89"/>
      <c r="O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  <c r="L1003" s="89"/>
      <c r="M1003" s="89"/>
      <c r="N1003" s="89"/>
      <c r="O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  <c r="L1004" s="89"/>
      <c r="M1004" s="89"/>
      <c r="N1004" s="89"/>
      <c r="O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  <c r="L1005" s="89"/>
      <c r="M1005" s="89"/>
      <c r="N1005" s="89"/>
      <c r="O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  <c r="L1006" s="89"/>
      <c r="M1006" s="89"/>
      <c r="N1006" s="89"/>
      <c r="O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  <c r="L1007" s="89"/>
      <c r="M1007" s="89"/>
      <c r="N1007" s="89"/>
      <c r="O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  <c r="L1008" s="89"/>
      <c r="M1008" s="89"/>
      <c r="N1008" s="89"/>
      <c r="O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  <c r="L1009" s="89"/>
      <c r="M1009" s="89"/>
      <c r="N1009" s="89"/>
      <c r="O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  <c r="L1010" s="89"/>
      <c r="M1010" s="89"/>
      <c r="N1010" s="89"/>
      <c r="O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  <c r="L1011" s="89"/>
      <c r="M1011" s="89"/>
      <c r="N1011" s="89"/>
      <c r="O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  <c r="L1012" s="89"/>
      <c r="M1012" s="89"/>
      <c r="N1012" s="89"/>
      <c r="O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  <c r="L1013" s="89"/>
      <c r="M1013" s="89"/>
      <c r="N1013" s="89"/>
      <c r="O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  <c r="L1014" s="89"/>
      <c r="M1014" s="89"/>
      <c r="N1014" s="89"/>
      <c r="O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  <c r="L1015" s="89"/>
      <c r="M1015" s="89"/>
      <c r="N1015" s="89"/>
      <c r="O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  <c r="L1016" s="89"/>
      <c r="M1016" s="89"/>
      <c r="N1016" s="89"/>
      <c r="O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  <c r="L1017" s="89"/>
      <c r="M1017" s="89"/>
      <c r="N1017" s="89"/>
      <c r="O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  <c r="L1018" s="89"/>
      <c r="M1018" s="89"/>
      <c r="N1018" s="89"/>
      <c r="O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  <c r="L1019" s="89"/>
      <c r="M1019" s="89"/>
      <c r="N1019" s="89"/>
      <c r="O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  <c r="L1020" s="89"/>
      <c r="M1020" s="89"/>
      <c r="N1020" s="89"/>
      <c r="O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170"/>
      <c r="L1021" s="89"/>
      <c r="M1021" s="89"/>
      <c r="N1021" s="89"/>
      <c r="O1021" s="89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170"/>
      <c r="L1022" s="89"/>
      <c r="M1022" s="89"/>
      <c r="N1022" s="89"/>
      <c r="O1022" s="89"/>
    </row>
  </sheetData>
  <autoFilter ref="$A$8:$O$137">
    <sortState ref="A8:O137">
      <sortCondition ref="G8:G137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141">
    <cfRule type="containsText" dxfId="1" priority="1" operator="containsText" text="ㅇ">
      <formula>NOT(ISERROR(SEARCH(("ㅇ"),(B9))))</formula>
    </cfRule>
  </conditionalFormatting>
  <conditionalFormatting sqref="A9:A141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/>
    <col customWidth="1" min="12" max="14" width="8.71"/>
  </cols>
  <sheetData>
    <row r="1" ht="34.5" customHeight="1" outlineLevel="1">
      <c r="A1" s="89"/>
      <c r="B1" s="90" t="s">
        <v>37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</row>
    <row r="3" ht="16.5" customHeight="1" outlineLevel="1">
      <c r="A3" s="105" t="s">
        <v>57</v>
      </c>
      <c r="B3" s="106">
        <f t="shared" ref="B3:F3" si="1">$B$5-B$4</f>
        <v>144</v>
      </c>
      <c r="C3" s="106">
        <f t="shared" si="1"/>
        <v>144</v>
      </c>
      <c r="D3" s="106">
        <f t="shared" si="1"/>
        <v>144</v>
      </c>
      <c r="E3" s="106">
        <f t="shared" si="1"/>
        <v>144</v>
      </c>
      <c r="F3" s="106">
        <f t="shared" si="1"/>
        <v>144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</row>
    <row r="5" ht="16.5" customHeight="1" outlineLevel="1">
      <c r="A5" s="119" t="s">
        <v>64</v>
      </c>
      <c r="B5" s="120">
        <f>COUNTA($B$9:$B594)</f>
        <v>144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  <c r="N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</row>
    <row r="7" ht="16.5" customHeight="1" outlineLevel="1">
      <c r="A7" s="16"/>
      <c r="B7" s="130">
        <f>COUNTIF(A12:A124,"1")</f>
        <v>0</v>
      </c>
      <c r="C7" s="131">
        <f>COUNTIF(A12:A124,"2")</f>
        <v>0</v>
      </c>
      <c r="D7" s="131">
        <f>COUNTIF(A12:A124,"3")</f>
        <v>0</v>
      </c>
      <c r="E7" s="131">
        <f>COUNTIF(A12:A124,"4")</f>
        <v>0</v>
      </c>
      <c r="F7" s="132">
        <f>COUNTIF(A12:A124,"5")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</row>
    <row r="9" ht="16.5" customHeight="1">
      <c r="A9" s="89">
        <f t="shared" ref="A9:A152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385" t="s">
        <v>5547</v>
      </c>
      <c r="H9" s="139"/>
      <c r="I9" s="139"/>
      <c r="J9" s="139"/>
      <c r="K9" s="140"/>
      <c r="L9" s="89"/>
      <c r="M9" s="89"/>
      <c r="N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140" t="s">
        <v>5548</v>
      </c>
      <c r="H10" s="139" t="s">
        <v>5549</v>
      </c>
      <c r="I10" s="139" t="s">
        <v>3538</v>
      </c>
      <c r="J10" s="139" t="s">
        <v>5550</v>
      </c>
      <c r="K10" s="140" t="s">
        <v>228</v>
      </c>
      <c r="L10" s="89"/>
      <c r="M10" s="89"/>
      <c r="N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42" t="s">
        <v>5551</v>
      </c>
      <c r="H11" s="139"/>
      <c r="I11" s="139"/>
      <c r="J11" s="139"/>
      <c r="K11" s="140"/>
      <c r="L11" s="89"/>
      <c r="M11" s="89"/>
      <c r="N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242" t="s">
        <v>5552</v>
      </c>
      <c r="H12" s="242" t="s">
        <v>5553</v>
      </c>
      <c r="I12" s="242" t="s">
        <v>930</v>
      </c>
      <c r="J12" s="242" t="s">
        <v>4392</v>
      </c>
      <c r="K12" s="240" t="s">
        <v>141</v>
      </c>
      <c r="L12" s="89"/>
      <c r="M12" s="89"/>
      <c r="N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39" t="s">
        <v>5554</v>
      </c>
      <c r="H13" s="139" t="s">
        <v>5555</v>
      </c>
      <c r="I13" s="139" t="s">
        <v>1082</v>
      </c>
      <c r="J13" s="139" t="s">
        <v>5106</v>
      </c>
      <c r="K13" s="140" t="s">
        <v>859</v>
      </c>
      <c r="L13" s="89"/>
      <c r="M13" s="89"/>
      <c r="N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39" t="s">
        <v>5556</v>
      </c>
      <c r="H14" s="139" t="s">
        <v>5557</v>
      </c>
      <c r="I14" s="139" t="s">
        <v>3681</v>
      </c>
      <c r="J14" s="139" t="s">
        <v>5558</v>
      </c>
      <c r="K14" s="140" t="s">
        <v>1607</v>
      </c>
      <c r="L14" s="89"/>
      <c r="M14" s="89"/>
      <c r="N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42" t="s">
        <v>5559</v>
      </c>
      <c r="H15" s="139"/>
      <c r="I15" s="139"/>
      <c r="J15" s="139"/>
      <c r="K15" s="140"/>
      <c r="L15" s="89"/>
      <c r="M15" s="89"/>
      <c r="N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42" t="s">
        <v>5560</v>
      </c>
      <c r="H16" s="139"/>
      <c r="I16" s="139"/>
      <c r="J16" s="139"/>
      <c r="K16" s="140"/>
      <c r="L16" s="89"/>
      <c r="M16" s="89"/>
      <c r="N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39" t="s">
        <v>5561</v>
      </c>
      <c r="H17" s="139" t="s">
        <v>5562</v>
      </c>
      <c r="I17" s="139" t="s">
        <v>130</v>
      </c>
      <c r="J17" s="139" t="s">
        <v>5139</v>
      </c>
      <c r="K17" s="140" t="s">
        <v>193</v>
      </c>
      <c r="L17" s="89"/>
      <c r="M17" s="89"/>
      <c r="N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242" t="s">
        <v>5563</v>
      </c>
      <c r="H18" s="242" t="s">
        <v>5564</v>
      </c>
      <c r="I18" s="242" t="s">
        <v>5565</v>
      </c>
      <c r="J18" s="242" t="s">
        <v>4605</v>
      </c>
      <c r="K18" s="240" t="s">
        <v>182</v>
      </c>
      <c r="L18" s="89"/>
      <c r="M18" s="89"/>
      <c r="N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0" t="s">
        <v>5566</v>
      </c>
      <c r="H19" s="139" t="s">
        <v>5567</v>
      </c>
      <c r="I19" s="139" t="s">
        <v>3200</v>
      </c>
      <c r="J19" s="139" t="s">
        <v>5568</v>
      </c>
      <c r="K19" s="140" t="s">
        <v>163</v>
      </c>
      <c r="L19" s="89"/>
      <c r="M19" s="89"/>
      <c r="N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40" t="s">
        <v>5569</v>
      </c>
      <c r="H20" s="139" t="s">
        <v>5570</v>
      </c>
      <c r="I20" s="139" t="s">
        <v>1174</v>
      </c>
      <c r="J20" s="139" t="s">
        <v>5571</v>
      </c>
      <c r="K20" s="140" t="s">
        <v>169</v>
      </c>
      <c r="L20" s="89"/>
      <c r="M20" s="89"/>
      <c r="N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40" t="s">
        <v>5572</v>
      </c>
      <c r="H21" s="139" t="s">
        <v>5573</v>
      </c>
      <c r="I21" s="139" t="s">
        <v>438</v>
      </c>
      <c r="J21" s="139" t="s">
        <v>5145</v>
      </c>
      <c r="K21" s="140" t="s">
        <v>163</v>
      </c>
      <c r="L21" s="89"/>
      <c r="M21" s="89"/>
      <c r="N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40" t="s">
        <v>5574</v>
      </c>
      <c r="H22" s="139" t="s">
        <v>5574</v>
      </c>
      <c r="I22" s="139" t="s">
        <v>1463</v>
      </c>
      <c r="J22" s="139" t="s">
        <v>5575</v>
      </c>
      <c r="K22" s="140" t="s">
        <v>5576</v>
      </c>
      <c r="L22" s="89"/>
      <c r="M22" s="89"/>
      <c r="N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242" t="s">
        <v>5577</v>
      </c>
      <c r="H23" s="242" t="s">
        <v>5578</v>
      </c>
      <c r="I23" s="242" t="s">
        <v>693</v>
      </c>
      <c r="J23" s="242" t="s">
        <v>4298</v>
      </c>
      <c r="K23" s="240" t="s">
        <v>163</v>
      </c>
      <c r="L23" s="89"/>
      <c r="M23" s="89"/>
      <c r="N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140" t="s">
        <v>5579</v>
      </c>
      <c r="H24" s="139" t="s">
        <v>5580</v>
      </c>
      <c r="I24" s="139" t="s">
        <v>533</v>
      </c>
      <c r="J24" s="139" t="s">
        <v>4455</v>
      </c>
      <c r="K24" s="140" t="s">
        <v>228</v>
      </c>
      <c r="L24" s="89"/>
      <c r="M24" s="89"/>
      <c r="N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40" t="s">
        <v>5581</v>
      </c>
      <c r="H25" s="139" t="s">
        <v>5582</v>
      </c>
      <c r="I25" s="139" t="s">
        <v>4586</v>
      </c>
      <c r="J25" s="139" t="s">
        <v>5163</v>
      </c>
      <c r="K25" s="140" t="s">
        <v>141</v>
      </c>
      <c r="L25" s="89"/>
      <c r="M25" s="89"/>
      <c r="N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40" t="s">
        <v>5583</v>
      </c>
      <c r="H26" s="139" t="s">
        <v>5584</v>
      </c>
      <c r="I26" s="139" t="s">
        <v>269</v>
      </c>
      <c r="J26" s="139" t="s">
        <v>4885</v>
      </c>
      <c r="K26" s="140" t="s">
        <v>1633</v>
      </c>
      <c r="L26" s="89"/>
      <c r="M26" s="89"/>
      <c r="N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40" t="s">
        <v>5585</v>
      </c>
      <c r="H27" s="139" t="s">
        <v>5586</v>
      </c>
      <c r="I27" s="139" t="s">
        <v>2411</v>
      </c>
      <c r="J27" s="139" t="s">
        <v>5587</v>
      </c>
      <c r="K27" s="140" t="s">
        <v>5588</v>
      </c>
      <c r="L27" s="89"/>
      <c r="M27" s="89"/>
      <c r="N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39" t="s">
        <v>5589</v>
      </c>
      <c r="H28" s="139" t="s">
        <v>5590</v>
      </c>
      <c r="I28" s="139" t="s">
        <v>4287</v>
      </c>
      <c r="J28" s="139" t="s">
        <v>4492</v>
      </c>
      <c r="K28" s="140" t="s">
        <v>96</v>
      </c>
      <c r="L28" s="89"/>
      <c r="M28" s="89"/>
      <c r="N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242" t="s">
        <v>5591</v>
      </c>
      <c r="H29" s="242" t="s">
        <v>5592</v>
      </c>
      <c r="I29" s="242" t="s">
        <v>418</v>
      </c>
      <c r="J29" s="242" t="s">
        <v>4225</v>
      </c>
      <c r="K29" s="240" t="s">
        <v>228</v>
      </c>
      <c r="L29" s="89"/>
      <c r="M29" s="89"/>
      <c r="N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40" t="s">
        <v>5593</v>
      </c>
      <c r="H30" s="139" t="s">
        <v>5594</v>
      </c>
      <c r="I30" s="139" t="s">
        <v>2411</v>
      </c>
      <c r="J30" s="139" t="s">
        <v>4740</v>
      </c>
      <c r="K30" s="140" t="s">
        <v>228</v>
      </c>
      <c r="L30" s="89"/>
      <c r="M30" s="89"/>
      <c r="N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40" t="s">
        <v>5595</v>
      </c>
      <c r="H31" s="139" t="s">
        <v>5596</v>
      </c>
      <c r="I31" s="139" t="s">
        <v>930</v>
      </c>
      <c r="J31" s="139" t="s">
        <v>5597</v>
      </c>
      <c r="K31" s="140" t="s">
        <v>228</v>
      </c>
      <c r="L31" s="89"/>
      <c r="M31" s="89"/>
      <c r="N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40" t="s">
        <v>5598</v>
      </c>
      <c r="H32" s="139" t="s">
        <v>5599</v>
      </c>
      <c r="I32" s="139" t="s">
        <v>1321</v>
      </c>
      <c r="J32" s="139" t="s">
        <v>4496</v>
      </c>
      <c r="K32" s="140" t="s">
        <v>104</v>
      </c>
      <c r="L32" s="89"/>
      <c r="M32" s="89"/>
      <c r="N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240" t="s">
        <v>5600</v>
      </c>
      <c r="H33" s="242" t="s">
        <v>5601</v>
      </c>
      <c r="I33" s="242" t="s">
        <v>1321</v>
      </c>
      <c r="J33" s="242" t="s">
        <v>4392</v>
      </c>
      <c r="K33" s="240" t="s">
        <v>1637</v>
      </c>
      <c r="L33" s="89"/>
      <c r="M33" s="89"/>
      <c r="N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240" t="s">
        <v>5602</v>
      </c>
      <c r="H34" s="242" t="s">
        <v>5603</v>
      </c>
      <c r="I34" s="242" t="s">
        <v>745</v>
      </c>
      <c r="J34" s="242" t="s">
        <v>4392</v>
      </c>
      <c r="K34" s="240" t="s">
        <v>884</v>
      </c>
      <c r="L34" s="89"/>
      <c r="M34" s="89"/>
      <c r="N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142" t="s">
        <v>5604</v>
      </c>
      <c r="H35" s="139"/>
      <c r="I35" s="139"/>
      <c r="J35" s="139"/>
      <c r="K35" s="140"/>
      <c r="L35" s="89"/>
      <c r="M35" s="89"/>
      <c r="N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139" t="s">
        <v>5605</v>
      </c>
      <c r="H36" s="139" t="s">
        <v>5606</v>
      </c>
      <c r="I36" s="139" t="s">
        <v>930</v>
      </c>
      <c r="J36" s="139" t="s">
        <v>4686</v>
      </c>
      <c r="K36" s="140" t="s">
        <v>1633</v>
      </c>
      <c r="L36" s="89"/>
      <c r="M36" s="89"/>
      <c r="N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240" t="s">
        <v>5607</v>
      </c>
      <c r="H37" s="242" t="s">
        <v>5608</v>
      </c>
      <c r="I37" s="242" t="s">
        <v>478</v>
      </c>
      <c r="J37" s="242" t="s">
        <v>4426</v>
      </c>
      <c r="K37" s="240" t="s">
        <v>5609</v>
      </c>
      <c r="L37" s="89"/>
      <c r="M37" s="89"/>
      <c r="N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240" t="s">
        <v>5610</v>
      </c>
      <c r="H38" s="242" t="s">
        <v>5611</v>
      </c>
      <c r="I38" s="242" t="s">
        <v>2566</v>
      </c>
      <c r="J38" s="242" t="s">
        <v>5612</v>
      </c>
      <c r="K38" s="240"/>
      <c r="L38" s="89"/>
      <c r="M38" s="89"/>
      <c r="N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39" t="s">
        <v>5613</v>
      </c>
      <c r="H39" s="139" t="s">
        <v>5614</v>
      </c>
      <c r="I39" s="139" t="s">
        <v>722</v>
      </c>
      <c r="J39" s="139" t="s">
        <v>4611</v>
      </c>
      <c r="K39" s="140" t="s">
        <v>163</v>
      </c>
      <c r="L39" s="89"/>
      <c r="M39" s="89"/>
      <c r="N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42" t="s">
        <v>5615</v>
      </c>
      <c r="H40" s="139"/>
      <c r="I40" s="139"/>
      <c r="J40" s="139"/>
      <c r="K40" s="140"/>
      <c r="L40" s="89"/>
      <c r="M40" s="89"/>
      <c r="N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39" t="s">
        <v>5616</v>
      </c>
      <c r="H41" s="139" t="s">
        <v>5617</v>
      </c>
      <c r="I41" s="139" t="s">
        <v>4930</v>
      </c>
      <c r="J41" s="139" t="s">
        <v>5558</v>
      </c>
      <c r="K41" s="140" t="s">
        <v>96</v>
      </c>
      <c r="L41" s="89"/>
      <c r="M41" s="89"/>
      <c r="N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385" t="s">
        <v>5618</v>
      </c>
      <c r="H42" s="139"/>
      <c r="I42" s="139"/>
      <c r="J42" s="139"/>
      <c r="K42" s="140"/>
      <c r="L42" s="89"/>
      <c r="M42" s="89"/>
      <c r="N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242" t="s">
        <v>5619</v>
      </c>
      <c r="H43" s="242" t="s">
        <v>5620</v>
      </c>
      <c r="I43" s="242" t="s">
        <v>599</v>
      </c>
      <c r="J43" s="242" t="s">
        <v>4888</v>
      </c>
      <c r="K43" s="240" t="s">
        <v>4786</v>
      </c>
      <c r="L43" s="89"/>
      <c r="M43" s="89"/>
      <c r="N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139" t="s">
        <v>5621</v>
      </c>
      <c r="H44" s="139" t="s">
        <v>5622</v>
      </c>
      <c r="I44" s="139" t="s">
        <v>2313</v>
      </c>
      <c r="J44" s="139" t="s">
        <v>4721</v>
      </c>
      <c r="K44" s="140" t="s">
        <v>2878</v>
      </c>
      <c r="L44" s="89"/>
      <c r="M44" s="89"/>
      <c r="N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42" t="s">
        <v>5623</v>
      </c>
      <c r="H45" s="139"/>
      <c r="I45" s="139"/>
      <c r="J45" s="139"/>
      <c r="K45" s="140"/>
      <c r="L45" s="89"/>
      <c r="M45" s="89"/>
      <c r="N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52" t="s">
        <v>5624</v>
      </c>
      <c r="H46" s="359" t="s">
        <v>5625</v>
      </c>
      <c r="I46" s="142" t="s">
        <v>443</v>
      </c>
      <c r="J46" s="142" t="s">
        <v>5626</v>
      </c>
      <c r="K46" s="152" t="s">
        <v>5627</v>
      </c>
      <c r="L46" s="89"/>
      <c r="M46" s="89"/>
      <c r="N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42" t="s">
        <v>5624</v>
      </c>
      <c r="H47" s="139"/>
      <c r="I47" s="139"/>
      <c r="J47" s="139"/>
      <c r="K47" s="140"/>
      <c r="L47" s="89"/>
      <c r="M47" s="89"/>
      <c r="N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39" t="s">
        <v>5628</v>
      </c>
      <c r="H48" s="139" t="s">
        <v>5629</v>
      </c>
      <c r="I48" s="139" t="s">
        <v>3681</v>
      </c>
      <c r="J48" s="139" t="s">
        <v>4459</v>
      </c>
      <c r="K48" s="140" t="s">
        <v>5630</v>
      </c>
      <c r="L48" s="89"/>
      <c r="M48" s="89"/>
      <c r="N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40" t="s">
        <v>5631</v>
      </c>
      <c r="H49" s="139" t="s">
        <v>5632</v>
      </c>
      <c r="I49" s="139" t="s">
        <v>563</v>
      </c>
      <c r="J49" s="139" t="s">
        <v>4611</v>
      </c>
      <c r="K49" s="140" t="s">
        <v>163</v>
      </c>
      <c r="L49" s="89"/>
      <c r="M49" s="89"/>
      <c r="N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242" t="s">
        <v>5633</v>
      </c>
      <c r="H50" s="242" t="s">
        <v>5634</v>
      </c>
      <c r="I50" s="242" t="s">
        <v>490</v>
      </c>
      <c r="J50" s="242" t="s">
        <v>4372</v>
      </c>
      <c r="K50" s="240" t="s">
        <v>5635</v>
      </c>
      <c r="L50" s="89"/>
      <c r="M50" s="89"/>
      <c r="N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140" t="s">
        <v>5636</v>
      </c>
      <c r="H51" s="139" t="s">
        <v>5637</v>
      </c>
      <c r="I51" s="139" t="s">
        <v>5638</v>
      </c>
      <c r="J51" s="139" t="s">
        <v>5639</v>
      </c>
      <c r="K51" s="140" t="s">
        <v>3378</v>
      </c>
      <c r="L51" s="89"/>
      <c r="M51" s="89"/>
      <c r="N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240" t="s">
        <v>5640</v>
      </c>
      <c r="H52" s="242" t="s">
        <v>5641</v>
      </c>
      <c r="I52" s="242" t="s">
        <v>5642</v>
      </c>
      <c r="J52" s="242" t="s">
        <v>5643</v>
      </c>
      <c r="K52" s="240" t="s">
        <v>182</v>
      </c>
      <c r="L52" s="89"/>
      <c r="M52" s="89"/>
      <c r="N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40" t="s">
        <v>5644</v>
      </c>
      <c r="H53" s="139" t="s">
        <v>5645</v>
      </c>
      <c r="I53" s="139" t="s">
        <v>5227</v>
      </c>
      <c r="J53" s="139" t="s">
        <v>5646</v>
      </c>
      <c r="K53" s="140" t="s">
        <v>445</v>
      </c>
      <c r="L53" s="89"/>
      <c r="M53" s="89"/>
      <c r="N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140" t="s">
        <v>5647</v>
      </c>
      <c r="H54" s="139" t="s">
        <v>5648</v>
      </c>
      <c r="I54" s="139" t="s">
        <v>5649</v>
      </c>
      <c r="J54" s="139" t="s">
        <v>5650</v>
      </c>
      <c r="K54" s="140" t="s">
        <v>182</v>
      </c>
      <c r="L54" s="89"/>
      <c r="M54" s="89"/>
      <c r="N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139" t="s">
        <v>5651</v>
      </c>
      <c r="H55" s="139" t="s">
        <v>5652</v>
      </c>
      <c r="I55" s="139" t="s">
        <v>5653</v>
      </c>
      <c r="J55" s="139" t="s">
        <v>4473</v>
      </c>
      <c r="K55" s="140" t="s">
        <v>193</v>
      </c>
      <c r="L55" s="89"/>
      <c r="M55" s="89"/>
      <c r="N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240" t="s">
        <v>5654</v>
      </c>
      <c r="H56" s="242" t="s">
        <v>5634</v>
      </c>
      <c r="I56" s="242" t="s">
        <v>4222</v>
      </c>
      <c r="J56" s="242" t="s">
        <v>4372</v>
      </c>
      <c r="K56" s="240" t="s">
        <v>228</v>
      </c>
      <c r="L56" s="89"/>
      <c r="M56" s="89"/>
      <c r="N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40" t="s">
        <v>5655</v>
      </c>
      <c r="H57" s="139" t="s">
        <v>5656</v>
      </c>
      <c r="I57" s="139" t="s">
        <v>4731</v>
      </c>
      <c r="J57" s="139" t="s">
        <v>5657</v>
      </c>
      <c r="K57" s="140" t="s">
        <v>193</v>
      </c>
      <c r="L57" s="89"/>
      <c r="M57" s="89"/>
      <c r="N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52" t="s">
        <v>5658</v>
      </c>
      <c r="H58" s="139"/>
      <c r="I58" s="139"/>
      <c r="J58" s="139"/>
      <c r="K58" s="140"/>
      <c r="L58" s="89"/>
      <c r="M58" s="89"/>
      <c r="N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140" t="s">
        <v>5659</v>
      </c>
      <c r="H59" s="139" t="s">
        <v>5660</v>
      </c>
      <c r="I59" s="139" t="s">
        <v>1364</v>
      </c>
      <c r="J59" s="139" t="s">
        <v>5661</v>
      </c>
      <c r="K59" s="140" t="s">
        <v>271</v>
      </c>
      <c r="L59" s="89"/>
      <c r="M59" s="89"/>
      <c r="N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0" t="s">
        <v>5662</v>
      </c>
      <c r="H60" s="139" t="s">
        <v>5663</v>
      </c>
      <c r="I60" s="139" t="s">
        <v>563</v>
      </c>
      <c r="J60" s="139" t="s">
        <v>4713</v>
      </c>
      <c r="K60" s="140" t="s">
        <v>2390</v>
      </c>
      <c r="L60" s="89"/>
      <c r="M60" s="89"/>
      <c r="N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0" t="s">
        <v>5664</v>
      </c>
      <c r="H61" s="139" t="s">
        <v>5665</v>
      </c>
      <c r="I61" s="139" t="s">
        <v>2313</v>
      </c>
      <c r="J61" s="139" t="s">
        <v>5587</v>
      </c>
      <c r="K61" s="140" t="s">
        <v>5666</v>
      </c>
      <c r="L61" s="89"/>
      <c r="M61" s="89"/>
      <c r="N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40" t="s">
        <v>5667</v>
      </c>
      <c r="H62" s="139" t="s">
        <v>5668</v>
      </c>
      <c r="I62" s="139" t="s">
        <v>789</v>
      </c>
      <c r="J62" s="139" t="s">
        <v>5381</v>
      </c>
      <c r="K62" s="140" t="s">
        <v>96</v>
      </c>
      <c r="L62" s="89"/>
      <c r="M62" s="89"/>
      <c r="N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240" t="s">
        <v>5669</v>
      </c>
      <c r="H63" s="242" t="s">
        <v>5670</v>
      </c>
      <c r="I63" s="242" t="s">
        <v>443</v>
      </c>
      <c r="J63" s="242" t="s">
        <v>4426</v>
      </c>
      <c r="K63" s="240" t="s">
        <v>271</v>
      </c>
      <c r="L63" s="89"/>
      <c r="M63" s="89"/>
      <c r="N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240" t="s">
        <v>5671</v>
      </c>
      <c r="H64" s="242" t="s">
        <v>5672</v>
      </c>
      <c r="I64" s="242" t="s">
        <v>258</v>
      </c>
      <c r="J64" s="242" t="s">
        <v>4372</v>
      </c>
      <c r="K64" s="240" t="s">
        <v>211</v>
      </c>
      <c r="L64" s="89"/>
      <c r="M64" s="89"/>
      <c r="N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40" t="s">
        <v>5673</v>
      </c>
      <c r="H65" s="139" t="s">
        <v>5674</v>
      </c>
      <c r="I65" s="139" t="s">
        <v>381</v>
      </c>
      <c r="J65" s="139" t="s">
        <v>4925</v>
      </c>
      <c r="K65" s="140" t="s">
        <v>1975</v>
      </c>
      <c r="L65" s="89"/>
      <c r="M65" s="89"/>
      <c r="N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40" t="s">
        <v>5675</v>
      </c>
      <c r="H66" s="139" t="s">
        <v>5676</v>
      </c>
      <c r="I66" s="139" t="s">
        <v>4017</v>
      </c>
      <c r="J66" s="139" t="s">
        <v>5677</v>
      </c>
      <c r="K66" s="166" t="s">
        <v>179</v>
      </c>
      <c r="L66" s="89"/>
      <c r="M66" s="89"/>
      <c r="N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40" t="s">
        <v>5678</v>
      </c>
      <c r="H67" s="139" t="s">
        <v>5679</v>
      </c>
      <c r="I67" s="139" t="s">
        <v>101</v>
      </c>
      <c r="J67" s="139" t="s">
        <v>5680</v>
      </c>
      <c r="K67" s="166" t="s">
        <v>104</v>
      </c>
      <c r="L67" s="89"/>
      <c r="M67" s="89"/>
      <c r="N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240" t="s">
        <v>5681</v>
      </c>
      <c r="H68" s="242" t="s">
        <v>5682</v>
      </c>
      <c r="I68" s="242" t="s">
        <v>274</v>
      </c>
      <c r="J68" s="242" t="s">
        <v>4605</v>
      </c>
      <c r="K68" s="240" t="s">
        <v>487</v>
      </c>
      <c r="L68" s="89"/>
      <c r="M68" s="89"/>
      <c r="N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142" t="s">
        <v>5683</v>
      </c>
      <c r="H69" s="139"/>
      <c r="I69" s="139"/>
      <c r="J69" s="139"/>
      <c r="K69" s="140"/>
      <c r="L69" s="89"/>
      <c r="M69" s="89"/>
      <c r="N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139" t="s">
        <v>5684</v>
      </c>
      <c r="H70" s="139" t="s">
        <v>5685</v>
      </c>
      <c r="I70" s="139" t="s">
        <v>599</v>
      </c>
      <c r="J70" s="139" t="s">
        <v>5686</v>
      </c>
      <c r="K70" s="140" t="s">
        <v>199</v>
      </c>
      <c r="L70" s="89"/>
      <c r="M70" s="89"/>
      <c r="N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39" t="s">
        <v>5687</v>
      </c>
      <c r="H71" s="139" t="s">
        <v>5688</v>
      </c>
      <c r="I71" s="139" t="s">
        <v>5022</v>
      </c>
      <c r="J71" s="139" t="s">
        <v>5689</v>
      </c>
      <c r="K71" s="140" t="s">
        <v>169</v>
      </c>
      <c r="L71" s="89"/>
      <c r="M71" s="89"/>
      <c r="N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40" t="s">
        <v>5690</v>
      </c>
      <c r="H72" s="139" t="s">
        <v>5691</v>
      </c>
      <c r="I72" s="139" t="s">
        <v>290</v>
      </c>
      <c r="J72" s="139" t="s">
        <v>4375</v>
      </c>
      <c r="K72" s="140" t="s">
        <v>193</v>
      </c>
      <c r="L72" s="89"/>
      <c r="M72" s="89"/>
      <c r="N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240" t="s">
        <v>5692</v>
      </c>
      <c r="H73" s="242" t="s">
        <v>5693</v>
      </c>
      <c r="I73" s="242" t="s">
        <v>902</v>
      </c>
      <c r="J73" s="242" t="s">
        <v>4392</v>
      </c>
      <c r="K73" s="240" t="s">
        <v>211</v>
      </c>
      <c r="L73" s="89"/>
      <c r="M73" s="89"/>
      <c r="N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52" t="s">
        <v>5694</v>
      </c>
      <c r="H74" s="182" t="s">
        <v>5695</v>
      </c>
      <c r="I74" s="142" t="s">
        <v>104</v>
      </c>
      <c r="J74" s="142" t="s">
        <v>5696</v>
      </c>
      <c r="K74" s="152" t="s">
        <v>228</v>
      </c>
      <c r="L74" s="89"/>
      <c r="M74" s="89"/>
      <c r="N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40" t="s">
        <v>5697</v>
      </c>
      <c r="H75" s="139" t="s">
        <v>5698</v>
      </c>
      <c r="I75" s="139" t="s">
        <v>2313</v>
      </c>
      <c r="J75" s="139" t="s">
        <v>5106</v>
      </c>
      <c r="K75" s="140" t="s">
        <v>211</v>
      </c>
      <c r="L75" s="89"/>
      <c r="M75" s="89"/>
      <c r="N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140" t="s">
        <v>5699</v>
      </c>
      <c r="H76" s="139" t="s">
        <v>5700</v>
      </c>
      <c r="I76" s="139" t="s">
        <v>1123</v>
      </c>
      <c r="J76" s="139" t="s">
        <v>4721</v>
      </c>
      <c r="K76" s="140" t="s">
        <v>163</v>
      </c>
      <c r="L76" s="89"/>
      <c r="M76" s="89"/>
      <c r="N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260" t="s">
        <v>5701</v>
      </c>
      <c r="H77" s="242"/>
      <c r="I77" s="242"/>
      <c r="J77" s="242"/>
      <c r="K77" s="240"/>
      <c r="L77" s="89"/>
      <c r="M77" s="89"/>
      <c r="N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240" t="s">
        <v>5702</v>
      </c>
      <c r="H78" s="242" t="s">
        <v>5693</v>
      </c>
      <c r="I78" s="242" t="s">
        <v>1071</v>
      </c>
      <c r="J78" s="242" t="s">
        <v>4543</v>
      </c>
      <c r="K78" s="240" t="s">
        <v>876</v>
      </c>
      <c r="L78" s="89"/>
      <c r="M78" s="89"/>
      <c r="N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52" t="s">
        <v>5703</v>
      </c>
      <c r="H79" s="139"/>
      <c r="I79" s="139"/>
      <c r="J79" s="139"/>
      <c r="K79" s="140"/>
      <c r="L79" s="89"/>
      <c r="M79" s="89"/>
      <c r="N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152" t="s">
        <v>5704</v>
      </c>
      <c r="H80" s="139"/>
      <c r="I80" s="139"/>
      <c r="J80" s="139"/>
      <c r="K80" s="140"/>
      <c r="L80" s="89"/>
      <c r="M80" s="89"/>
      <c r="N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140" t="s">
        <v>5705</v>
      </c>
      <c r="H81" s="139" t="s">
        <v>5706</v>
      </c>
      <c r="I81" s="139" t="s">
        <v>2486</v>
      </c>
      <c r="J81" s="139" t="s">
        <v>5650</v>
      </c>
      <c r="K81" s="140" t="s">
        <v>96</v>
      </c>
      <c r="L81" s="89"/>
      <c r="M81" s="89"/>
      <c r="N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40" t="s">
        <v>5707</v>
      </c>
      <c r="H82" s="139" t="s">
        <v>5708</v>
      </c>
      <c r="I82" s="139" t="s">
        <v>1096</v>
      </c>
      <c r="J82" s="139" t="s">
        <v>5709</v>
      </c>
      <c r="K82" s="140" t="s">
        <v>104</v>
      </c>
      <c r="L82" s="89"/>
      <c r="M82" s="89"/>
      <c r="N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40" t="s">
        <v>5710</v>
      </c>
      <c r="H83" s="139" t="s">
        <v>5711</v>
      </c>
      <c r="I83" s="139" t="s">
        <v>3681</v>
      </c>
      <c r="J83" s="139" t="s">
        <v>5712</v>
      </c>
      <c r="K83" s="140" t="s">
        <v>340</v>
      </c>
      <c r="L83" s="89"/>
      <c r="M83" s="89"/>
      <c r="N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139" t="s">
        <v>5713</v>
      </c>
      <c r="H84" s="139" t="s">
        <v>5714</v>
      </c>
      <c r="I84" s="139" t="s">
        <v>1013</v>
      </c>
      <c r="J84" s="139" t="s">
        <v>4304</v>
      </c>
      <c r="K84" s="140" t="s">
        <v>193</v>
      </c>
      <c r="L84" s="89"/>
      <c r="M84" s="89"/>
      <c r="N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240" t="s">
        <v>5715</v>
      </c>
      <c r="H85" s="242" t="s">
        <v>5716</v>
      </c>
      <c r="I85" s="242" t="s">
        <v>872</v>
      </c>
      <c r="J85" s="242" t="s">
        <v>4288</v>
      </c>
      <c r="K85" s="240" t="s">
        <v>5717</v>
      </c>
      <c r="L85" s="89"/>
      <c r="M85" s="89"/>
      <c r="N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240" t="s">
        <v>5718</v>
      </c>
      <c r="H86" s="242" t="s">
        <v>5719</v>
      </c>
      <c r="I86" s="242" t="s">
        <v>567</v>
      </c>
      <c r="J86" s="242" t="s">
        <v>4426</v>
      </c>
      <c r="K86" s="240" t="s">
        <v>271</v>
      </c>
      <c r="L86" s="89"/>
      <c r="M86" s="89"/>
      <c r="N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140" t="s">
        <v>5720</v>
      </c>
      <c r="H87" s="139" t="s">
        <v>5721</v>
      </c>
      <c r="I87" s="139" t="s">
        <v>1627</v>
      </c>
      <c r="J87" s="139" t="s">
        <v>4580</v>
      </c>
      <c r="K87" s="140" t="s">
        <v>445</v>
      </c>
      <c r="L87" s="89"/>
      <c r="M87" s="89"/>
      <c r="N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242" t="s">
        <v>5722</v>
      </c>
      <c r="H88" s="242"/>
      <c r="I88" s="242"/>
      <c r="J88" s="242"/>
      <c r="K88" s="240"/>
      <c r="L88" s="89"/>
      <c r="M88" s="89"/>
      <c r="N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140" t="s">
        <v>5723</v>
      </c>
      <c r="H89" s="139" t="s">
        <v>5724</v>
      </c>
      <c r="I89" s="139" t="s">
        <v>3681</v>
      </c>
      <c r="J89" s="139" t="s">
        <v>5725</v>
      </c>
      <c r="K89" s="140" t="s">
        <v>5726</v>
      </c>
      <c r="L89" s="89"/>
      <c r="M89" s="89"/>
      <c r="N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139" t="s">
        <v>5727</v>
      </c>
      <c r="H90" s="139" t="s">
        <v>5728</v>
      </c>
      <c r="I90" s="139" t="s">
        <v>3911</v>
      </c>
      <c r="J90" s="139" t="s">
        <v>5106</v>
      </c>
      <c r="K90" s="140" t="s">
        <v>609</v>
      </c>
      <c r="L90" s="89"/>
      <c r="M90" s="89"/>
      <c r="N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42" t="s">
        <v>5729</v>
      </c>
      <c r="H91" s="139"/>
      <c r="I91" s="139"/>
      <c r="J91" s="139"/>
      <c r="K91" s="140"/>
      <c r="L91" s="89"/>
      <c r="M91" s="89"/>
      <c r="N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242" t="s">
        <v>5730</v>
      </c>
      <c r="H92" s="242" t="s">
        <v>5731</v>
      </c>
      <c r="I92" s="242" t="s">
        <v>364</v>
      </c>
      <c r="J92" s="242" t="s">
        <v>4298</v>
      </c>
      <c r="K92" s="240" t="s">
        <v>848</v>
      </c>
      <c r="L92" s="89"/>
      <c r="M92" s="89"/>
      <c r="N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39" t="s">
        <v>5732</v>
      </c>
      <c r="H93" s="139" t="s">
        <v>5733</v>
      </c>
      <c r="I93" s="139" t="s">
        <v>364</v>
      </c>
      <c r="J93" s="139" t="s">
        <v>4295</v>
      </c>
      <c r="K93" s="140" t="s">
        <v>104</v>
      </c>
      <c r="L93" s="89"/>
      <c r="M93" s="89"/>
      <c r="N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240" t="s">
        <v>5734</v>
      </c>
      <c r="H94" s="242" t="s">
        <v>5735</v>
      </c>
      <c r="I94" s="242" t="s">
        <v>367</v>
      </c>
      <c r="J94" s="242" t="s">
        <v>4543</v>
      </c>
      <c r="K94" s="240" t="s">
        <v>225</v>
      </c>
      <c r="L94" s="89"/>
      <c r="M94" s="89"/>
      <c r="N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152" t="s">
        <v>5736</v>
      </c>
      <c r="H95" s="139"/>
      <c r="I95" s="139"/>
      <c r="J95" s="139"/>
      <c r="K95" s="140"/>
      <c r="L95" s="89"/>
      <c r="M95" s="89"/>
      <c r="N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140" t="s">
        <v>5737</v>
      </c>
      <c r="H96" s="139" t="s">
        <v>5738</v>
      </c>
      <c r="I96" s="139" t="s">
        <v>3687</v>
      </c>
      <c r="J96" s="139" t="s">
        <v>5739</v>
      </c>
      <c r="K96" s="140" t="s">
        <v>96</v>
      </c>
      <c r="L96" s="89"/>
      <c r="M96" s="89"/>
      <c r="N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140" t="s">
        <v>5740</v>
      </c>
      <c r="H97" s="139" t="s">
        <v>5741</v>
      </c>
      <c r="I97" s="139" t="s">
        <v>385</v>
      </c>
      <c r="J97" s="139" t="s">
        <v>4885</v>
      </c>
      <c r="K97" s="140" t="s">
        <v>113</v>
      </c>
      <c r="L97" s="89"/>
      <c r="M97" s="89"/>
      <c r="N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240" t="s">
        <v>5742</v>
      </c>
      <c r="H98" s="242" t="s">
        <v>5608</v>
      </c>
      <c r="I98" s="242" t="s">
        <v>1071</v>
      </c>
      <c r="J98" s="242" t="s">
        <v>4372</v>
      </c>
      <c r="K98" s="240" t="s">
        <v>859</v>
      </c>
      <c r="L98" s="89"/>
      <c r="M98" s="89"/>
      <c r="N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140" t="s">
        <v>5743</v>
      </c>
      <c r="H99" s="139" t="s">
        <v>5744</v>
      </c>
      <c r="I99" s="139" t="s">
        <v>1996</v>
      </c>
      <c r="J99" s="139" t="s">
        <v>4611</v>
      </c>
      <c r="K99" s="140" t="s">
        <v>163</v>
      </c>
      <c r="L99" s="89"/>
      <c r="M99" s="89"/>
      <c r="N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242" t="s">
        <v>5745</v>
      </c>
      <c r="H100" s="242" t="s">
        <v>5746</v>
      </c>
      <c r="I100" s="242" t="s">
        <v>4134</v>
      </c>
      <c r="J100" s="242" t="s">
        <v>4392</v>
      </c>
      <c r="K100" s="240" t="s">
        <v>932</v>
      </c>
      <c r="L100" s="89"/>
      <c r="M100" s="89"/>
      <c r="N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242" t="s">
        <v>5747</v>
      </c>
      <c r="H101" s="242" t="s">
        <v>5748</v>
      </c>
      <c r="I101" s="242" t="s">
        <v>3538</v>
      </c>
      <c r="J101" s="242" t="s">
        <v>4539</v>
      </c>
      <c r="K101" s="240" t="s">
        <v>932</v>
      </c>
      <c r="L101" s="89"/>
      <c r="M101" s="89"/>
      <c r="N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152" t="s">
        <v>5749</v>
      </c>
      <c r="H102" s="139"/>
      <c r="I102" s="139"/>
      <c r="J102" s="139"/>
      <c r="K102" s="140"/>
      <c r="L102" s="89"/>
      <c r="M102" s="89"/>
      <c r="N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40" t="s">
        <v>5750</v>
      </c>
      <c r="H103" s="139" t="s">
        <v>5751</v>
      </c>
      <c r="I103" s="139" t="s">
        <v>3687</v>
      </c>
      <c r="J103" s="139" t="s">
        <v>5752</v>
      </c>
      <c r="K103" s="140" t="s">
        <v>193</v>
      </c>
      <c r="L103" s="89"/>
      <c r="M103" s="89"/>
      <c r="N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140" t="s">
        <v>5753</v>
      </c>
      <c r="H104" s="139" t="s">
        <v>5754</v>
      </c>
      <c r="I104" s="139" t="s">
        <v>5227</v>
      </c>
      <c r="J104" s="139" t="s">
        <v>4596</v>
      </c>
      <c r="K104" s="140" t="s">
        <v>271</v>
      </c>
      <c r="L104" s="89"/>
      <c r="M104" s="89"/>
      <c r="N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385" t="s">
        <v>5755</v>
      </c>
      <c r="H105" s="139"/>
      <c r="I105" s="139"/>
      <c r="J105" s="139"/>
      <c r="K105" s="140"/>
      <c r="L105" s="89"/>
      <c r="M105" s="89"/>
      <c r="N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385" t="s">
        <v>5756</v>
      </c>
      <c r="H106" s="139"/>
      <c r="I106" s="139"/>
      <c r="J106" s="139"/>
      <c r="K106" s="140"/>
      <c r="L106" s="89"/>
      <c r="M106" s="89"/>
      <c r="N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240" t="s">
        <v>5757</v>
      </c>
      <c r="H107" s="242" t="s">
        <v>5758</v>
      </c>
      <c r="I107" s="242" t="s">
        <v>563</v>
      </c>
      <c r="J107" s="242" t="s">
        <v>4288</v>
      </c>
      <c r="K107" s="240" t="s">
        <v>1309</v>
      </c>
      <c r="L107" s="89"/>
      <c r="M107" s="89"/>
      <c r="N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140" t="s">
        <v>5759</v>
      </c>
      <c r="H108" s="139" t="s">
        <v>5760</v>
      </c>
      <c r="I108" s="139" t="s">
        <v>3681</v>
      </c>
      <c r="J108" s="139" t="s">
        <v>5239</v>
      </c>
      <c r="K108" s="140" t="s">
        <v>340</v>
      </c>
      <c r="L108" s="89"/>
      <c r="M108" s="89"/>
      <c r="N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242" t="s">
        <v>5761</v>
      </c>
      <c r="H109" s="242" t="s">
        <v>5762</v>
      </c>
      <c r="I109" s="242" t="s">
        <v>290</v>
      </c>
      <c r="J109" s="242" t="s">
        <v>4392</v>
      </c>
      <c r="K109" s="240" t="s">
        <v>848</v>
      </c>
      <c r="L109" s="89"/>
      <c r="M109" s="89"/>
      <c r="N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139" t="s">
        <v>5763</v>
      </c>
      <c r="H110" s="139" t="s">
        <v>5764</v>
      </c>
      <c r="I110" s="139" t="s">
        <v>846</v>
      </c>
      <c r="J110" s="139" t="s">
        <v>4665</v>
      </c>
      <c r="K110" s="140" t="s">
        <v>104</v>
      </c>
      <c r="L110" s="89"/>
      <c r="M110" s="89"/>
      <c r="N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240" t="s">
        <v>5765</v>
      </c>
      <c r="H111" s="242" t="s">
        <v>5762</v>
      </c>
      <c r="I111" s="242" t="s">
        <v>367</v>
      </c>
      <c r="J111" s="242" t="s">
        <v>4298</v>
      </c>
      <c r="K111" s="240" t="s">
        <v>5766</v>
      </c>
      <c r="L111" s="89"/>
      <c r="M111" s="89"/>
      <c r="N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240" t="s">
        <v>5767</v>
      </c>
      <c r="H112" s="242" t="s">
        <v>5603</v>
      </c>
      <c r="I112" s="242" t="s">
        <v>2544</v>
      </c>
      <c r="J112" s="242" t="s">
        <v>4298</v>
      </c>
      <c r="K112" s="240" t="s">
        <v>2236</v>
      </c>
      <c r="L112" s="89"/>
      <c r="M112" s="89"/>
      <c r="N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140" t="s">
        <v>5768</v>
      </c>
      <c r="H113" s="139" t="s">
        <v>5769</v>
      </c>
      <c r="I113" s="139" t="s">
        <v>930</v>
      </c>
      <c r="J113" s="139" t="s">
        <v>5045</v>
      </c>
      <c r="K113" s="140" t="s">
        <v>1633</v>
      </c>
      <c r="L113" s="89"/>
      <c r="M113" s="89"/>
      <c r="N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140" t="s">
        <v>5770</v>
      </c>
      <c r="H114" s="139" t="s">
        <v>5771</v>
      </c>
      <c r="I114" s="139" t="s">
        <v>5772</v>
      </c>
      <c r="J114" s="139" t="s">
        <v>4605</v>
      </c>
      <c r="K114" s="140" t="s">
        <v>219</v>
      </c>
      <c r="L114" s="89"/>
      <c r="M114" s="89"/>
      <c r="N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52" t="s">
        <v>5773</v>
      </c>
      <c r="H115" s="139"/>
      <c r="I115" s="139"/>
      <c r="J115" s="139"/>
      <c r="K115" s="140"/>
      <c r="L115" s="89"/>
      <c r="M115" s="89"/>
      <c r="N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140" t="s">
        <v>5774</v>
      </c>
      <c r="H116" s="139" t="s">
        <v>5775</v>
      </c>
      <c r="I116" s="139" t="s">
        <v>3687</v>
      </c>
      <c r="J116" s="139" t="s">
        <v>5111</v>
      </c>
      <c r="K116" s="140" t="s">
        <v>193</v>
      </c>
      <c r="L116" s="89"/>
      <c r="M116" s="89"/>
      <c r="N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139" t="s">
        <v>5776</v>
      </c>
      <c r="H117" s="139" t="s">
        <v>5777</v>
      </c>
      <c r="I117" s="139" t="s">
        <v>130</v>
      </c>
      <c r="J117" s="139" t="s">
        <v>5139</v>
      </c>
      <c r="K117" s="140" t="s">
        <v>104</v>
      </c>
      <c r="L117" s="89"/>
      <c r="M117" s="89"/>
      <c r="N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140" t="s">
        <v>5778</v>
      </c>
      <c r="H118" s="139" t="s">
        <v>5779</v>
      </c>
      <c r="I118" s="139" t="s">
        <v>1221</v>
      </c>
      <c r="J118" s="139" t="s">
        <v>4763</v>
      </c>
      <c r="K118" s="140" t="s">
        <v>193</v>
      </c>
      <c r="L118" s="89"/>
      <c r="M118" s="89"/>
      <c r="N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139" t="s">
        <v>5780</v>
      </c>
      <c r="H119" s="139" t="s">
        <v>5781</v>
      </c>
      <c r="I119" s="139" t="s">
        <v>693</v>
      </c>
      <c r="J119" s="139" t="s">
        <v>5323</v>
      </c>
      <c r="K119" s="140" t="s">
        <v>193</v>
      </c>
      <c r="L119" s="89"/>
      <c r="M119" s="89"/>
      <c r="N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240" t="s">
        <v>5782</v>
      </c>
      <c r="H120" s="242" t="s">
        <v>5783</v>
      </c>
      <c r="I120" s="242" t="s">
        <v>2411</v>
      </c>
      <c r="J120" s="242" t="s">
        <v>4225</v>
      </c>
      <c r="K120" s="240" t="s">
        <v>211</v>
      </c>
      <c r="L120" s="89"/>
      <c r="M120" s="89"/>
      <c r="N120" s="89"/>
    </row>
    <row r="121" ht="15.7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140" t="s">
        <v>5784</v>
      </c>
      <c r="H121" s="139" t="s">
        <v>5785</v>
      </c>
      <c r="I121" s="139" t="s">
        <v>248</v>
      </c>
      <c r="J121" s="139" t="s">
        <v>5686</v>
      </c>
      <c r="K121" s="140" t="s">
        <v>250</v>
      </c>
      <c r="L121" s="89"/>
      <c r="M121" s="89"/>
      <c r="N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240" t="s">
        <v>5786</v>
      </c>
      <c r="H122" s="242" t="s">
        <v>5787</v>
      </c>
      <c r="I122" s="242" t="s">
        <v>4134</v>
      </c>
      <c r="J122" s="242" t="s">
        <v>4288</v>
      </c>
      <c r="K122" s="240" t="s">
        <v>228</v>
      </c>
      <c r="L122" s="89"/>
      <c r="M122" s="89"/>
      <c r="N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40" t="s">
        <v>5788</v>
      </c>
      <c r="H123" s="139" t="s">
        <v>5789</v>
      </c>
      <c r="I123" s="139" t="s">
        <v>1996</v>
      </c>
      <c r="J123" s="139" t="s">
        <v>5790</v>
      </c>
      <c r="K123" s="140" t="s">
        <v>163</v>
      </c>
      <c r="L123" s="89"/>
      <c r="M123" s="89"/>
      <c r="N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40" t="s">
        <v>5791</v>
      </c>
      <c r="H124" s="139" t="s">
        <v>5792</v>
      </c>
      <c r="I124" s="139" t="s">
        <v>5227</v>
      </c>
      <c r="J124" s="139" t="s">
        <v>5646</v>
      </c>
      <c r="K124" s="140" t="s">
        <v>271</v>
      </c>
      <c r="L124" s="89"/>
      <c r="M124" s="89"/>
      <c r="N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139" t="s">
        <v>5793</v>
      </c>
      <c r="H125" s="139" t="s">
        <v>5794</v>
      </c>
      <c r="I125" s="139" t="s">
        <v>1996</v>
      </c>
      <c r="J125" s="139" t="s">
        <v>4547</v>
      </c>
      <c r="K125" s="140" t="s">
        <v>193</v>
      </c>
      <c r="L125" s="89"/>
      <c r="M125" s="89"/>
      <c r="N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140" t="s">
        <v>5795</v>
      </c>
      <c r="H126" s="139" t="s">
        <v>5796</v>
      </c>
      <c r="I126" s="139" t="s">
        <v>443</v>
      </c>
      <c r="J126" s="139" t="s">
        <v>4313</v>
      </c>
      <c r="K126" s="140" t="s">
        <v>1975</v>
      </c>
      <c r="L126" s="89"/>
      <c r="M126" s="89"/>
      <c r="N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139" t="s">
        <v>5797</v>
      </c>
      <c r="H127" s="139" t="s">
        <v>5798</v>
      </c>
      <c r="I127" s="139" t="s">
        <v>4342</v>
      </c>
      <c r="J127" s="139" t="s">
        <v>4547</v>
      </c>
      <c r="K127" s="140" t="s">
        <v>193</v>
      </c>
      <c r="L127" s="89"/>
      <c r="M127" s="89"/>
      <c r="N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242" t="s">
        <v>5799</v>
      </c>
      <c r="H128" s="242" t="s">
        <v>5335</v>
      </c>
      <c r="I128" s="242" t="s">
        <v>3555</v>
      </c>
      <c r="J128" s="242" t="s">
        <v>5135</v>
      </c>
      <c r="K128" s="240" t="s">
        <v>4131</v>
      </c>
      <c r="L128" s="89"/>
      <c r="M128" s="89"/>
      <c r="N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242" t="s">
        <v>5800</v>
      </c>
      <c r="H129" s="242"/>
      <c r="I129" s="242"/>
      <c r="J129" s="242"/>
      <c r="K129" s="240"/>
      <c r="L129" s="89"/>
      <c r="M129" s="89"/>
      <c r="N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140" t="s">
        <v>5801</v>
      </c>
      <c r="H130" s="139" t="s">
        <v>5802</v>
      </c>
      <c r="I130" s="139" t="s">
        <v>3687</v>
      </c>
      <c r="J130" s="139" t="s">
        <v>5111</v>
      </c>
      <c r="K130" s="140" t="s">
        <v>193</v>
      </c>
      <c r="L130" s="89"/>
      <c r="M130" s="89"/>
      <c r="N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152" t="s">
        <v>5803</v>
      </c>
      <c r="H131" s="139"/>
      <c r="I131" s="139"/>
      <c r="J131" s="139"/>
      <c r="K131" s="140"/>
      <c r="L131" s="89"/>
      <c r="M131" s="89"/>
      <c r="N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240" t="s">
        <v>5804</v>
      </c>
      <c r="H132" s="242" t="s">
        <v>5762</v>
      </c>
      <c r="I132" s="242" t="s">
        <v>367</v>
      </c>
      <c r="J132" s="242" t="s">
        <v>4392</v>
      </c>
      <c r="K132" s="240" t="s">
        <v>5805</v>
      </c>
      <c r="L132" s="89"/>
      <c r="M132" s="89"/>
      <c r="N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152" t="s">
        <v>5806</v>
      </c>
      <c r="H133" s="139"/>
      <c r="I133" s="139"/>
      <c r="J133" s="139"/>
      <c r="K133" s="140"/>
      <c r="L133" s="89"/>
      <c r="M133" s="89"/>
      <c r="N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152" t="s">
        <v>5807</v>
      </c>
      <c r="H134" s="139"/>
      <c r="I134" s="139"/>
      <c r="J134" s="139"/>
      <c r="K134" s="140"/>
      <c r="L134" s="89"/>
      <c r="M134" s="89"/>
      <c r="N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140" t="s">
        <v>5808</v>
      </c>
      <c r="H135" s="139" t="s">
        <v>5809</v>
      </c>
      <c r="I135" s="139" t="s">
        <v>2411</v>
      </c>
      <c r="J135" s="139" t="s">
        <v>5048</v>
      </c>
      <c r="K135" s="140" t="s">
        <v>250</v>
      </c>
      <c r="L135" s="89"/>
      <c r="M135" s="89"/>
      <c r="N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140" t="s">
        <v>5810</v>
      </c>
      <c r="H136" s="139" t="s">
        <v>5811</v>
      </c>
      <c r="I136" s="139" t="s">
        <v>894</v>
      </c>
      <c r="J136" s="139" t="s">
        <v>4516</v>
      </c>
      <c r="K136" s="140" t="s">
        <v>3830</v>
      </c>
      <c r="L136" s="89"/>
      <c r="M136" s="89"/>
      <c r="N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140" t="s">
        <v>5812</v>
      </c>
      <c r="H137" s="139" t="s">
        <v>5813</v>
      </c>
      <c r="I137" s="139" t="s">
        <v>459</v>
      </c>
      <c r="J137" s="139" t="s">
        <v>5814</v>
      </c>
      <c r="K137" s="140" t="s">
        <v>211</v>
      </c>
      <c r="L137" s="89"/>
      <c r="M137" s="89"/>
      <c r="N137" s="89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152" t="s">
        <v>5815</v>
      </c>
      <c r="H138" s="139"/>
      <c r="I138" s="139"/>
      <c r="J138" s="139"/>
      <c r="K138" s="140"/>
      <c r="L138" s="89"/>
      <c r="M138" s="89"/>
      <c r="N138" s="89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140" t="s">
        <v>5816</v>
      </c>
      <c r="H139" s="139" t="s">
        <v>5817</v>
      </c>
      <c r="I139" s="139" t="s">
        <v>3681</v>
      </c>
      <c r="J139" s="139" t="s">
        <v>4959</v>
      </c>
      <c r="K139" s="140" t="s">
        <v>5630</v>
      </c>
      <c r="L139" s="89"/>
      <c r="M139" s="89"/>
      <c r="N139" s="89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140" t="s">
        <v>5818</v>
      </c>
      <c r="H140" s="139" t="s">
        <v>5819</v>
      </c>
      <c r="I140" s="139" t="s">
        <v>5227</v>
      </c>
      <c r="J140" s="139" t="s">
        <v>4893</v>
      </c>
      <c r="K140" s="140" t="s">
        <v>445</v>
      </c>
      <c r="L140" s="89"/>
      <c r="M140" s="89"/>
      <c r="N140" s="89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140" t="s">
        <v>5820</v>
      </c>
      <c r="H141" s="139" t="s">
        <v>5821</v>
      </c>
      <c r="I141" s="139" t="s">
        <v>1656</v>
      </c>
      <c r="J141" s="139" t="s">
        <v>4611</v>
      </c>
      <c r="K141" s="140" t="s">
        <v>228</v>
      </c>
      <c r="L141" s="89"/>
      <c r="M141" s="89"/>
      <c r="N141" s="89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240" t="s">
        <v>5822</v>
      </c>
      <c r="H142" s="242" t="s">
        <v>5603</v>
      </c>
      <c r="I142" s="242" t="s">
        <v>3555</v>
      </c>
      <c r="J142" s="242" t="s">
        <v>4543</v>
      </c>
      <c r="K142" s="240" t="s">
        <v>5823</v>
      </c>
      <c r="L142" s="89"/>
      <c r="M142" s="89"/>
      <c r="N142" s="89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152" t="s">
        <v>5824</v>
      </c>
      <c r="H143" s="139"/>
      <c r="I143" s="139"/>
      <c r="J143" s="139"/>
      <c r="K143" s="140"/>
      <c r="L143" s="89"/>
      <c r="M143" s="89"/>
      <c r="N143" s="89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140" t="s">
        <v>5825</v>
      </c>
      <c r="H144" s="139" t="s">
        <v>5826</v>
      </c>
      <c r="I144" s="139" t="s">
        <v>693</v>
      </c>
      <c r="J144" s="139" t="s">
        <v>5354</v>
      </c>
      <c r="K144" s="140" t="s">
        <v>193</v>
      </c>
      <c r="L144" s="89"/>
      <c r="M144" s="89"/>
      <c r="N144" s="89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140" t="s">
        <v>5827</v>
      </c>
      <c r="H145" s="139" t="s">
        <v>5828</v>
      </c>
      <c r="I145" s="139" t="s">
        <v>830</v>
      </c>
      <c r="J145" s="139" t="s">
        <v>4350</v>
      </c>
      <c r="K145" s="140" t="s">
        <v>141</v>
      </c>
      <c r="L145" s="89"/>
      <c r="M145" s="89"/>
      <c r="N145" s="89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139" t="s">
        <v>5829</v>
      </c>
      <c r="H146" s="139" t="s">
        <v>5830</v>
      </c>
      <c r="I146" s="139" t="s">
        <v>3681</v>
      </c>
      <c r="J146" s="139" t="s">
        <v>5558</v>
      </c>
      <c r="K146" s="140" t="s">
        <v>1607</v>
      </c>
      <c r="L146" s="89"/>
      <c r="M146" s="89"/>
      <c r="N146" s="89"/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140" t="s">
        <v>5831</v>
      </c>
      <c r="H147" s="139" t="s">
        <v>5832</v>
      </c>
      <c r="I147" s="139" t="s">
        <v>1123</v>
      </c>
      <c r="J147" s="139" t="s">
        <v>5123</v>
      </c>
      <c r="K147" s="140" t="s">
        <v>5833</v>
      </c>
      <c r="L147" s="89"/>
      <c r="M147" s="89"/>
      <c r="N147" s="89"/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240" t="s">
        <v>5834</v>
      </c>
      <c r="H148" s="242" t="s">
        <v>5835</v>
      </c>
      <c r="I148" s="242" t="s">
        <v>2492</v>
      </c>
      <c r="J148" s="242" t="s">
        <v>5150</v>
      </c>
      <c r="K148" s="240" t="s">
        <v>5836</v>
      </c>
      <c r="L148" s="89"/>
      <c r="M148" s="89"/>
      <c r="N148" s="89"/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140" t="s">
        <v>5837</v>
      </c>
      <c r="H149" s="139" t="s">
        <v>5838</v>
      </c>
      <c r="I149" s="139" t="s">
        <v>1291</v>
      </c>
      <c r="J149" s="139" t="s">
        <v>5839</v>
      </c>
      <c r="K149" s="140" t="s">
        <v>250</v>
      </c>
      <c r="L149" s="89"/>
      <c r="M149" s="89"/>
      <c r="N149" s="89"/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140" t="s">
        <v>5840</v>
      </c>
      <c r="H150" s="139" t="s">
        <v>5841</v>
      </c>
      <c r="I150" s="139" t="s">
        <v>567</v>
      </c>
      <c r="J150" s="139" t="s">
        <v>5842</v>
      </c>
      <c r="K150" s="140" t="s">
        <v>296</v>
      </c>
      <c r="L150" s="89"/>
      <c r="M150" s="89"/>
      <c r="N150" s="89"/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152" t="s">
        <v>5843</v>
      </c>
      <c r="H151" s="139"/>
      <c r="I151" s="139"/>
      <c r="J151" s="139"/>
      <c r="K151" s="140"/>
      <c r="L151" s="89"/>
      <c r="M151" s="89"/>
      <c r="N151" s="89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140" t="s">
        <v>5844</v>
      </c>
      <c r="H152" s="139" t="s">
        <v>5845</v>
      </c>
      <c r="I152" s="139" t="s">
        <v>599</v>
      </c>
      <c r="J152" s="139" t="s">
        <v>5686</v>
      </c>
      <c r="K152" s="140" t="s">
        <v>2390</v>
      </c>
      <c r="L152" s="89"/>
      <c r="M152" s="89"/>
      <c r="N152" s="89"/>
    </row>
    <row r="153" ht="16.5" customHeight="1">
      <c r="A153" s="89"/>
      <c r="B153" s="168"/>
      <c r="C153" s="168"/>
      <c r="D153" s="168"/>
      <c r="E153" s="168"/>
      <c r="F153" s="168"/>
      <c r="G153" s="89"/>
      <c r="H153" s="89"/>
      <c r="I153" s="89"/>
      <c r="J153" s="89"/>
      <c r="K153" s="170"/>
      <c r="L153" s="89"/>
      <c r="M153" s="89"/>
      <c r="N153" s="89"/>
    </row>
    <row r="154" ht="16.5" customHeight="1">
      <c r="A154" s="89"/>
      <c r="B154" s="168"/>
      <c r="C154" s="168"/>
      <c r="D154" s="168"/>
      <c r="E154" s="168"/>
      <c r="F154" s="168"/>
      <c r="G154" s="89"/>
      <c r="H154" s="89"/>
      <c r="I154" s="89"/>
      <c r="J154" s="89"/>
      <c r="K154" s="170"/>
      <c r="L154" s="89"/>
      <c r="M154" s="89"/>
      <c r="N154" s="89"/>
    </row>
    <row r="155" ht="16.5" customHeight="1">
      <c r="A155" s="89"/>
      <c r="B155" s="168"/>
      <c r="C155" s="168"/>
      <c r="D155" s="168"/>
      <c r="E155" s="168"/>
      <c r="F155" s="168"/>
      <c r="G155" s="89"/>
      <c r="H155" s="89"/>
      <c r="I155" s="89"/>
      <c r="J155" s="89"/>
      <c r="K155" s="170"/>
      <c r="L155" s="89"/>
      <c r="M155" s="89"/>
      <c r="N155" s="89"/>
    </row>
    <row r="156" ht="16.5" customHeight="1">
      <c r="A156" s="89"/>
      <c r="B156" s="168"/>
      <c r="C156" s="168"/>
      <c r="D156" s="168"/>
      <c r="E156" s="168"/>
      <c r="F156" s="168"/>
      <c r="G156" s="89"/>
      <c r="H156" s="89"/>
      <c r="I156" s="89"/>
      <c r="J156" s="89"/>
      <c r="K156" s="170"/>
      <c r="L156" s="89"/>
      <c r="M156" s="89"/>
      <c r="N156" s="89"/>
    </row>
    <row r="157" ht="16.5" customHeight="1">
      <c r="A157" s="89"/>
      <c r="B157" s="168"/>
      <c r="C157" s="168"/>
      <c r="D157" s="168"/>
      <c r="E157" s="168"/>
      <c r="F157" s="168"/>
      <c r="G157" s="89"/>
      <c r="H157" s="89"/>
      <c r="I157" s="89"/>
      <c r="J157" s="89"/>
      <c r="K157" s="170"/>
      <c r="L157" s="89"/>
      <c r="M157" s="89"/>
      <c r="N157" s="89"/>
    </row>
    <row r="158" ht="16.5" customHeight="1">
      <c r="A158" s="89"/>
      <c r="B158" s="168"/>
      <c r="C158" s="168"/>
      <c r="D158" s="168"/>
      <c r="E158" s="168"/>
      <c r="F158" s="168"/>
      <c r="G158" s="89"/>
      <c r="H158" s="89"/>
      <c r="I158" s="89"/>
      <c r="J158" s="89"/>
      <c r="K158" s="170"/>
      <c r="L158" s="89"/>
      <c r="M158" s="89"/>
      <c r="N158" s="89"/>
    </row>
    <row r="159" ht="16.5" customHeight="1">
      <c r="A159" s="89"/>
      <c r="B159" s="168"/>
      <c r="C159" s="168"/>
      <c r="D159" s="168"/>
      <c r="E159" s="168"/>
      <c r="F159" s="168"/>
      <c r="G159" s="89"/>
      <c r="H159" s="89"/>
      <c r="I159" s="89"/>
      <c r="J159" s="89"/>
      <c r="K159" s="170"/>
      <c r="L159" s="89"/>
      <c r="M159" s="89"/>
      <c r="N159" s="89"/>
    </row>
    <row r="160" ht="16.5" customHeight="1">
      <c r="A160" s="89"/>
      <c r="B160" s="168"/>
      <c r="C160" s="168"/>
      <c r="D160" s="168"/>
      <c r="E160" s="168"/>
      <c r="F160" s="168"/>
      <c r="G160" s="89"/>
      <c r="H160" s="89"/>
      <c r="I160" s="89"/>
      <c r="J160" s="89"/>
      <c r="K160" s="170"/>
      <c r="L160" s="89"/>
      <c r="M160" s="89"/>
      <c r="N160" s="89"/>
    </row>
    <row r="161" ht="16.5" customHeight="1">
      <c r="A161" s="89"/>
      <c r="B161" s="168"/>
      <c r="C161" s="168"/>
      <c r="D161" s="168"/>
      <c r="E161" s="168"/>
      <c r="F161" s="168"/>
      <c r="G161" s="89"/>
      <c r="H161" s="89"/>
      <c r="I161" s="89"/>
      <c r="J161" s="89"/>
      <c r="K161" s="170"/>
      <c r="L161" s="89"/>
      <c r="M161" s="89"/>
      <c r="N161" s="89"/>
    </row>
    <row r="162" ht="16.5" customHeight="1">
      <c r="A162" s="89"/>
      <c r="B162" s="168"/>
      <c r="C162" s="168"/>
      <c r="D162" s="168"/>
      <c r="E162" s="168"/>
      <c r="F162" s="168"/>
      <c r="G162" s="89"/>
      <c r="H162" s="89"/>
      <c r="I162" s="89"/>
      <c r="J162" s="89"/>
      <c r="K162" s="170"/>
      <c r="L162" s="89"/>
      <c r="M162" s="89"/>
      <c r="N162" s="89"/>
    </row>
    <row r="163" ht="16.5" customHeight="1">
      <c r="A163" s="89"/>
      <c r="B163" s="168"/>
      <c r="C163" s="168"/>
      <c r="D163" s="168"/>
      <c r="E163" s="168"/>
      <c r="F163" s="168"/>
      <c r="G163" s="89"/>
      <c r="H163" s="89"/>
      <c r="I163" s="89"/>
      <c r="J163" s="89"/>
      <c r="K163" s="170"/>
      <c r="L163" s="89"/>
      <c r="M163" s="89"/>
      <c r="N163" s="89"/>
    </row>
    <row r="164" ht="16.5" customHeight="1">
      <c r="A164" s="89"/>
      <c r="B164" s="168"/>
      <c r="C164" s="168"/>
      <c r="D164" s="168"/>
      <c r="E164" s="168"/>
      <c r="F164" s="168"/>
      <c r="G164" s="89"/>
      <c r="H164" s="89"/>
      <c r="I164" s="89"/>
      <c r="J164" s="89"/>
      <c r="K164" s="170"/>
      <c r="L164" s="89"/>
      <c r="M164" s="89"/>
      <c r="N164" s="89"/>
    </row>
    <row r="165" ht="16.5" customHeight="1">
      <c r="A165" s="89"/>
      <c r="B165" s="168"/>
      <c r="C165" s="168"/>
      <c r="D165" s="168"/>
      <c r="E165" s="168"/>
      <c r="F165" s="168"/>
      <c r="G165" s="89"/>
      <c r="H165" s="89"/>
      <c r="I165" s="89"/>
      <c r="J165" s="89"/>
      <c r="K165" s="170"/>
      <c r="L165" s="89"/>
      <c r="M165" s="89"/>
      <c r="N165" s="89"/>
    </row>
    <row r="166" ht="16.5" customHeight="1">
      <c r="A166" s="89"/>
      <c r="B166" s="168"/>
      <c r="C166" s="168"/>
      <c r="D166" s="168"/>
      <c r="E166" s="168"/>
      <c r="F166" s="168"/>
      <c r="G166" s="89"/>
      <c r="H166" s="89"/>
      <c r="I166" s="89"/>
      <c r="J166" s="89"/>
      <c r="K166" s="170"/>
      <c r="L166" s="89"/>
      <c r="M166" s="89"/>
      <c r="N166" s="89"/>
    </row>
    <row r="167" ht="16.5" customHeight="1">
      <c r="A167" s="89"/>
      <c r="B167" s="168"/>
      <c r="C167" s="168"/>
      <c r="D167" s="168"/>
      <c r="E167" s="168"/>
      <c r="F167" s="168"/>
      <c r="G167" s="89"/>
      <c r="H167" s="89"/>
      <c r="I167" s="89"/>
      <c r="J167" s="89"/>
      <c r="K167" s="170"/>
      <c r="L167" s="89"/>
      <c r="M167" s="89"/>
      <c r="N167" s="89"/>
    </row>
    <row r="168" ht="16.5" customHeight="1">
      <c r="A168" s="89"/>
      <c r="B168" s="168"/>
      <c r="C168" s="168"/>
      <c r="D168" s="168"/>
      <c r="E168" s="168"/>
      <c r="F168" s="168"/>
      <c r="G168" s="89"/>
      <c r="H168" s="89"/>
      <c r="I168" s="89"/>
      <c r="J168" s="89"/>
      <c r="K168" s="170"/>
      <c r="L168" s="89"/>
      <c r="M168" s="89"/>
      <c r="N168" s="89"/>
    </row>
    <row r="169" ht="16.5" customHeight="1">
      <c r="A169" s="89"/>
      <c r="B169" s="168"/>
      <c r="C169" s="168"/>
      <c r="D169" s="168"/>
      <c r="E169" s="168"/>
      <c r="F169" s="168"/>
      <c r="G169" s="89"/>
      <c r="H169" s="89"/>
      <c r="I169" s="89"/>
      <c r="J169" s="89"/>
      <c r="K169" s="170"/>
      <c r="L169" s="89"/>
      <c r="M169" s="89"/>
      <c r="N169" s="89"/>
    </row>
    <row r="170" ht="16.5" customHeight="1">
      <c r="A170" s="89"/>
      <c r="B170" s="168"/>
      <c r="C170" s="168"/>
      <c r="D170" s="168"/>
      <c r="E170" s="168"/>
      <c r="F170" s="168"/>
      <c r="G170" s="89"/>
      <c r="H170" s="89"/>
      <c r="I170" s="89"/>
      <c r="J170" s="89"/>
      <c r="K170" s="170"/>
      <c r="L170" s="89"/>
      <c r="M170" s="89"/>
      <c r="N170" s="89"/>
    </row>
    <row r="171" ht="16.5" customHeight="1">
      <c r="A171" s="89"/>
      <c r="B171" s="168"/>
      <c r="C171" s="168"/>
      <c r="D171" s="168"/>
      <c r="E171" s="168"/>
      <c r="F171" s="168"/>
      <c r="G171" s="89"/>
      <c r="H171" s="89"/>
      <c r="I171" s="89"/>
      <c r="J171" s="89"/>
      <c r="K171" s="170"/>
      <c r="L171" s="89"/>
      <c r="M171" s="89"/>
      <c r="N171" s="89"/>
    </row>
    <row r="172" ht="16.5" customHeight="1">
      <c r="A172" s="89"/>
      <c r="B172" s="168"/>
      <c r="C172" s="168"/>
      <c r="D172" s="168"/>
      <c r="E172" s="168"/>
      <c r="F172" s="168"/>
      <c r="G172" s="89"/>
      <c r="H172" s="89"/>
      <c r="I172" s="89"/>
      <c r="J172" s="89"/>
      <c r="K172" s="170"/>
      <c r="L172" s="89"/>
      <c r="M172" s="89"/>
      <c r="N172" s="89"/>
    </row>
    <row r="173" ht="16.5" customHeight="1">
      <c r="A173" s="89"/>
      <c r="B173" s="168"/>
      <c r="C173" s="168"/>
      <c r="D173" s="168"/>
      <c r="E173" s="168"/>
      <c r="F173" s="168"/>
      <c r="G173" s="89"/>
      <c r="H173" s="89"/>
      <c r="I173" s="89"/>
      <c r="J173" s="89"/>
      <c r="K173" s="170"/>
      <c r="L173" s="89"/>
      <c r="M173" s="89"/>
      <c r="N173" s="89"/>
    </row>
    <row r="174" ht="16.5" customHeight="1">
      <c r="A174" s="89"/>
      <c r="B174" s="168"/>
      <c r="C174" s="168"/>
      <c r="D174" s="168"/>
      <c r="E174" s="168"/>
      <c r="F174" s="168"/>
      <c r="G174" s="89"/>
      <c r="H174" s="89"/>
      <c r="I174" s="89"/>
      <c r="J174" s="89"/>
      <c r="K174" s="170"/>
      <c r="L174" s="89"/>
      <c r="M174" s="89"/>
      <c r="N174" s="89"/>
    </row>
    <row r="175" ht="16.5" customHeight="1">
      <c r="A175" s="89"/>
      <c r="B175" s="168"/>
      <c r="C175" s="168"/>
      <c r="D175" s="168"/>
      <c r="E175" s="168"/>
      <c r="F175" s="168"/>
      <c r="G175" s="89"/>
      <c r="H175" s="89"/>
      <c r="I175" s="89"/>
      <c r="J175" s="89"/>
      <c r="K175" s="170"/>
      <c r="L175" s="89"/>
      <c r="M175" s="89"/>
      <c r="N175" s="89"/>
    </row>
    <row r="176" ht="16.5" customHeight="1">
      <c r="A176" s="89"/>
      <c r="B176" s="168"/>
      <c r="C176" s="168"/>
      <c r="D176" s="168"/>
      <c r="E176" s="168"/>
      <c r="F176" s="168"/>
      <c r="G176" s="89"/>
      <c r="H176" s="89"/>
      <c r="I176" s="89"/>
      <c r="J176" s="89"/>
      <c r="K176" s="170"/>
      <c r="L176" s="89"/>
      <c r="M176" s="89"/>
      <c r="N176" s="89"/>
    </row>
    <row r="177" ht="16.5" customHeight="1">
      <c r="A177" s="89"/>
      <c r="B177" s="168"/>
      <c r="C177" s="168"/>
      <c r="D177" s="168"/>
      <c r="E177" s="168"/>
      <c r="F177" s="168"/>
      <c r="G177" s="89"/>
      <c r="H177" s="89"/>
      <c r="I177" s="89"/>
      <c r="J177" s="89"/>
      <c r="K177" s="170"/>
      <c r="L177" s="89"/>
      <c r="M177" s="89"/>
      <c r="N177" s="89"/>
    </row>
    <row r="178" ht="16.5" customHeight="1">
      <c r="A178" s="89"/>
      <c r="B178" s="168"/>
      <c r="C178" s="168"/>
      <c r="D178" s="168"/>
      <c r="E178" s="168"/>
      <c r="F178" s="168"/>
      <c r="G178" s="89"/>
      <c r="H178" s="89"/>
      <c r="I178" s="89"/>
      <c r="J178" s="89"/>
      <c r="K178" s="170"/>
      <c r="L178" s="89"/>
      <c r="M178" s="89"/>
      <c r="N178" s="89"/>
    </row>
    <row r="179" ht="16.5" customHeight="1">
      <c r="A179" s="89"/>
      <c r="B179" s="168"/>
      <c r="C179" s="168"/>
      <c r="D179" s="168"/>
      <c r="E179" s="168"/>
      <c r="F179" s="168"/>
      <c r="G179" s="89"/>
      <c r="H179" s="89"/>
      <c r="I179" s="89"/>
      <c r="J179" s="89"/>
      <c r="K179" s="170"/>
      <c r="L179" s="89"/>
      <c r="M179" s="89"/>
      <c r="N179" s="89"/>
    </row>
    <row r="180" ht="16.5" customHeight="1">
      <c r="A180" s="89"/>
      <c r="B180" s="168"/>
      <c r="C180" s="168"/>
      <c r="D180" s="168"/>
      <c r="E180" s="168"/>
      <c r="F180" s="168"/>
      <c r="G180" s="89"/>
      <c r="H180" s="89"/>
      <c r="I180" s="89"/>
      <c r="J180" s="89"/>
      <c r="K180" s="170"/>
      <c r="L180" s="89"/>
      <c r="M180" s="89"/>
      <c r="N180" s="89"/>
    </row>
    <row r="181" ht="16.5" customHeight="1">
      <c r="A181" s="89"/>
      <c r="B181" s="168"/>
      <c r="C181" s="168"/>
      <c r="D181" s="168"/>
      <c r="E181" s="168"/>
      <c r="F181" s="168"/>
      <c r="G181" s="89"/>
      <c r="H181" s="89"/>
      <c r="I181" s="89"/>
      <c r="J181" s="89"/>
      <c r="K181" s="170"/>
      <c r="L181" s="89"/>
      <c r="M181" s="89"/>
      <c r="N181" s="89"/>
    </row>
    <row r="182" ht="16.5" customHeight="1">
      <c r="A182" s="89"/>
      <c r="B182" s="168"/>
      <c r="C182" s="168"/>
      <c r="D182" s="168"/>
      <c r="E182" s="168"/>
      <c r="F182" s="168"/>
      <c r="G182" s="89"/>
      <c r="H182" s="89"/>
      <c r="I182" s="89"/>
      <c r="J182" s="89"/>
      <c r="K182" s="170"/>
      <c r="L182" s="89"/>
      <c r="M182" s="89"/>
      <c r="N182" s="89"/>
    </row>
    <row r="183" ht="16.5" customHeight="1">
      <c r="A183" s="89"/>
      <c r="B183" s="168"/>
      <c r="C183" s="168"/>
      <c r="D183" s="168"/>
      <c r="E183" s="168"/>
      <c r="F183" s="168"/>
      <c r="G183" s="89"/>
      <c r="H183" s="89"/>
      <c r="I183" s="89"/>
      <c r="J183" s="89"/>
      <c r="K183" s="170"/>
      <c r="L183" s="89"/>
      <c r="M183" s="89"/>
      <c r="N183" s="89"/>
    </row>
    <row r="184" ht="16.5" customHeight="1">
      <c r="A184" s="89"/>
      <c r="B184" s="168"/>
      <c r="C184" s="168"/>
      <c r="D184" s="168"/>
      <c r="E184" s="168"/>
      <c r="F184" s="168"/>
      <c r="G184" s="89"/>
      <c r="H184" s="89"/>
      <c r="I184" s="89"/>
      <c r="J184" s="89"/>
      <c r="K184" s="170"/>
      <c r="L184" s="89"/>
      <c r="M184" s="89"/>
      <c r="N184" s="89"/>
    </row>
    <row r="185" ht="16.5" customHeight="1">
      <c r="A185" s="89"/>
      <c r="B185" s="168"/>
      <c r="C185" s="168"/>
      <c r="D185" s="168"/>
      <c r="E185" s="168"/>
      <c r="F185" s="168"/>
      <c r="G185" s="89"/>
      <c r="H185" s="89"/>
      <c r="I185" s="89"/>
      <c r="J185" s="89"/>
      <c r="K185" s="170"/>
      <c r="L185" s="89"/>
      <c r="M185" s="89"/>
      <c r="N185" s="89"/>
    </row>
    <row r="186" ht="16.5" customHeight="1">
      <c r="A186" s="89"/>
      <c r="B186" s="168"/>
      <c r="C186" s="168"/>
      <c r="D186" s="168"/>
      <c r="E186" s="168"/>
      <c r="F186" s="168"/>
      <c r="G186" s="89"/>
      <c r="H186" s="89"/>
      <c r="I186" s="89"/>
      <c r="J186" s="89"/>
      <c r="K186" s="170"/>
      <c r="L186" s="89"/>
      <c r="M186" s="89"/>
      <c r="N186" s="89"/>
    </row>
    <row r="187" ht="16.5" customHeight="1">
      <c r="A187" s="89"/>
      <c r="B187" s="168"/>
      <c r="C187" s="168"/>
      <c r="D187" s="168"/>
      <c r="E187" s="168"/>
      <c r="F187" s="168"/>
      <c r="G187" s="89"/>
      <c r="H187" s="89"/>
      <c r="I187" s="89"/>
      <c r="J187" s="89"/>
      <c r="K187" s="170"/>
      <c r="L187" s="89"/>
      <c r="M187" s="89"/>
      <c r="N187" s="89"/>
    </row>
    <row r="188" ht="16.5" customHeight="1">
      <c r="A188" s="89"/>
      <c r="B188" s="168"/>
      <c r="C188" s="168"/>
      <c r="D188" s="168"/>
      <c r="E188" s="168"/>
      <c r="F188" s="168"/>
      <c r="G188" s="89"/>
      <c r="H188" s="89"/>
      <c r="I188" s="89"/>
      <c r="J188" s="89"/>
      <c r="K188" s="170"/>
      <c r="L188" s="89"/>
      <c r="M188" s="89"/>
      <c r="N188" s="89"/>
    </row>
    <row r="189" ht="16.5" customHeight="1">
      <c r="A189" s="89"/>
      <c r="B189" s="168"/>
      <c r="C189" s="168"/>
      <c r="D189" s="168"/>
      <c r="E189" s="168"/>
      <c r="F189" s="168"/>
      <c r="G189" s="89"/>
      <c r="H189" s="89"/>
      <c r="I189" s="89"/>
      <c r="J189" s="89"/>
      <c r="K189" s="170"/>
      <c r="L189" s="89"/>
      <c r="M189" s="89"/>
      <c r="N189" s="89"/>
    </row>
    <row r="190" ht="16.5" customHeight="1">
      <c r="A190" s="89"/>
      <c r="B190" s="168"/>
      <c r="C190" s="168"/>
      <c r="D190" s="168"/>
      <c r="E190" s="168"/>
      <c r="F190" s="168"/>
      <c r="G190" s="89"/>
      <c r="H190" s="89"/>
      <c r="I190" s="89"/>
      <c r="J190" s="89"/>
      <c r="K190" s="170"/>
      <c r="L190" s="89"/>
      <c r="M190" s="89"/>
      <c r="N190" s="89"/>
    </row>
    <row r="191" ht="16.5" customHeight="1">
      <c r="A191" s="89"/>
      <c r="B191" s="168"/>
      <c r="C191" s="168"/>
      <c r="D191" s="168"/>
      <c r="E191" s="168"/>
      <c r="F191" s="168"/>
      <c r="G191" s="89"/>
      <c r="H191" s="89"/>
      <c r="I191" s="89"/>
      <c r="J191" s="89"/>
      <c r="K191" s="170"/>
      <c r="L191" s="89"/>
      <c r="M191" s="89"/>
      <c r="N191" s="89"/>
    </row>
    <row r="192" ht="16.5" customHeight="1">
      <c r="A192" s="89"/>
      <c r="B192" s="168"/>
      <c r="C192" s="168"/>
      <c r="D192" s="168"/>
      <c r="E192" s="168"/>
      <c r="F192" s="168"/>
      <c r="G192" s="89"/>
      <c r="H192" s="89"/>
      <c r="I192" s="89"/>
      <c r="J192" s="89"/>
      <c r="K192" s="170"/>
      <c r="L192" s="89"/>
      <c r="M192" s="89"/>
      <c r="N192" s="89"/>
    </row>
    <row r="193" ht="16.5" customHeight="1">
      <c r="A193" s="89"/>
      <c r="B193" s="168"/>
      <c r="C193" s="168"/>
      <c r="D193" s="168"/>
      <c r="E193" s="168"/>
      <c r="F193" s="168"/>
      <c r="G193" s="89"/>
      <c r="H193" s="89"/>
      <c r="I193" s="89"/>
      <c r="J193" s="89"/>
      <c r="K193" s="170"/>
      <c r="L193" s="89"/>
      <c r="M193" s="89"/>
      <c r="N193" s="89"/>
    </row>
    <row r="194" ht="16.5" customHeight="1">
      <c r="A194" s="89"/>
      <c r="B194" s="168"/>
      <c r="C194" s="168"/>
      <c r="D194" s="168"/>
      <c r="E194" s="168"/>
      <c r="F194" s="168"/>
      <c r="G194" s="89"/>
      <c r="H194" s="89"/>
      <c r="I194" s="89"/>
      <c r="J194" s="89"/>
      <c r="K194" s="170"/>
      <c r="L194" s="89"/>
      <c r="M194" s="89"/>
      <c r="N194" s="89"/>
    </row>
    <row r="195" ht="16.5" customHeight="1">
      <c r="A195" s="89"/>
      <c r="B195" s="168"/>
      <c r="C195" s="168"/>
      <c r="D195" s="168"/>
      <c r="E195" s="168"/>
      <c r="F195" s="168"/>
      <c r="G195" s="89"/>
      <c r="H195" s="89"/>
      <c r="I195" s="89"/>
      <c r="J195" s="89"/>
      <c r="K195" s="170"/>
      <c r="L195" s="89"/>
      <c r="M195" s="89"/>
      <c r="N195" s="89"/>
    </row>
    <row r="196" ht="16.5" customHeight="1">
      <c r="A196" s="89"/>
      <c r="B196" s="168"/>
      <c r="C196" s="168"/>
      <c r="D196" s="168"/>
      <c r="E196" s="168"/>
      <c r="F196" s="168"/>
      <c r="G196" s="89"/>
      <c r="H196" s="89"/>
      <c r="I196" s="89"/>
      <c r="J196" s="89"/>
      <c r="K196" s="170"/>
      <c r="L196" s="89"/>
      <c r="M196" s="89"/>
      <c r="N196" s="89"/>
    </row>
    <row r="197" ht="16.5" customHeight="1">
      <c r="A197" s="89"/>
      <c r="B197" s="168"/>
      <c r="C197" s="168"/>
      <c r="D197" s="168"/>
      <c r="E197" s="168"/>
      <c r="F197" s="168"/>
      <c r="G197" s="89"/>
      <c r="H197" s="89"/>
      <c r="I197" s="89"/>
      <c r="J197" s="89"/>
      <c r="K197" s="170"/>
      <c r="L197" s="89"/>
      <c r="M197" s="89"/>
      <c r="N197" s="89"/>
    </row>
    <row r="198" ht="16.5" customHeight="1">
      <c r="A198" s="89"/>
      <c r="B198" s="168"/>
      <c r="C198" s="168"/>
      <c r="D198" s="168"/>
      <c r="E198" s="168"/>
      <c r="F198" s="168"/>
      <c r="G198" s="89"/>
      <c r="H198" s="89"/>
      <c r="I198" s="89"/>
      <c r="J198" s="89"/>
      <c r="K198" s="170"/>
      <c r="L198" s="89"/>
      <c r="M198" s="89"/>
      <c r="N198" s="89"/>
    </row>
    <row r="199" ht="16.5" customHeight="1">
      <c r="A199" s="89"/>
      <c r="B199" s="168"/>
      <c r="C199" s="168"/>
      <c r="D199" s="168"/>
      <c r="E199" s="168"/>
      <c r="F199" s="168"/>
      <c r="G199" s="89"/>
      <c r="H199" s="89"/>
      <c r="I199" s="89"/>
      <c r="J199" s="89"/>
      <c r="K199" s="170"/>
      <c r="L199" s="89"/>
      <c r="M199" s="89"/>
      <c r="N199" s="89"/>
    </row>
    <row r="200" ht="16.5" customHeight="1">
      <c r="A200" s="89"/>
      <c r="B200" s="168"/>
      <c r="C200" s="168"/>
      <c r="D200" s="168"/>
      <c r="E200" s="168"/>
      <c r="F200" s="168"/>
      <c r="G200" s="89"/>
      <c r="H200" s="89"/>
      <c r="I200" s="89"/>
      <c r="J200" s="89"/>
      <c r="K200" s="170"/>
      <c r="L200" s="89"/>
      <c r="M200" s="89"/>
      <c r="N200" s="89"/>
    </row>
    <row r="201" ht="16.5" customHeight="1">
      <c r="A201" s="89"/>
      <c r="B201" s="168"/>
      <c r="C201" s="168"/>
      <c r="D201" s="168"/>
      <c r="E201" s="168"/>
      <c r="F201" s="168"/>
      <c r="G201" s="89"/>
      <c r="H201" s="89"/>
      <c r="I201" s="89"/>
      <c r="J201" s="89"/>
      <c r="K201" s="170"/>
      <c r="L201" s="89"/>
      <c r="M201" s="89"/>
      <c r="N201" s="89"/>
    </row>
    <row r="202" ht="16.5" customHeight="1">
      <c r="A202" s="89"/>
      <c r="B202" s="168"/>
      <c r="C202" s="168"/>
      <c r="D202" s="168"/>
      <c r="E202" s="168"/>
      <c r="F202" s="168"/>
      <c r="G202" s="89"/>
      <c r="H202" s="89"/>
      <c r="I202" s="89"/>
      <c r="J202" s="89"/>
      <c r="K202" s="170"/>
      <c r="L202" s="89"/>
      <c r="M202" s="89"/>
      <c r="N202" s="89"/>
    </row>
    <row r="203" ht="16.5" customHeight="1">
      <c r="A203" s="89"/>
      <c r="B203" s="168"/>
      <c r="C203" s="168"/>
      <c r="D203" s="168"/>
      <c r="E203" s="168"/>
      <c r="F203" s="168"/>
      <c r="G203" s="89"/>
      <c r="H203" s="89"/>
      <c r="I203" s="89"/>
      <c r="J203" s="89"/>
      <c r="K203" s="170"/>
      <c r="L203" s="89"/>
      <c r="M203" s="89"/>
      <c r="N203" s="89"/>
    </row>
    <row r="204" ht="16.5" customHeight="1">
      <c r="A204" s="89"/>
      <c r="B204" s="168"/>
      <c r="C204" s="168"/>
      <c r="D204" s="168"/>
      <c r="E204" s="168"/>
      <c r="F204" s="168"/>
      <c r="G204" s="89"/>
      <c r="H204" s="89"/>
      <c r="I204" s="89"/>
      <c r="J204" s="89"/>
      <c r="K204" s="170"/>
      <c r="L204" s="89"/>
      <c r="M204" s="89"/>
      <c r="N204" s="89"/>
    </row>
    <row r="205" ht="16.5" customHeight="1">
      <c r="A205" s="89"/>
      <c r="B205" s="168"/>
      <c r="C205" s="168"/>
      <c r="D205" s="168"/>
      <c r="E205" s="168"/>
      <c r="F205" s="168"/>
      <c r="G205" s="89"/>
      <c r="H205" s="89"/>
      <c r="I205" s="89"/>
      <c r="J205" s="89"/>
      <c r="K205" s="170"/>
      <c r="L205" s="89"/>
      <c r="M205" s="89"/>
      <c r="N205" s="89"/>
    </row>
    <row r="206" ht="16.5" customHeight="1">
      <c r="A206" s="89"/>
      <c r="B206" s="168"/>
      <c r="C206" s="168"/>
      <c r="D206" s="168"/>
      <c r="E206" s="168"/>
      <c r="F206" s="168"/>
      <c r="G206" s="89"/>
      <c r="H206" s="89"/>
      <c r="I206" s="89"/>
      <c r="J206" s="89"/>
      <c r="K206" s="170"/>
      <c r="L206" s="89"/>
      <c r="M206" s="89"/>
      <c r="N206" s="89"/>
    </row>
    <row r="207" ht="16.5" customHeight="1">
      <c r="A207" s="89"/>
      <c r="B207" s="168"/>
      <c r="C207" s="168"/>
      <c r="D207" s="168"/>
      <c r="E207" s="168"/>
      <c r="F207" s="168"/>
      <c r="G207" s="89"/>
      <c r="H207" s="89"/>
      <c r="I207" s="89"/>
      <c r="J207" s="89"/>
      <c r="K207" s="170"/>
      <c r="L207" s="89"/>
      <c r="M207" s="89"/>
      <c r="N207" s="89"/>
    </row>
    <row r="208" ht="16.5" customHeight="1">
      <c r="A208" s="89"/>
      <c r="B208" s="168"/>
      <c r="C208" s="168"/>
      <c r="D208" s="168"/>
      <c r="E208" s="168"/>
      <c r="F208" s="168"/>
      <c r="G208" s="89"/>
      <c r="H208" s="89"/>
      <c r="I208" s="89"/>
      <c r="J208" s="89"/>
      <c r="K208" s="170"/>
      <c r="L208" s="89"/>
      <c r="M208" s="89"/>
      <c r="N208" s="89"/>
    </row>
    <row r="209" ht="16.5" customHeight="1">
      <c r="A209" s="89"/>
      <c r="B209" s="168"/>
      <c r="C209" s="168"/>
      <c r="D209" s="168"/>
      <c r="E209" s="168"/>
      <c r="F209" s="168"/>
      <c r="G209" s="89"/>
      <c r="H209" s="89"/>
      <c r="I209" s="89"/>
      <c r="J209" s="89"/>
      <c r="K209" s="170"/>
      <c r="L209" s="89"/>
      <c r="M209" s="89"/>
      <c r="N209" s="89"/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  <c r="L210" s="89"/>
      <c r="M210" s="89"/>
      <c r="N210" s="89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  <c r="L211" s="89"/>
      <c r="M211" s="89"/>
      <c r="N211" s="89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  <c r="L212" s="89"/>
      <c r="M212" s="89"/>
      <c r="N212" s="89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  <c r="L213" s="89"/>
      <c r="M213" s="89"/>
      <c r="N213" s="89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  <c r="L214" s="89"/>
      <c r="M214" s="89"/>
      <c r="N214" s="89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  <c r="L215" s="89"/>
      <c r="M215" s="89"/>
      <c r="N215" s="89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  <c r="L216" s="89"/>
      <c r="M216" s="89"/>
      <c r="N216" s="89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  <c r="L217" s="89"/>
      <c r="M217" s="89"/>
      <c r="N217" s="89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  <c r="L218" s="89"/>
      <c r="M218" s="89"/>
      <c r="N218" s="89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  <c r="L219" s="89"/>
      <c r="M219" s="89"/>
      <c r="N219" s="89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  <c r="L220" s="89"/>
      <c r="M220" s="89"/>
      <c r="N220" s="89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  <c r="L221" s="89"/>
      <c r="M221" s="89"/>
      <c r="N221" s="89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  <c r="L222" s="89"/>
      <c r="M222" s="89"/>
      <c r="N222" s="89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  <c r="L223" s="89"/>
      <c r="M223" s="89"/>
      <c r="N223" s="89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  <c r="L224" s="89"/>
      <c r="M224" s="89"/>
      <c r="N224" s="89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  <c r="L225" s="89"/>
      <c r="M225" s="89"/>
      <c r="N225" s="89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  <c r="L226" s="89"/>
      <c r="M226" s="89"/>
      <c r="N226" s="89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  <c r="L227" s="89"/>
      <c r="M227" s="89"/>
      <c r="N227" s="89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  <c r="L228" s="89"/>
      <c r="M228" s="89"/>
      <c r="N228" s="89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  <c r="L229" s="89"/>
      <c r="M229" s="89"/>
      <c r="N229" s="89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  <c r="L230" s="89"/>
      <c r="M230" s="89"/>
      <c r="N230" s="89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  <c r="L231" s="89"/>
      <c r="M231" s="89"/>
      <c r="N231" s="89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  <c r="L232" s="89"/>
      <c r="M232" s="89"/>
      <c r="N232" s="89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  <c r="L233" s="89"/>
      <c r="M233" s="89"/>
      <c r="N233" s="89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  <c r="L234" s="89"/>
      <c r="M234" s="89"/>
      <c r="N234" s="89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  <c r="L235" s="89"/>
      <c r="M235" s="89"/>
      <c r="N235" s="89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  <c r="L236" s="89"/>
      <c r="M236" s="89"/>
      <c r="N236" s="89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  <c r="L237" s="89"/>
      <c r="M237" s="89"/>
      <c r="N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  <c r="L238" s="89"/>
      <c r="M238" s="89"/>
      <c r="N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  <c r="L239" s="89"/>
      <c r="M239" s="89"/>
      <c r="N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  <c r="L240" s="89"/>
      <c r="M240" s="89"/>
      <c r="N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  <c r="L241" s="89"/>
      <c r="M241" s="89"/>
      <c r="N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  <c r="L242" s="89"/>
      <c r="M242" s="89"/>
      <c r="N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  <c r="L243" s="89"/>
      <c r="M243" s="89"/>
      <c r="N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  <c r="L244" s="89"/>
      <c r="M244" s="89"/>
      <c r="N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  <c r="L245" s="89"/>
      <c r="M245" s="89"/>
      <c r="N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  <c r="L246" s="89"/>
      <c r="M246" s="89"/>
      <c r="N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  <c r="L247" s="89"/>
      <c r="M247" s="89"/>
      <c r="N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  <c r="L248" s="89"/>
      <c r="M248" s="89"/>
      <c r="N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  <c r="L249" s="89"/>
      <c r="M249" s="89"/>
      <c r="N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  <c r="L250" s="89"/>
      <c r="M250" s="89"/>
      <c r="N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  <c r="L251" s="89"/>
      <c r="M251" s="89"/>
      <c r="N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  <c r="L252" s="89"/>
      <c r="M252" s="89"/>
      <c r="N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  <c r="L253" s="89"/>
      <c r="M253" s="89"/>
      <c r="N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  <c r="L254" s="89"/>
      <c r="M254" s="89"/>
      <c r="N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  <c r="L255" s="89"/>
      <c r="M255" s="89"/>
      <c r="N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  <c r="L256" s="89"/>
      <c r="M256" s="89"/>
      <c r="N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  <c r="L257" s="89"/>
      <c r="M257" s="89"/>
      <c r="N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  <c r="L258" s="89"/>
      <c r="M258" s="89"/>
      <c r="N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  <c r="L259" s="89"/>
      <c r="M259" s="89"/>
      <c r="N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  <c r="L260" s="89"/>
      <c r="M260" s="89"/>
      <c r="N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  <c r="L261" s="89"/>
      <c r="M261" s="89"/>
      <c r="N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  <c r="L262" s="89"/>
      <c r="M262" s="89"/>
      <c r="N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  <c r="L263" s="89"/>
      <c r="M263" s="89"/>
      <c r="N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  <c r="L264" s="89"/>
      <c r="M264" s="89"/>
      <c r="N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  <c r="L265" s="89"/>
      <c r="M265" s="89"/>
      <c r="N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  <c r="L266" s="89"/>
      <c r="M266" s="89"/>
      <c r="N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  <c r="L267" s="89"/>
      <c r="M267" s="89"/>
      <c r="N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  <c r="L268" s="89"/>
      <c r="M268" s="89"/>
      <c r="N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  <c r="L269" s="89"/>
      <c r="M269" s="89"/>
      <c r="N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  <c r="L270" s="89"/>
      <c r="M270" s="89"/>
      <c r="N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  <c r="L271" s="89"/>
      <c r="M271" s="89"/>
      <c r="N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  <c r="L272" s="89"/>
      <c r="M272" s="89"/>
      <c r="N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  <c r="L273" s="89"/>
      <c r="M273" s="89"/>
      <c r="N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  <c r="L274" s="89"/>
      <c r="M274" s="89"/>
      <c r="N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  <c r="L275" s="89"/>
      <c r="M275" s="89"/>
      <c r="N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  <c r="L276" s="89"/>
      <c r="M276" s="89"/>
      <c r="N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  <c r="L277" s="89"/>
      <c r="M277" s="89"/>
      <c r="N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  <c r="L278" s="89"/>
      <c r="M278" s="89"/>
      <c r="N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  <c r="L279" s="89"/>
      <c r="M279" s="89"/>
      <c r="N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  <c r="L280" s="89"/>
      <c r="M280" s="89"/>
      <c r="N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  <c r="L281" s="89"/>
      <c r="M281" s="89"/>
      <c r="N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  <c r="L282" s="89"/>
      <c r="M282" s="89"/>
      <c r="N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  <c r="L283" s="89"/>
      <c r="M283" s="89"/>
      <c r="N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  <c r="L284" s="89"/>
      <c r="M284" s="89"/>
      <c r="N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  <c r="L285" s="89"/>
      <c r="M285" s="89"/>
      <c r="N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  <c r="L286" s="89"/>
      <c r="M286" s="89"/>
      <c r="N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  <c r="L287" s="89"/>
      <c r="M287" s="89"/>
      <c r="N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  <c r="L288" s="89"/>
      <c r="M288" s="89"/>
      <c r="N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  <c r="L289" s="89"/>
      <c r="M289" s="89"/>
      <c r="N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  <c r="L290" s="89"/>
      <c r="M290" s="89"/>
      <c r="N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  <c r="L291" s="89"/>
      <c r="M291" s="89"/>
      <c r="N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  <c r="L292" s="89"/>
      <c r="M292" s="89"/>
      <c r="N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  <c r="L293" s="89"/>
      <c r="M293" s="89"/>
      <c r="N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  <c r="L294" s="89"/>
      <c r="M294" s="89"/>
      <c r="N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  <c r="L295" s="89"/>
      <c r="M295" s="89"/>
      <c r="N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  <c r="L296" s="89"/>
      <c r="M296" s="89"/>
      <c r="N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  <c r="L297" s="89"/>
      <c r="M297" s="89"/>
      <c r="N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  <c r="L298" s="89"/>
      <c r="M298" s="89"/>
      <c r="N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  <c r="L299" s="89"/>
      <c r="M299" s="89"/>
      <c r="N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  <c r="L300" s="89"/>
      <c r="M300" s="89"/>
      <c r="N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  <c r="L301" s="89"/>
      <c r="M301" s="89"/>
      <c r="N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  <c r="L302" s="89"/>
      <c r="M302" s="89"/>
      <c r="N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  <c r="L303" s="89"/>
      <c r="M303" s="89"/>
      <c r="N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  <c r="L304" s="89"/>
      <c r="M304" s="89"/>
      <c r="N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  <c r="L305" s="89"/>
      <c r="M305" s="89"/>
      <c r="N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  <c r="L306" s="89"/>
      <c r="M306" s="89"/>
      <c r="N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  <c r="L307" s="89"/>
      <c r="M307" s="89"/>
      <c r="N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  <c r="L308" s="89"/>
      <c r="M308" s="89"/>
      <c r="N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  <c r="L309" s="89"/>
      <c r="M309" s="89"/>
      <c r="N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  <c r="L310" s="89"/>
      <c r="M310" s="89"/>
      <c r="N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  <c r="L311" s="89"/>
      <c r="M311" s="89"/>
      <c r="N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  <c r="L312" s="89"/>
      <c r="M312" s="89"/>
      <c r="N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  <c r="L313" s="89"/>
      <c r="M313" s="89"/>
      <c r="N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  <c r="L314" s="89"/>
      <c r="M314" s="89"/>
      <c r="N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  <c r="L315" s="89"/>
      <c r="M315" s="89"/>
      <c r="N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  <c r="L316" s="89"/>
      <c r="M316" s="89"/>
      <c r="N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  <c r="L317" s="89"/>
      <c r="M317" s="89"/>
      <c r="N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  <c r="L318" s="89"/>
      <c r="M318" s="89"/>
      <c r="N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  <c r="L319" s="89"/>
      <c r="M319" s="89"/>
      <c r="N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  <c r="L320" s="89"/>
      <c r="M320" s="89"/>
      <c r="N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  <c r="L321" s="89"/>
      <c r="M321" s="89"/>
      <c r="N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  <c r="L322" s="89"/>
      <c r="M322" s="89"/>
      <c r="N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  <c r="L323" s="89"/>
      <c r="M323" s="89"/>
      <c r="N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  <c r="L324" s="89"/>
      <c r="M324" s="89"/>
      <c r="N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  <c r="L325" s="89"/>
      <c r="M325" s="89"/>
      <c r="N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  <c r="L326" s="89"/>
      <c r="M326" s="89"/>
      <c r="N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  <c r="L327" s="89"/>
      <c r="M327" s="89"/>
      <c r="N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  <c r="L328" s="89"/>
      <c r="M328" s="89"/>
      <c r="N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  <c r="L329" s="89"/>
      <c r="M329" s="89"/>
      <c r="N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  <c r="L330" s="89"/>
      <c r="M330" s="89"/>
      <c r="N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  <c r="L331" s="89"/>
      <c r="M331" s="89"/>
      <c r="N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  <c r="L332" s="89"/>
      <c r="M332" s="89"/>
      <c r="N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  <c r="L333" s="89"/>
      <c r="M333" s="89"/>
      <c r="N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  <c r="L334" s="89"/>
      <c r="M334" s="89"/>
      <c r="N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  <c r="L335" s="89"/>
      <c r="M335" s="89"/>
      <c r="N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  <c r="L336" s="89"/>
      <c r="M336" s="89"/>
      <c r="N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  <c r="L337" s="89"/>
      <c r="M337" s="89"/>
      <c r="N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  <c r="L338" s="89"/>
      <c r="M338" s="89"/>
      <c r="N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  <c r="L339" s="89"/>
      <c r="M339" s="89"/>
      <c r="N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  <c r="L340" s="89"/>
      <c r="M340" s="89"/>
      <c r="N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  <c r="L341" s="89"/>
      <c r="M341" s="89"/>
      <c r="N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  <c r="L342" s="89"/>
      <c r="M342" s="89"/>
      <c r="N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  <c r="L343" s="89"/>
      <c r="M343" s="89"/>
      <c r="N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  <c r="L344" s="89"/>
      <c r="M344" s="89"/>
      <c r="N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  <c r="L345" s="89"/>
      <c r="M345" s="89"/>
      <c r="N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  <c r="L346" s="89"/>
      <c r="M346" s="89"/>
      <c r="N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  <c r="L347" s="89"/>
      <c r="M347" s="89"/>
      <c r="N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  <c r="L348" s="89"/>
      <c r="M348" s="89"/>
      <c r="N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  <c r="L349" s="89"/>
      <c r="M349" s="89"/>
      <c r="N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  <c r="L350" s="89"/>
      <c r="M350" s="89"/>
      <c r="N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  <c r="L351" s="89"/>
      <c r="M351" s="89"/>
      <c r="N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  <c r="L352" s="89"/>
      <c r="M352" s="89"/>
      <c r="N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  <c r="L353" s="89"/>
      <c r="M353" s="89"/>
      <c r="N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  <c r="L354" s="89"/>
      <c r="M354" s="89"/>
      <c r="N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  <c r="L355" s="89"/>
      <c r="M355" s="89"/>
      <c r="N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  <c r="L356" s="89"/>
      <c r="M356" s="89"/>
      <c r="N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  <c r="L357" s="89"/>
      <c r="M357" s="89"/>
      <c r="N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  <c r="L358" s="89"/>
      <c r="M358" s="89"/>
      <c r="N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  <c r="L359" s="89"/>
      <c r="M359" s="89"/>
      <c r="N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  <c r="L360" s="89"/>
      <c r="M360" s="89"/>
      <c r="N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  <c r="L361" s="89"/>
      <c r="M361" s="89"/>
      <c r="N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  <c r="L362" s="89"/>
      <c r="M362" s="89"/>
      <c r="N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  <c r="L363" s="89"/>
      <c r="M363" s="89"/>
      <c r="N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  <c r="L364" s="89"/>
      <c r="M364" s="89"/>
      <c r="N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  <c r="L365" s="89"/>
      <c r="M365" s="89"/>
      <c r="N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  <c r="L366" s="89"/>
      <c r="M366" s="89"/>
      <c r="N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  <c r="L367" s="89"/>
      <c r="M367" s="89"/>
      <c r="N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  <c r="L368" s="89"/>
      <c r="M368" s="89"/>
      <c r="N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  <c r="L369" s="89"/>
      <c r="M369" s="89"/>
      <c r="N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  <c r="L370" s="89"/>
      <c r="M370" s="89"/>
      <c r="N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  <c r="L371" s="89"/>
      <c r="M371" s="89"/>
      <c r="N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  <c r="L372" s="89"/>
      <c r="M372" s="89"/>
      <c r="N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  <c r="L373" s="89"/>
      <c r="M373" s="89"/>
      <c r="N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  <c r="L374" s="89"/>
      <c r="M374" s="89"/>
      <c r="N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  <c r="L375" s="89"/>
      <c r="M375" s="89"/>
      <c r="N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  <c r="L376" s="89"/>
      <c r="M376" s="89"/>
      <c r="N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  <c r="L377" s="89"/>
      <c r="M377" s="89"/>
      <c r="N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  <c r="L378" s="89"/>
      <c r="M378" s="89"/>
      <c r="N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  <c r="L379" s="89"/>
      <c r="M379" s="89"/>
      <c r="N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  <c r="L380" s="89"/>
      <c r="M380" s="89"/>
      <c r="N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  <c r="L381" s="89"/>
      <c r="M381" s="89"/>
      <c r="N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  <c r="L382" s="89"/>
      <c r="M382" s="89"/>
      <c r="N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  <c r="L383" s="89"/>
      <c r="M383" s="89"/>
      <c r="N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  <c r="L384" s="89"/>
      <c r="M384" s="89"/>
      <c r="N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  <c r="L385" s="89"/>
      <c r="M385" s="89"/>
      <c r="N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  <c r="L386" s="89"/>
      <c r="M386" s="89"/>
      <c r="N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  <c r="L387" s="89"/>
      <c r="M387" s="89"/>
      <c r="N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  <c r="L388" s="89"/>
      <c r="M388" s="89"/>
      <c r="N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  <c r="L389" s="89"/>
      <c r="M389" s="89"/>
      <c r="N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  <c r="L390" s="89"/>
      <c r="M390" s="89"/>
      <c r="N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  <c r="L391" s="89"/>
      <c r="M391" s="89"/>
      <c r="N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  <c r="L392" s="89"/>
      <c r="M392" s="89"/>
      <c r="N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  <c r="L393" s="89"/>
      <c r="M393" s="89"/>
      <c r="N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  <c r="L394" s="89"/>
      <c r="M394" s="89"/>
      <c r="N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  <c r="L395" s="89"/>
      <c r="M395" s="89"/>
      <c r="N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  <c r="L396" s="89"/>
      <c r="M396" s="89"/>
      <c r="N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  <c r="L397" s="89"/>
      <c r="M397" s="89"/>
      <c r="N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  <c r="L398" s="89"/>
      <c r="M398" s="89"/>
      <c r="N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  <c r="L399" s="89"/>
      <c r="M399" s="89"/>
      <c r="N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  <c r="L400" s="89"/>
      <c r="M400" s="89"/>
      <c r="N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  <c r="L401" s="89"/>
      <c r="M401" s="89"/>
      <c r="N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  <c r="L402" s="89"/>
      <c r="M402" s="89"/>
      <c r="N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  <c r="L403" s="89"/>
      <c r="M403" s="89"/>
      <c r="N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  <c r="L404" s="89"/>
      <c r="M404" s="89"/>
      <c r="N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  <c r="L405" s="89"/>
      <c r="M405" s="89"/>
      <c r="N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  <c r="L406" s="89"/>
      <c r="M406" s="89"/>
      <c r="N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  <c r="L407" s="89"/>
      <c r="M407" s="89"/>
      <c r="N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  <c r="L408" s="89"/>
      <c r="M408" s="89"/>
      <c r="N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  <c r="L409" s="89"/>
      <c r="M409" s="89"/>
      <c r="N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  <c r="L410" s="89"/>
      <c r="M410" s="89"/>
      <c r="N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  <c r="L411" s="89"/>
      <c r="M411" s="89"/>
      <c r="N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  <c r="L412" s="89"/>
      <c r="M412" s="89"/>
      <c r="N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  <c r="L413" s="89"/>
      <c r="M413" s="89"/>
      <c r="N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  <c r="L414" s="89"/>
      <c r="M414" s="89"/>
      <c r="N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  <c r="L415" s="89"/>
      <c r="M415" s="89"/>
      <c r="N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  <c r="L416" s="89"/>
      <c r="M416" s="89"/>
      <c r="N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  <c r="L417" s="89"/>
      <c r="M417" s="89"/>
      <c r="N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  <c r="L418" s="89"/>
      <c r="M418" s="89"/>
      <c r="N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  <c r="L419" s="89"/>
      <c r="M419" s="89"/>
      <c r="N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  <c r="L420" s="89"/>
      <c r="M420" s="89"/>
      <c r="N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  <c r="L421" s="89"/>
      <c r="M421" s="89"/>
      <c r="N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  <c r="L422" s="89"/>
      <c r="M422" s="89"/>
      <c r="N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  <c r="L423" s="89"/>
      <c r="M423" s="89"/>
      <c r="N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  <c r="L424" s="89"/>
      <c r="M424" s="89"/>
      <c r="N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  <c r="L425" s="89"/>
      <c r="M425" s="89"/>
      <c r="N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  <c r="L426" s="89"/>
      <c r="M426" s="89"/>
      <c r="N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  <c r="L427" s="89"/>
      <c r="M427" s="89"/>
      <c r="N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  <c r="L428" s="89"/>
      <c r="M428" s="89"/>
      <c r="N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  <c r="L429" s="89"/>
      <c r="M429" s="89"/>
      <c r="N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  <c r="L430" s="89"/>
      <c r="M430" s="89"/>
      <c r="N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  <c r="L431" s="89"/>
      <c r="M431" s="89"/>
      <c r="N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  <c r="L432" s="89"/>
      <c r="M432" s="89"/>
      <c r="N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  <c r="L433" s="89"/>
      <c r="M433" s="89"/>
      <c r="N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  <c r="L434" s="89"/>
      <c r="M434" s="89"/>
      <c r="N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  <c r="L435" s="89"/>
      <c r="M435" s="89"/>
      <c r="N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  <c r="L436" s="89"/>
      <c r="M436" s="89"/>
      <c r="N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  <c r="L437" s="89"/>
      <c r="M437" s="89"/>
      <c r="N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  <c r="L438" s="89"/>
      <c r="M438" s="89"/>
      <c r="N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  <c r="L439" s="89"/>
      <c r="M439" s="89"/>
      <c r="N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  <c r="L440" s="89"/>
      <c r="M440" s="89"/>
      <c r="N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  <c r="N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  <c r="N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  <c r="N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  <c r="N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  <c r="N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  <c r="N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  <c r="N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  <c r="N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  <c r="N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  <c r="N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  <c r="N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  <c r="N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  <c r="N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  <c r="N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  <c r="N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  <c r="N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  <c r="N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  <c r="N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  <c r="N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  <c r="N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  <c r="N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  <c r="N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  <c r="N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  <c r="N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  <c r="N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  <c r="N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  <c r="N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  <c r="N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  <c r="N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  <c r="N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  <c r="N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  <c r="N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  <c r="N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  <c r="N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  <c r="N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  <c r="N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  <c r="N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  <c r="N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  <c r="N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  <c r="N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  <c r="N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  <c r="N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  <c r="N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  <c r="N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  <c r="N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  <c r="N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  <c r="N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  <c r="N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  <c r="N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  <c r="N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  <c r="N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  <c r="N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  <c r="N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  <c r="N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  <c r="N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  <c r="N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  <c r="N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  <c r="N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  <c r="N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  <c r="N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  <c r="N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  <c r="N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  <c r="N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  <c r="N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  <c r="N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  <c r="N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  <c r="N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  <c r="N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  <c r="N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  <c r="N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  <c r="N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  <c r="N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  <c r="N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  <c r="N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  <c r="N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  <c r="N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  <c r="N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  <c r="N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  <c r="N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  <c r="N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  <c r="N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  <c r="L522" s="89"/>
      <c r="M522" s="89"/>
      <c r="N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  <c r="N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  <c r="N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  <c r="N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  <c r="N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  <c r="N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  <c r="N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  <c r="N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  <c r="N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  <c r="N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  <c r="N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  <c r="N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  <c r="N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  <c r="N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  <c r="N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  <c r="N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  <c r="N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  <c r="N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  <c r="N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  <c r="N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  <c r="N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  <c r="N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  <c r="N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  <c r="N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  <c r="N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  <c r="N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  <c r="N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  <c r="N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  <c r="N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  <c r="N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  <c r="N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  <c r="N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  <c r="N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  <c r="N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  <c r="N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  <c r="N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  <c r="N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  <c r="N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  <c r="N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  <c r="N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  <c r="N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  <c r="N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  <c r="N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  <c r="N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  <c r="N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  <c r="N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  <c r="N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  <c r="N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  <c r="N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  <c r="N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  <c r="N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  <c r="N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  <c r="N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  <c r="N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  <c r="N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  <c r="N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  <c r="N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  <c r="N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  <c r="N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  <c r="N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  <c r="N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  <c r="N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  <c r="N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  <c r="N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  <c r="N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  <c r="N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  <c r="N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  <c r="N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  <c r="N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  <c r="N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  <c r="N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  <c r="N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  <c r="N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  <c r="N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  <c r="N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  <c r="N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  <c r="N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  <c r="N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  <c r="N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  <c r="N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  <c r="N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  <c r="N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  <c r="N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  <c r="N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  <c r="N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  <c r="N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  <c r="N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  <c r="N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  <c r="N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  <c r="N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  <c r="N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  <c r="N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  <c r="N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  <c r="N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  <c r="N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  <c r="N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  <c r="N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  <c r="N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  <c r="N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  <c r="N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  <c r="N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  <c r="N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  <c r="N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  <c r="N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  <c r="N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  <c r="N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  <c r="N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  <c r="N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  <c r="N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  <c r="N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  <c r="N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  <c r="N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  <c r="N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  <c r="N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  <c r="N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  <c r="N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  <c r="N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  <c r="N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  <c r="N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  <c r="N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  <c r="N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  <c r="N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  <c r="N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  <c r="N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  <c r="N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  <c r="N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  <c r="N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  <c r="N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  <c r="N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  <c r="N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  <c r="N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  <c r="N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  <c r="N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  <c r="N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  <c r="N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  <c r="N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  <c r="N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  <c r="N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  <c r="N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  <c r="N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  <c r="N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  <c r="N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  <c r="N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  <c r="N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  <c r="N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  <c r="N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  <c r="N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  <c r="N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  <c r="N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  <c r="N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  <c r="N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  <c r="N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  <c r="N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  <c r="N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  <c r="N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  <c r="N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  <c r="N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  <c r="N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  <c r="N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  <c r="N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  <c r="N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  <c r="N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  <c r="N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  <c r="N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  <c r="N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  <c r="N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  <c r="N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  <c r="N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  <c r="N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  <c r="N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  <c r="N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  <c r="N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  <c r="N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  <c r="N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  <c r="N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  <c r="N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  <c r="N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  <c r="N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  <c r="N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  <c r="N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  <c r="N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  <c r="N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  <c r="N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  <c r="N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  <c r="N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  <c r="N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  <c r="N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  <c r="N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  <c r="N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  <c r="N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  <c r="N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  <c r="N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  <c r="N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  <c r="N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  <c r="N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  <c r="N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  <c r="N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  <c r="N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  <c r="N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  <c r="N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  <c r="N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  <c r="N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  <c r="N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  <c r="N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  <c r="N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  <c r="N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  <c r="N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  <c r="N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  <c r="N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  <c r="N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  <c r="N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  <c r="N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  <c r="N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  <c r="N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  <c r="N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  <c r="N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  <c r="N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  <c r="N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  <c r="N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  <c r="N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  <c r="N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  <c r="N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  <c r="N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  <c r="N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  <c r="N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  <c r="N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  <c r="N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  <c r="N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  <c r="N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  <c r="N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  <c r="N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  <c r="N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  <c r="N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  <c r="N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  <c r="N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  <c r="N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  <c r="N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  <c r="N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  <c r="N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  <c r="N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  <c r="N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  <c r="N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  <c r="N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  <c r="N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  <c r="N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  <c r="N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  <c r="N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  <c r="N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  <c r="N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  <c r="N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  <c r="N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  <c r="N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  <c r="N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  <c r="N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  <c r="N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  <c r="N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  <c r="N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  <c r="N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  <c r="N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  <c r="N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  <c r="N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  <c r="N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  <c r="N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  <c r="N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  <c r="N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  <c r="N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  <c r="N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  <c r="N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  <c r="N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  <c r="N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  <c r="N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  <c r="N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  <c r="N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  <c r="N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  <c r="N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  <c r="N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  <c r="N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  <c r="N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  <c r="N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  <c r="N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  <c r="N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  <c r="N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  <c r="N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  <c r="N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  <c r="N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  <c r="N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  <c r="N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  <c r="N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  <c r="N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  <c r="N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  <c r="N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  <c r="N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  <c r="N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  <c r="N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  <c r="N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  <c r="N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  <c r="N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  <c r="N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  <c r="N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  <c r="N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  <c r="N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  <c r="N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  <c r="N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  <c r="N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  <c r="N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  <c r="N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  <c r="N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  <c r="N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  <c r="N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  <c r="N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  <c r="N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  <c r="N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  <c r="N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  <c r="N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  <c r="N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  <c r="N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  <c r="N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  <c r="N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  <c r="N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  <c r="N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  <c r="N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  <c r="N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  <c r="N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  <c r="N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  <c r="N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  <c r="N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  <c r="N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  <c r="N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  <c r="N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  <c r="N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  <c r="N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  <c r="N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  <c r="N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  <c r="N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  <c r="N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  <c r="N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  <c r="N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  <c r="N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  <c r="N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  <c r="N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  <c r="N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  <c r="N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  <c r="N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  <c r="N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  <c r="N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  <c r="N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  <c r="N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  <c r="N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  <c r="N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  <c r="N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  <c r="N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  <c r="N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  <c r="N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  <c r="N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  <c r="N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  <c r="N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  <c r="N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  <c r="N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  <c r="N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  <c r="N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  <c r="N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  <c r="N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  <c r="N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  <c r="N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  <c r="N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  <c r="N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  <c r="N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  <c r="N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  <c r="N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  <c r="N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  <c r="N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  <c r="N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  <c r="N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  <c r="N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  <c r="N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  <c r="N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  <c r="N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  <c r="N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  <c r="N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  <c r="N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  <c r="N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  <c r="N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  <c r="N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  <c r="N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  <c r="N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  <c r="N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  <c r="N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  <c r="N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  <c r="N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  <c r="N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  <c r="N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  <c r="N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  <c r="N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  <c r="N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  <c r="N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  <c r="N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  <c r="N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  <c r="N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  <c r="N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  <c r="N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  <c r="N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  <c r="N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  <c r="N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  <c r="N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  <c r="N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  <c r="N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  <c r="N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  <c r="N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  <c r="N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  <c r="N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  <c r="N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  <c r="N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  <c r="N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  <c r="N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  <c r="N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  <c r="N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  <c r="N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  <c r="N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  <c r="N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  <c r="N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  <c r="N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  <c r="N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  <c r="N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  <c r="N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  <c r="N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  <c r="N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  <c r="N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  <c r="N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  <c r="N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  <c r="N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  <c r="N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  <c r="N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  <c r="N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  <c r="N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  <c r="N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  <c r="N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  <c r="N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  <c r="N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  <c r="N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  <c r="N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  <c r="N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  <c r="N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  <c r="N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  <c r="N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  <c r="N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  <c r="N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  <c r="N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  <c r="N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  <c r="N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  <c r="N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  <c r="N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  <c r="N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  <c r="N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  <c r="N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  <c r="N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  <c r="N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  <c r="N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  <c r="N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  <c r="N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  <c r="N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  <c r="N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  <c r="N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  <c r="N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  <c r="N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  <c r="N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  <c r="N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  <c r="N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  <c r="N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  <c r="N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  <c r="N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  <c r="N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  <c r="N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  <c r="N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  <c r="L995" s="89"/>
      <c r="M995" s="89"/>
      <c r="N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  <c r="L996" s="89"/>
      <c r="M996" s="89"/>
      <c r="N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  <c r="L997" s="89"/>
      <c r="M997" s="89"/>
      <c r="N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  <c r="L998" s="89"/>
      <c r="M998" s="89"/>
      <c r="N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  <c r="L999" s="89"/>
      <c r="M999" s="89"/>
      <c r="N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  <c r="L1000" s="89"/>
      <c r="M1000" s="89"/>
      <c r="N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  <c r="L1001" s="89"/>
      <c r="M1001" s="89"/>
      <c r="N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  <c r="L1002" s="89"/>
      <c r="M1002" s="89"/>
      <c r="N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  <c r="L1003" s="89"/>
      <c r="M1003" s="89"/>
      <c r="N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  <c r="L1004" s="89"/>
      <c r="M1004" s="89"/>
      <c r="N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  <c r="L1005" s="89"/>
      <c r="M1005" s="89"/>
      <c r="N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  <c r="L1006" s="89"/>
      <c r="M1006" s="89"/>
      <c r="N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  <c r="L1007" s="89"/>
      <c r="M1007" s="89"/>
      <c r="N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  <c r="L1008" s="89"/>
      <c r="M1008" s="89"/>
      <c r="N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  <c r="L1009" s="89"/>
      <c r="M1009" s="89"/>
      <c r="N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  <c r="L1010" s="89"/>
      <c r="M1010" s="89"/>
      <c r="N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  <c r="L1011" s="89"/>
      <c r="M1011" s="89"/>
      <c r="N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  <c r="L1012" s="89"/>
      <c r="M1012" s="89"/>
      <c r="N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  <c r="L1013" s="89"/>
      <c r="M1013" s="89"/>
      <c r="N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  <c r="L1014" s="89"/>
      <c r="M1014" s="89"/>
      <c r="N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  <c r="L1015" s="89"/>
      <c r="M1015" s="89"/>
      <c r="N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  <c r="L1016" s="89"/>
      <c r="M1016" s="89"/>
      <c r="N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  <c r="L1017" s="89"/>
      <c r="M1017" s="89"/>
      <c r="N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  <c r="L1018" s="89"/>
      <c r="M1018" s="89"/>
      <c r="N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  <c r="L1019" s="89"/>
      <c r="M1019" s="89"/>
      <c r="N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  <c r="L1020" s="89"/>
      <c r="M1020" s="89"/>
      <c r="N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170"/>
      <c r="L1021" s="89"/>
      <c r="M1021" s="89"/>
      <c r="N1021" s="89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170"/>
      <c r="L1022" s="89"/>
      <c r="M1022" s="89"/>
      <c r="N1022" s="89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170"/>
      <c r="L1023" s="89"/>
      <c r="M1023" s="89"/>
      <c r="N1023" s="89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170"/>
      <c r="L1024" s="89"/>
      <c r="M1024" s="89"/>
      <c r="N1024" s="89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170"/>
      <c r="L1025" s="89"/>
      <c r="M1025" s="89"/>
      <c r="N1025" s="89"/>
    </row>
    <row r="1026" ht="16.5" customHeight="1">
      <c r="A1026" s="89"/>
      <c r="B1026" s="168"/>
      <c r="C1026" s="168"/>
      <c r="D1026" s="168"/>
      <c r="E1026" s="168"/>
      <c r="F1026" s="168"/>
      <c r="G1026" s="89"/>
      <c r="H1026" s="89"/>
      <c r="I1026" s="89"/>
      <c r="J1026" s="89"/>
      <c r="K1026" s="170"/>
      <c r="L1026" s="89"/>
      <c r="M1026" s="89"/>
      <c r="N1026" s="89"/>
    </row>
    <row r="1027" ht="16.5" customHeight="1">
      <c r="A1027" s="89"/>
      <c r="B1027" s="168"/>
      <c r="C1027" s="168"/>
      <c r="D1027" s="168"/>
      <c r="E1027" s="168"/>
      <c r="F1027" s="168"/>
      <c r="G1027" s="89"/>
      <c r="H1027" s="89"/>
      <c r="I1027" s="89"/>
      <c r="J1027" s="89"/>
      <c r="K1027" s="170"/>
      <c r="L1027" s="89"/>
      <c r="M1027" s="89"/>
      <c r="N1027" s="89"/>
    </row>
    <row r="1028" ht="16.5" customHeight="1">
      <c r="A1028" s="89"/>
      <c r="B1028" s="168"/>
      <c r="C1028" s="168"/>
      <c r="D1028" s="168"/>
      <c r="E1028" s="168"/>
      <c r="F1028" s="168"/>
      <c r="G1028" s="89"/>
      <c r="H1028" s="89"/>
      <c r="I1028" s="89"/>
      <c r="J1028" s="89"/>
      <c r="K1028" s="170"/>
      <c r="L1028" s="89"/>
      <c r="M1028" s="89"/>
      <c r="N1028" s="89"/>
    </row>
    <row r="1029" ht="16.5" customHeight="1">
      <c r="A1029" s="89"/>
      <c r="B1029" s="168"/>
      <c r="C1029" s="168"/>
      <c r="D1029" s="168"/>
      <c r="E1029" s="168"/>
      <c r="F1029" s="168"/>
      <c r="G1029" s="89"/>
      <c r="H1029" s="89"/>
      <c r="I1029" s="89"/>
      <c r="J1029" s="89"/>
      <c r="K1029" s="170"/>
      <c r="L1029" s="89"/>
      <c r="M1029" s="89"/>
      <c r="N1029" s="89"/>
    </row>
    <row r="1030" ht="16.5" customHeight="1">
      <c r="A1030" s="89"/>
      <c r="B1030" s="168"/>
      <c r="C1030" s="168"/>
      <c r="D1030" s="168"/>
      <c r="E1030" s="168"/>
      <c r="F1030" s="168"/>
      <c r="G1030" s="89"/>
      <c r="H1030" s="89"/>
      <c r="I1030" s="89"/>
      <c r="J1030" s="89"/>
      <c r="K1030" s="170"/>
      <c r="L1030" s="89"/>
      <c r="M1030" s="89"/>
      <c r="N1030" s="89"/>
    </row>
  </sheetData>
  <autoFilter ref="$A$8:$K$124">
    <sortState ref="A8:K124">
      <sortCondition ref="G8:G124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152">
    <cfRule type="containsText" dxfId="1" priority="1" operator="containsText" text="ㅇ">
      <formula>NOT(ISERROR(SEARCH(("ㅇ"),(B9))))</formula>
    </cfRule>
  </conditionalFormatting>
  <conditionalFormatting sqref="A9:A152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0:F152">
    <cfRule type="containsText" dxfId="1" priority="3" operator="containsText" text="ㅇ">
      <formula>NOT(ISERROR(SEARCH(("ㅇ"),(B10))))</formula>
    </cfRule>
  </conditionalFormatting>
  <conditionalFormatting sqref="A10:A152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H46"/>
    <hyperlink r:id="rId2" ref="H74"/>
  </hyperlinks>
  <printOptions/>
  <pageMargins bottom="0.75" footer="0.0" header="0.0" left="0.7" right="0.7" top="0.75"/>
  <pageSetup paperSize="9" orientation="portrait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/>
    <col customWidth="1" min="12" max="15" width="8.71"/>
  </cols>
  <sheetData>
    <row r="1" ht="34.5" customHeight="1" outlineLevel="1">
      <c r="A1" s="89"/>
      <c r="B1" s="90" t="s">
        <v>38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  <c r="O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  <c r="O2" s="89"/>
    </row>
    <row r="3" ht="16.5" customHeight="1" outlineLevel="1">
      <c r="A3" s="105" t="s">
        <v>57</v>
      </c>
      <c r="B3" s="106">
        <f t="shared" ref="B3:F3" si="1">$B$5-B$4</f>
        <v>89</v>
      </c>
      <c r="C3" s="106">
        <f t="shared" si="1"/>
        <v>89</v>
      </c>
      <c r="D3" s="106">
        <f t="shared" si="1"/>
        <v>89</v>
      </c>
      <c r="E3" s="106">
        <f t="shared" si="1"/>
        <v>89</v>
      </c>
      <c r="F3" s="106">
        <f t="shared" si="1"/>
        <v>89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  <c r="O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  <c r="O4" s="89"/>
    </row>
    <row r="5" ht="16.5" customHeight="1" outlineLevel="1">
      <c r="A5" s="119" t="s">
        <v>64</v>
      </c>
      <c r="B5" s="120">
        <f>COUNTA($B$9:$B594)</f>
        <v>89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  <c r="N5" s="89"/>
      <c r="O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  <c r="O6" s="89"/>
    </row>
    <row r="7" ht="16.5" customHeight="1" outlineLevel="1">
      <c r="A7" s="16"/>
      <c r="B7" s="130">
        <f>COUNTIF(A9:A80,"1")</f>
        <v>0</v>
      </c>
      <c r="C7" s="131">
        <f>COUNTIF(A9:A80,"2")</f>
        <v>0</v>
      </c>
      <c r="D7" s="131">
        <f>COUNTIF(A9:A80,"3")</f>
        <v>0</v>
      </c>
      <c r="E7" s="131">
        <f>COUNTIF(A9:A80,"4")</f>
        <v>0</v>
      </c>
      <c r="F7" s="132">
        <f>COUNTIF(A9:A80,"5")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  <c r="O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  <c r="O8" s="89"/>
    </row>
    <row r="9" ht="16.5" customHeight="1">
      <c r="A9" s="89">
        <f t="shared" ref="A9:A97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142" t="s">
        <v>5846</v>
      </c>
      <c r="H9" s="386" t="s">
        <v>5847</v>
      </c>
      <c r="I9" s="142" t="s">
        <v>563</v>
      </c>
      <c r="J9" s="142" t="s">
        <v>5848</v>
      </c>
      <c r="K9" s="152" t="s">
        <v>193</v>
      </c>
      <c r="L9" s="89"/>
      <c r="M9" s="89"/>
      <c r="N9" s="89"/>
      <c r="O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139" t="s">
        <v>5849</v>
      </c>
      <c r="H10" s="285" t="s">
        <v>5850</v>
      </c>
      <c r="I10" s="139" t="s">
        <v>2313</v>
      </c>
      <c r="J10" s="139" t="s">
        <v>5550</v>
      </c>
      <c r="K10" s="140" t="s">
        <v>724</v>
      </c>
      <c r="L10" s="89"/>
      <c r="M10" s="89"/>
      <c r="N10" s="89"/>
      <c r="O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42" t="s">
        <v>5851</v>
      </c>
      <c r="H11" s="285"/>
      <c r="I11" s="139"/>
      <c r="J11" s="139"/>
      <c r="K11" s="140"/>
      <c r="L11" s="89"/>
      <c r="M11" s="89"/>
      <c r="N11" s="89"/>
      <c r="O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39" t="s">
        <v>5852</v>
      </c>
      <c r="H12" s="285" t="s">
        <v>5853</v>
      </c>
      <c r="I12" s="139" t="s">
        <v>434</v>
      </c>
      <c r="J12" s="139" t="s">
        <v>4681</v>
      </c>
      <c r="K12" s="140" t="s">
        <v>1112</v>
      </c>
      <c r="L12" s="89"/>
      <c r="M12" s="89"/>
      <c r="N12" s="89"/>
      <c r="O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39" t="s">
        <v>5854</v>
      </c>
      <c r="H13" s="285" t="s">
        <v>5855</v>
      </c>
      <c r="I13" s="139" t="s">
        <v>4017</v>
      </c>
      <c r="J13" s="139" t="s">
        <v>5856</v>
      </c>
      <c r="K13" s="140" t="s">
        <v>219</v>
      </c>
      <c r="L13" s="89"/>
      <c r="M13" s="89"/>
      <c r="N13" s="89"/>
      <c r="O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242" t="s">
        <v>5857</v>
      </c>
      <c r="H14" s="282" t="s">
        <v>5400</v>
      </c>
      <c r="I14" s="242" t="s">
        <v>2313</v>
      </c>
      <c r="J14" s="242" t="s">
        <v>4816</v>
      </c>
      <c r="K14" s="240" t="s">
        <v>609</v>
      </c>
      <c r="L14" s="89"/>
      <c r="M14" s="89"/>
      <c r="N14" s="89"/>
      <c r="O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40" t="s">
        <v>5858</v>
      </c>
      <c r="H15" s="285" t="s">
        <v>5859</v>
      </c>
      <c r="I15" s="139" t="s">
        <v>1088</v>
      </c>
      <c r="J15" s="139" t="s">
        <v>5686</v>
      </c>
      <c r="K15" s="140" t="s">
        <v>5860</v>
      </c>
      <c r="L15" s="89"/>
      <c r="M15" s="89"/>
      <c r="N15" s="89"/>
      <c r="O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40" t="s">
        <v>5861</v>
      </c>
      <c r="H16" s="285" t="s">
        <v>5862</v>
      </c>
      <c r="I16" s="139" t="s">
        <v>5863</v>
      </c>
      <c r="J16" s="139" t="s">
        <v>5686</v>
      </c>
      <c r="K16" s="140" t="s">
        <v>5860</v>
      </c>
      <c r="L16" s="89"/>
      <c r="M16" s="89"/>
      <c r="N16" s="89"/>
      <c r="O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240" t="s">
        <v>5864</v>
      </c>
      <c r="H17" s="282" t="s">
        <v>5865</v>
      </c>
      <c r="I17" s="242" t="s">
        <v>367</v>
      </c>
      <c r="J17" s="242" t="s">
        <v>4543</v>
      </c>
      <c r="K17" s="240" t="s">
        <v>5866</v>
      </c>
      <c r="L17" s="89"/>
      <c r="M17" s="89"/>
      <c r="N17" s="89"/>
      <c r="O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42" t="s">
        <v>5867</v>
      </c>
      <c r="H18" s="285"/>
      <c r="I18" s="139"/>
      <c r="J18" s="139"/>
      <c r="K18" s="140"/>
      <c r="L18" s="89"/>
      <c r="M18" s="89"/>
      <c r="N18" s="89"/>
      <c r="O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39" t="s">
        <v>5868</v>
      </c>
      <c r="H19" s="285" t="s">
        <v>5869</v>
      </c>
      <c r="I19" s="139" t="s">
        <v>3200</v>
      </c>
      <c r="J19" s="139" t="s">
        <v>5870</v>
      </c>
      <c r="K19" s="140" t="s">
        <v>340</v>
      </c>
      <c r="L19" s="89"/>
      <c r="M19" s="89"/>
      <c r="N19" s="89"/>
      <c r="O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240" t="s">
        <v>5871</v>
      </c>
      <c r="H20" s="282" t="s">
        <v>5872</v>
      </c>
      <c r="I20" s="242" t="s">
        <v>894</v>
      </c>
      <c r="J20" s="242" t="s">
        <v>4372</v>
      </c>
      <c r="K20" s="240" t="s">
        <v>609</v>
      </c>
      <c r="L20" s="89"/>
      <c r="M20" s="89"/>
      <c r="N20" s="89"/>
      <c r="O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240" t="s">
        <v>5873</v>
      </c>
      <c r="H21" s="282" t="s">
        <v>5874</v>
      </c>
      <c r="I21" s="242" t="s">
        <v>5875</v>
      </c>
      <c r="J21" s="242" t="s">
        <v>5135</v>
      </c>
      <c r="K21" s="240" t="s">
        <v>859</v>
      </c>
      <c r="L21" s="89"/>
      <c r="M21" s="89"/>
      <c r="N21" s="89"/>
      <c r="O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40" t="s">
        <v>5876</v>
      </c>
      <c r="H22" s="285" t="s">
        <v>5877</v>
      </c>
      <c r="I22" s="139" t="s">
        <v>2492</v>
      </c>
      <c r="J22" s="139" t="s">
        <v>5597</v>
      </c>
      <c r="K22" s="140" t="s">
        <v>228</v>
      </c>
      <c r="L22" s="89"/>
      <c r="M22" s="89"/>
      <c r="N22" s="89"/>
      <c r="O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52" t="s">
        <v>5878</v>
      </c>
      <c r="H23" s="285"/>
      <c r="I23" s="139"/>
      <c r="J23" s="139"/>
      <c r="K23" s="140"/>
      <c r="L23" s="89"/>
      <c r="M23" s="89"/>
      <c r="N23" s="89"/>
      <c r="O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140" t="s">
        <v>5879</v>
      </c>
      <c r="H24" s="285" t="s">
        <v>5880</v>
      </c>
      <c r="I24" s="139" t="s">
        <v>1600</v>
      </c>
      <c r="J24" s="139" t="s">
        <v>4905</v>
      </c>
      <c r="K24" s="140" t="s">
        <v>163</v>
      </c>
      <c r="L24" s="89"/>
      <c r="M24" s="89"/>
      <c r="N24" s="89"/>
      <c r="O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40" t="s">
        <v>5881</v>
      </c>
      <c r="H25" s="285" t="s">
        <v>5882</v>
      </c>
      <c r="I25" s="139" t="s">
        <v>1600</v>
      </c>
      <c r="J25" s="139" t="s">
        <v>4478</v>
      </c>
      <c r="K25" s="140" t="s">
        <v>163</v>
      </c>
      <c r="L25" s="89"/>
      <c r="M25" s="89"/>
      <c r="N25" s="89"/>
      <c r="O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39" t="s">
        <v>5883</v>
      </c>
      <c r="H26" s="285" t="s">
        <v>5884</v>
      </c>
      <c r="I26" s="139" t="s">
        <v>1174</v>
      </c>
      <c r="J26" s="139" t="s">
        <v>5571</v>
      </c>
      <c r="K26" s="140" t="s">
        <v>859</v>
      </c>
      <c r="L26" s="89"/>
      <c r="M26" s="89"/>
      <c r="N26" s="89"/>
      <c r="O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39" t="s">
        <v>5885</v>
      </c>
      <c r="H27" s="285" t="s">
        <v>5886</v>
      </c>
      <c r="I27" s="139" t="s">
        <v>930</v>
      </c>
      <c r="J27" s="139" t="s">
        <v>4934</v>
      </c>
      <c r="K27" s="140" t="s">
        <v>1633</v>
      </c>
      <c r="L27" s="89"/>
      <c r="M27" s="89"/>
      <c r="N27" s="89"/>
      <c r="O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240" t="s">
        <v>5887</v>
      </c>
      <c r="H28" s="282" t="s">
        <v>5888</v>
      </c>
      <c r="I28" s="242" t="s">
        <v>789</v>
      </c>
      <c r="J28" s="242" t="s">
        <v>4372</v>
      </c>
      <c r="K28" s="240" t="s">
        <v>96</v>
      </c>
      <c r="L28" s="89"/>
      <c r="M28" s="89"/>
      <c r="N28" s="89"/>
      <c r="O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40" t="s">
        <v>5889</v>
      </c>
      <c r="H29" s="285" t="s">
        <v>5890</v>
      </c>
      <c r="I29" s="139" t="s">
        <v>354</v>
      </c>
      <c r="J29" s="139" t="s">
        <v>4763</v>
      </c>
      <c r="K29" s="140" t="s">
        <v>182</v>
      </c>
      <c r="L29" s="89"/>
      <c r="M29" s="89"/>
      <c r="N29" s="89"/>
      <c r="O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240" t="s">
        <v>5891</v>
      </c>
      <c r="H30" s="282" t="s">
        <v>5892</v>
      </c>
      <c r="I30" s="242" t="s">
        <v>1600</v>
      </c>
      <c r="J30" s="242" t="s">
        <v>4392</v>
      </c>
      <c r="K30" s="240" t="s">
        <v>884</v>
      </c>
      <c r="L30" s="89"/>
      <c r="M30" s="89"/>
      <c r="N30" s="89"/>
      <c r="O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240" t="s">
        <v>5893</v>
      </c>
      <c r="H31" s="282" t="s">
        <v>5894</v>
      </c>
      <c r="I31" s="242" t="s">
        <v>1656</v>
      </c>
      <c r="J31" s="242" t="s">
        <v>4543</v>
      </c>
      <c r="K31" s="240" t="s">
        <v>5895</v>
      </c>
      <c r="L31" s="89"/>
      <c r="M31" s="89"/>
      <c r="N31" s="89"/>
      <c r="O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40" t="s">
        <v>5896</v>
      </c>
      <c r="H32" s="285" t="s">
        <v>5897</v>
      </c>
      <c r="I32" s="139" t="s">
        <v>4017</v>
      </c>
      <c r="J32" s="139" t="s">
        <v>5898</v>
      </c>
      <c r="K32" s="140" t="s">
        <v>219</v>
      </c>
      <c r="L32" s="89"/>
      <c r="M32" s="89"/>
      <c r="N32" s="89"/>
      <c r="O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240" t="s">
        <v>5899</v>
      </c>
      <c r="H33" s="282" t="s">
        <v>5900</v>
      </c>
      <c r="I33" s="242" t="s">
        <v>3538</v>
      </c>
      <c r="J33" s="242" t="s">
        <v>5267</v>
      </c>
      <c r="K33" s="240" t="s">
        <v>182</v>
      </c>
      <c r="L33" s="89"/>
      <c r="M33" s="89"/>
      <c r="N33" s="89"/>
      <c r="O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52" t="s">
        <v>5901</v>
      </c>
      <c r="H34" s="283"/>
      <c r="I34" s="139"/>
      <c r="J34" s="139"/>
      <c r="K34" s="140"/>
      <c r="L34" s="89"/>
      <c r="M34" s="89"/>
      <c r="N34" s="89"/>
      <c r="O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240" t="s">
        <v>5902</v>
      </c>
      <c r="H35" s="282" t="s">
        <v>5903</v>
      </c>
      <c r="I35" s="242" t="s">
        <v>632</v>
      </c>
      <c r="J35" s="242" t="s">
        <v>4392</v>
      </c>
      <c r="K35" s="240" t="s">
        <v>163</v>
      </c>
      <c r="L35" s="89"/>
      <c r="M35" s="89"/>
      <c r="N35" s="89"/>
      <c r="O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275" t="s">
        <v>5904</v>
      </c>
      <c r="H36" s="282" t="s">
        <v>5905</v>
      </c>
      <c r="I36" s="242" t="s">
        <v>453</v>
      </c>
      <c r="J36" s="242" t="s">
        <v>5135</v>
      </c>
      <c r="K36" s="240" t="s">
        <v>5906</v>
      </c>
      <c r="L36" s="89"/>
      <c r="M36" s="89"/>
      <c r="N36" s="89"/>
      <c r="O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39" t="s">
        <v>5907</v>
      </c>
      <c r="H37" s="285" t="s">
        <v>5908</v>
      </c>
      <c r="I37" s="139" t="s">
        <v>3200</v>
      </c>
      <c r="J37" s="139" t="s">
        <v>5909</v>
      </c>
      <c r="K37" s="140" t="s">
        <v>156</v>
      </c>
      <c r="L37" s="89"/>
      <c r="M37" s="89"/>
      <c r="N37" s="89"/>
      <c r="O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140" t="s">
        <v>5910</v>
      </c>
      <c r="H38" s="285" t="s">
        <v>5911</v>
      </c>
      <c r="I38" s="139" t="s">
        <v>3555</v>
      </c>
      <c r="J38" s="139" t="s">
        <v>5239</v>
      </c>
      <c r="K38" s="140" t="s">
        <v>2390</v>
      </c>
      <c r="L38" s="89"/>
      <c r="M38" s="89"/>
      <c r="N38" s="89"/>
      <c r="O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39" t="s">
        <v>5912</v>
      </c>
      <c r="H39" s="285" t="s">
        <v>5913</v>
      </c>
      <c r="I39" s="139" t="s">
        <v>930</v>
      </c>
      <c r="J39" s="139" t="s">
        <v>5045</v>
      </c>
      <c r="K39" s="140" t="s">
        <v>1633</v>
      </c>
      <c r="L39" s="89"/>
      <c r="M39" s="89"/>
      <c r="N39" s="89"/>
      <c r="O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39" t="s">
        <v>5914</v>
      </c>
      <c r="H40" s="285" t="s">
        <v>5915</v>
      </c>
      <c r="I40" s="139" t="s">
        <v>5916</v>
      </c>
      <c r="J40" s="139" t="s">
        <v>5917</v>
      </c>
      <c r="K40" s="140" t="s">
        <v>182</v>
      </c>
      <c r="L40" s="89"/>
      <c r="M40" s="89"/>
      <c r="N40" s="89"/>
      <c r="O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39" t="s">
        <v>5918</v>
      </c>
      <c r="H41" s="285" t="s">
        <v>5919</v>
      </c>
      <c r="I41" s="139" t="s">
        <v>824</v>
      </c>
      <c r="J41" s="139" t="s">
        <v>5920</v>
      </c>
      <c r="K41" s="140" t="s">
        <v>5921</v>
      </c>
      <c r="L41" s="89"/>
      <c r="M41" s="89"/>
      <c r="N41" s="89"/>
      <c r="O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39" t="s">
        <v>5922</v>
      </c>
      <c r="H42" s="285" t="s">
        <v>5923</v>
      </c>
      <c r="I42" s="139" t="s">
        <v>1656</v>
      </c>
      <c r="J42" s="139" t="s">
        <v>5924</v>
      </c>
      <c r="K42" s="140" t="s">
        <v>2100</v>
      </c>
      <c r="L42" s="89"/>
      <c r="M42" s="89"/>
      <c r="N42" s="89"/>
      <c r="O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139" t="s">
        <v>5925</v>
      </c>
      <c r="H43" s="285" t="s">
        <v>5926</v>
      </c>
      <c r="I43" s="139" t="s">
        <v>434</v>
      </c>
      <c r="J43" s="139" t="s">
        <v>4681</v>
      </c>
      <c r="K43" s="140" t="s">
        <v>1112</v>
      </c>
      <c r="L43" s="89"/>
      <c r="M43" s="89"/>
      <c r="N43" s="89"/>
      <c r="O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139" t="s">
        <v>5927</v>
      </c>
      <c r="H44" s="285" t="s">
        <v>5928</v>
      </c>
      <c r="I44" s="139" t="s">
        <v>4017</v>
      </c>
      <c r="J44" s="139" t="s">
        <v>5856</v>
      </c>
      <c r="K44" s="140" t="s">
        <v>169</v>
      </c>
      <c r="L44" s="89"/>
      <c r="M44" s="89"/>
      <c r="N44" s="89"/>
      <c r="O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52" t="s">
        <v>5929</v>
      </c>
      <c r="H45" s="285"/>
      <c r="I45" s="139"/>
      <c r="J45" s="139"/>
      <c r="K45" s="140"/>
      <c r="L45" s="89"/>
      <c r="M45" s="89"/>
      <c r="N45" s="89"/>
      <c r="O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40" t="s">
        <v>5930</v>
      </c>
      <c r="H46" s="285" t="s">
        <v>5931</v>
      </c>
      <c r="I46" s="139" t="s">
        <v>1221</v>
      </c>
      <c r="J46" s="139" t="s">
        <v>5932</v>
      </c>
      <c r="K46" s="140" t="s">
        <v>948</v>
      </c>
      <c r="L46" s="89"/>
      <c r="M46" s="89"/>
      <c r="N46" s="89"/>
      <c r="O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39" t="s">
        <v>5933</v>
      </c>
      <c r="H47" s="285" t="s">
        <v>5934</v>
      </c>
      <c r="I47" s="139" t="s">
        <v>367</v>
      </c>
      <c r="J47" s="139" t="s">
        <v>5935</v>
      </c>
      <c r="K47" s="140" t="s">
        <v>5222</v>
      </c>
      <c r="L47" s="89"/>
      <c r="M47" s="89"/>
      <c r="N47" s="89"/>
      <c r="O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39" t="s">
        <v>5936</v>
      </c>
      <c r="H48" s="285" t="s">
        <v>5937</v>
      </c>
      <c r="I48" s="139" t="s">
        <v>5875</v>
      </c>
      <c r="J48" s="139" t="s">
        <v>5938</v>
      </c>
      <c r="K48" s="140" t="s">
        <v>859</v>
      </c>
      <c r="L48" s="89"/>
      <c r="M48" s="89"/>
      <c r="N48" s="89"/>
      <c r="O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240" t="s">
        <v>5939</v>
      </c>
      <c r="H49" s="282" t="s">
        <v>5900</v>
      </c>
      <c r="I49" s="242" t="s">
        <v>1321</v>
      </c>
      <c r="J49" s="242" t="s">
        <v>4816</v>
      </c>
      <c r="K49" s="240" t="s">
        <v>609</v>
      </c>
      <c r="L49" s="89"/>
      <c r="M49" s="89"/>
      <c r="N49" s="89"/>
      <c r="O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52" t="s">
        <v>5940</v>
      </c>
      <c r="H50" s="283"/>
      <c r="I50" s="139"/>
      <c r="J50" s="139"/>
      <c r="K50" s="140"/>
      <c r="L50" s="89"/>
      <c r="M50" s="89"/>
      <c r="N50" s="89"/>
      <c r="O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260" t="s">
        <v>5941</v>
      </c>
      <c r="H51" s="387" t="s">
        <v>5942</v>
      </c>
      <c r="I51" s="349" t="s">
        <v>1422</v>
      </c>
      <c r="J51" s="349" t="s">
        <v>5943</v>
      </c>
      <c r="K51" s="260" t="s">
        <v>96</v>
      </c>
      <c r="L51" s="89"/>
      <c r="M51" s="89"/>
      <c r="N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52" t="s">
        <v>5944</v>
      </c>
      <c r="H52" s="283"/>
      <c r="I52" s="139"/>
      <c r="J52" s="139"/>
      <c r="K52" s="140"/>
      <c r="L52" s="89"/>
      <c r="M52" s="89"/>
      <c r="N52" s="89"/>
      <c r="O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240" t="s">
        <v>5945</v>
      </c>
      <c r="H53" s="282" t="s">
        <v>5900</v>
      </c>
      <c r="I53" s="242" t="s">
        <v>1174</v>
      </c>
      <c r="J53" s="242" t="s">
        <v>4372</v>
      </c>
      <c r="K53" s="240" t="s">
        <v>96</v>
      </c>
      <c r="L53" s="89"/>
      <c r="M53" s="89"/>
      <c r="N53" s="89"/>
      <c r="O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142" t="s">
        <v>5946</v>
      </c>
      <c r="H54" s="285"/>
      <c r="I54" s="139"/>
      <c r="J54" s="139"/>
      <c r="K54" s="140"/>
      <c r="L54" s="89"/>
      <c r="M54" s="89"/>
      <c r="N54" s="89"/>
      <c r="O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139" t="s">
        <v>5947</v>
      </c>
      <c r="H55" s="285" t="s">
        <v>5948</v>
      </c>
      <c r="I55" s="139" t="s">
        <v>1656</v>
      </c>
      <c r="J55" s="139" t="s">
        <v>5949</v>
      </c>
      <c r="K55" s="140" t="s">
        <v>163</v>
      </c>
      <c r="L55" s="89"/>
      <c r="M55" s="89"/>
      <c r="N55" s="89"/>
      <c r="O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139" t="s">
        <v>5950</v>
      </c>
      <c r="H56" s="285" t="s">
        <v>5951</v>
      </c>
      <c r="I56" s="139" t="s">
        <v>354</v>
      </c>
      <c r="J56" s="139" t="s">
        <v>4455</v>
      </c>
      <c r="K56" s="140" t="s">
        <v>340</v>
      </c>
      <c r="L56" s="89"/>
      <c r="M56" s="89"/>
      <c r="N56" s="89"/>
      <c r="O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40" t="s">
        <v>5952</v>
      </c>
      <c r="H57" s="285" t="s">
        <v>5953</v>
      </c>
      <c r="I57" s="139" t="s">
        <v>4291</v>
      </c>
      <c r="J57" s="139" t="s">
        <v>5954</v>
      </c>
      <c r="K57" s="140" t="s">
        <v>445</v>
      </c>
      <c r="L57" s="89"/>
      <c r="M57" s="89"/>
      <c r="N57" s="89"/>
      <c r="O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40" t="s">
        <v>5955</v>
      </c>
      <c r="H58" s="285" t="s">
        <v>5956</v>
      </c>
      <c r="I58" s="139" t="s">
        <v>453</v>
      </c>
      <c r="J58" s="139" t="s">
        <v>5957</v>
      </c>
      <c r="K58" s="140" t="s">
        <v>179</v>
      </c>
      <c r="L58" s="89"/>
      <c r="M58" s="89"/>
      <c r="N58" s="89"/>
      <c r="O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152" t="s">
        <v>5958</v>
      </c>
      <c r="H59" s="285"/>
      <c r="I59" s="139"/>
      <c r="J59" s="139"/>
      <c r="K59" s="140"/>
      <c r="L59" s="89"/>
      <c r="M59" s="89"/>
      <c r="N59" s="89"/>
      <c r="O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0" t="s">
        <v>5959</v>
      </c>
      <c r="H60" s="285" t="s">
        <v>5960</v>
      </c>
      <c r="I60" s="139" t="s">
        <v>4287</v>
      </c>
      <c r="J60" s="139" t="s">
        <v>4313</v>
      </c>
      <c r="K60" s="140" t="s">
        <v>228</v>
      </c>
      <c r="L60" s="89"/>
      <c r="M60" s="89"/>
      <c r="N60" s="89"/>
      <c r="O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0" t="s">
        <v>5961</v>
      </c>
      <c r="H61" s="285" t="s">
        <v>5962</v>
      </c>
      <c r="I61" s="139" t="s">
        <v>5963</v>
      </c>
      <c r="J61" s="139" t="s">
        <v>5898</v>
      </c>
      <c r="K61" s="166" t="s">
        <v>5964</v>
      </c>
      <c r="L61" s="89"/>
      <c r="M61" s="89"/>
      <c r="N61" s="89"/>
      <c r="O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40" t="s">
        <v>5965</v>
      </c>
      <c r="H62" s="285" t="s">
        <v>5966</v>
      </c>
      <c r="I62" s="139" t="s">
        <v>1820</v>
      </c>
      <c r="J62" s="139" t="s">
        <v>5967</v>
      </c>
      <c r="K62" s="166" t="s">
        <v>219</v>
      </c>
      <c r="L62" s="89"/>
      <c r="M62" s="89"/>
      <c r="N62" s="89"/>
      <c r="O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152" t="s">
        <v>5968</v>
      </c>
      <c r="H63" s="285"/>
      <c r="I63" s="139"/>
      <c r="J63" s="139"/>
      <c r="K63" s="166"/>
      <c r="L63" s="89"/>
      <c r="M63" s="89"/>
      <c r="N63" s="89"/>
      <c r="O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240" t="s">
        <v>5969</v>
      </c>
      <c r="H64" s="282" t="s">
        <v>5970</v>
      </c>
      <c r="I64" s="242" t="s">
        <v>5041</v>
      </c>
      <c r="J64" s="242" t="s">
        <v>4539</v>
      </c>
      <c r="K64" s="254" t="s">
        <v>182</v>
      </c>
      <c r="L64" s="89"/>
      <c r="M64" s="89"/>
      <c r="N64" s="89"/>
      <c r="O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40" t="s">
        <v>5971</v>
      </c>
      <c r="H65" s="285" t="s">
        <v>5972</v>
      </c>
      <c r="I65" s="139" t="s">
        <v>5973</v>
      </c>
      <c r="J65" s="139" t="s">
        <v>5974</v>
      </c>
      <c r="K65" s="166" t="s">
        <v>163</v>
      </c>
      <c r="L65" s="89"/>
      <c r="M65" s="89"/>
      <c r="N65" s="89"/>
      <c r="O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40" t="s">
        <v>5975</v>
      </c>
      <c r="H66" s="285" t="s">
        <v>5976</v>
      </c>
      <c r="I66" s="139" t="s">
        <v>2313</v>
      </c>
      <c r="J66" s="139" t="s">
        <v>5048</v>
      </c>
      <c r="K66" s="140" t="s">
        <v>228</v>
      </c>
      <c r="L66" s="89"/>
      <c r="M66" s="89"/>
      <c r="N66" s="89"/>
      <c r="O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40" t="s">
        <v>5977</v>
      </c>
      <c r="H67" s="285" t="s">
        <v>5978</v>
      </c>
      <c r="I67" s="139" t="s">
        <v>2313</v>
      </c>
      <c r="J67" s="139" t="s">
        <v>5957</v>
      </c>
      <c r="K67" s="140" t="s">
        <v>387</v>
      </c>
      <c r="L67" s="89"/>
      <c r="M67" s="89"/>
      <c r="N67" s="89"/>
      <c r="O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40" t="s">
        <v>5979</v>
      </c>
      <c r="H68" s="285" t="s">
        <v>5980</v>
      </c>
      <c r="I68" s="139" t="s">
        <v>186</v>
      </c>
      <c r="J68" s="139" t="s">
        <v>4532</v>
      </c>
      <c r="K68" s="140" t="s">
        <v>179</v>
      </c>
      <c r="L68" s="89"/>
      <c r="M68" s="89"/>
      <c r="N68" s="89"/>
      <c r="O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152" t="s">
        <v>5981</v>
      </c>
      <c r="H69" s="285"/>
      <c r="I69" s="139"/>
      <c r="J69" s="139"/>
      <c r="K69" s="140"/>
      <c r="L69" s="89"/>
      <c r="M69" s="89"/>
      <c r="N69" s="89"/>
      <c r="O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140" t="s">
        <v>5982</v>
      </c>
      <c r="H70" s="285" t="s">
        <v>5983</v>
      </c>
      <c r="I70" s="139" t="s">
        <v>3681</v>
      </c>
      <c r="J70" s="139" t="s">
        <v>5984</v>
      </c>
      <c r="K70" s="140" t="s">
        <v>250</v>
      </c>
      <c r="L70" s="89"/>
      <c r="M70" s="89"/>
      <c r="N70" s="89"/>
      <c r="O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40" t="s">
        <v>5985</v>
      </c>
      <c r="H71" s="285" t="s">
        <v>5986</v>
      </c>
      <c r="I71" s="139" t="s">
        <v>4342</v>
      </c>
      <c r="J71" s="139" t="s">
        <v>5987</v>
      </c>
      <c r="K71" s="140" t="s">
        <v>1607</v>
      </c>
      <c r="L71" s="89"/>
      <c r="M71" s="89"/>
      <c r="N71" s="89"/>
      <c r="O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40" t="s">
        <v>5988</v>
      </c>
      <c r="H72" s="285" t="s">
        <v>5989</v>
      </c>
      <c r="I72" s="139" t="s">
        <v>3543</v>
      </c>
      <c r="J72" s="139" t="s">
        <v>5990</v>
      </c>
      <c r="K72" s="140" t="s">
        <v>3137</v>
      </c>
      <c r="L72" s="89"/>
      <c r="M72" s="89"/>
      <c r="N72" s="89"/>
      <c r="O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140" t="s">
        <v>5991</v>
      </c>
      <c r="H73" s="285" t="s">
        <v>5992</v>
      </c>
      <c r="I73" s="139" t="s">
        <v>2346</v>
      </c>
      <c r="J73" s="139" t="s">
        <v>4478</v>
      </c>
      <c r="K73" s="140" t="s">
        <v>96</v>
      </c>
      <c r="L73" s="89"/>
      <c r="M73" s="89"/>
      <c r="N73" s="89"/>
      <c r="O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39" t="s">
        <v>5993</v>
      </c>
      <c r="H74" s="285" t="s">
        <v>5994</v>
      </c>
      <c r="I74" s="139" t="s">
        <v>448</v>
      </c>
      <c r="J74" s="139" t="s">
        <v>5438</v>
      </c>
      <c r="K74" s="140" t="s">
        <v>859</v>
      </c>
      <c r="L74" s="89"/>
      <c r="M74" s="89"/>
      <c r="N74" s="89"/>
      <c r="O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40" t="s">
        <v>5995</v>
      </c>
      <c r="H75" s="285" t="s">
        <v>5996</v>
      </c>
      <c r="I75" s="139" t="s">
        <v>5997</v>
      </c>
      <c r="J75" s="139" t="s">
        <v>5998</v>
      </c>
      <c r="K75" s="140" t="s">
        <v>163</v>
      </c>
      <c r="L75" s="89"/>
      <c r="M75" s="89"/>
      <c r="N75" s="89"/>
      <c r="O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140" t="s">
        <v>5999</v>
      </c>
      <c r="H76" s="285" t="s">
        <v>6000</v>
      </c>
      <c r="I76" s="139" t="s">
        <v>1656</v>
      </c>
      <c r="J76" s="139" t="s">
        <v>5475</v>
      </c>
      <c r="K76" s="140" t="s">
        <v>2390</v>
      </c>
      <c r="L76" s="89"/>
      <c r="M76" s="89"/>
      <c r="N76" s="89"/>
      <c r="O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52" t="s">
        <v>6001</v>
      </c>
      <c r="H77" s="285"/>
      <c r="I77" s="139"/>
      <c r="J77" s="139"/>
      <c r="K77" s="140"/>
      <c r="L77" s="89"/>
      <c r="M77" s="89"/>
      <c r="N77" s="89"/>
      <c r="O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40" t="s">
        <v>6002</v>
      </c>
      <c r="H78" s="285" t="s">
        <v>6003</v>
      </c>
      <c r="I78" s="139" t="s">
        <v>1209</v>
      </c>
      <c r="J78" s="139" t="s">
        <v>4999</v>
      </c>
      <c r="K78" s="140" t="s">
        <v>163</v>
      </c>
      <c r="L78" s="89"/>
      <c r="M78" s="89"/>
      <c r="N78" s="89"/>
      <c r="O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40" t="s">
        <v>6004</v>
      </c>
      <c r="H79" s="285" t="s">
        <v>6005</v>
      </c>
      <c r="I79" s="139" t="s">
        <v>1627</v>
      </c>
      <c r="J79" s="139" t="s">
        <v>5179</v>
      </c>
      <c r="K79" s="140" t="s">
        <v>211</v>
      </c>
      <c r="L79" s="89"/>
      <c r="M79" s="89"/>
      <c r="N79" s="89"/>
      <c r="O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152" t="s">
        <v>6006</v>
      </c>
      <c r="H80" s="285"/>
      <c r="I80" s="139"/>
      <c r="J80" s="139"/>
      <c r="K80" s="140"/>
      <c r="L80" s="89"/>
      <c r="M80" s="89"/>
      <c r="N80" s="89"/>
      <c r="O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140" t="s">
        <v>6007</v>
      </c>
      <c r="H81" s="285" t="s">
        <v>6008</v>
      </c>
      <c r="I81" s="139" t="s">
        <v>367</v>
      </c>
      <c r="J81" s="139" t="s">
        <v>4959</v>
      </c>
      <c r="K81" s="140" t="s">
        <v>2390</v>
      </c>
      <c r="L81" s="89"/>
      <c r="M81" s="89"/>
      <c r="N81" s="89"/>
      <c r="O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52" t="s">
        <v>6009</v>
      </c>
      <c r="H82" s="285"/>
      <c r="I82" s="139"/>
      <c r="J82" s="139"/>
      <c r="K82" s="140"/>
      <c r="L82" s="89"/>
      <c r="M82" s="89"/>
      <c r="N82" s="89"/>
      <c r="O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40" t="s">
        <v>6010</v>
      </c>
      <c r="H83" s="285" t="s">
        <v>6011</v>
      </c>
      <c r="I83" s="139" t="s">
        <v>4291</v>
      </c>
      <c r="J83" s="139" t="s">
        <v>4561</v>
      </c>
      <c r="K83" s="140" t="s">
        <v>113</v>
      </c>
      <c r="L83" s="89"/>
      <c r="M83" s="89"/>
      <c r="N83" s="89"/>
      <c r="O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139" t="s">
        <v>6012</v>
      </c>
      <c r="H84" s="285" t="s">
        <v>6013</v>
      </c>
      <c r="I84" s="139" t="s">
        <v>632</v>
      </c>
      <c r="J84" s="139" t="s">
        <v>4564</v>
      </c>
      <c r="K84" s="140" t="s">
        <v>96</v>
      </c>
      <c r="L84" s="89"/>
      <c r="M84" s="89"/>
      <c r="N84" s="89"/>
      <c r="O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240" t="s">
        <v>6014</v>
      </c>
      <c r="H85" s="282" t="s">
        <v>6015</v>
      </c>
      <c r="I85" s="242" t="s">
        <v>3555</v>
      </c>
      <c r="J85" s="242" t="s">
        <v>4298</v>
      </c>
      <c r="K85" s="240" t="s">
        <v>6016</v>
      </c>
      <c r="L85" s="89"/>
      <c r="M85" s="89"/>
      <c r="N85" s="89"/>
      <c r="O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140" t="s">
        <v>6017</v>
      </c>
      <c r="H86" s="285" t="s">
        <v>6018</v>
      </c>
      <c r="I86" s="139" t="s">
        <v>3321</v>
      </c>
      <c r="J86" s="139" t="s">
        <v>4740</v>
      </c>
      <c r="K86" s="140" t="s">
        <v>859</v>
      </c>
      <c r="L86" s="89"/>
      <c r="M86" s="89"/>
      <c r="N86" s="89"/>
      <c r="O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140" t="s">
        <v>6019</v>
      </c>
      <c r="H87" s="285" t="s">
        <v>6020</v>
      </c>
      <c r="I87" s="139" t="s">
        <v>1996</v>
      </c>
      <c r="J87" s="139" t="s">
        <v>5752</v>
      </c>
      <c r="K87" s="140" t="s">
        <v>193</v>
      </c>
      <c r="L87" s="89"/>
      <c r="M87" s="89"/>
      <c r="N87" s="89"/>
      <c r="O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140" t="s">
        <v>6021</v>
      </c>
      <c r="H88" s="285" t="s">
        <v>6022</v>
      </c>
      <c r="I88" s="139" t="s">
        <v>269</v>
      </c>
      <c r="J88" s="139" t="s">
        <v>4939</v>
      </c>
      <c r="K88" s="140" t="s">
        <v>1633</v>
      </c>
      <c r="L88" s="89"/>
      <c r="M88" s="89"/>
      <c r="N88" s="89"/>
      <c r="O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139" t="s">
        <v>6023</v>
      </c>
      <c r="H89" s="285" t="s">
        <v>6024</v>
      </c>
      <c r="I89" s="139" t="s">
        <v>1996</v>
      </c>
      <c r="J89" s="139" t="s">
        <v>5102</v>
      </c>
      <c r="K89" s="140" t="s">
        <v>193</v>
      </c>
      <c r="L89" s="89"/>
      <c r="M89" s="89"/>
      <c r="N89" s="89"/>
      <c r="O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242" t="s">
        <v>6025</v>
      </c>
      <c r="H90" s="282" t="s">
        <v>6026</v>
      </c>
      <c r="I90" s="242" t="s">
        <v>567</v>
      </c>
      <c r="J90" s="242" t="s">
        <v>4888</v>
      </c>
      <c r="K90" s="240" t="s">
        <v>271</v>
      </c>
      <c r="L90" s="89"/>
      <c r="M90" s="89"/>
      <c r="N90" s="89"/>
      <c r="O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42" t="s">
        <v>6027</v>
      </c>
      <c r="H91" s="283"/>
      <c r="I91" s="139"/>
      <c r="J91" s="139"/>
      <c r="K91" s="140"/>
      <c r="L91" s="89"/>
      <c r="M91" s="89"/>
      <c r="N91" s="89"/>
      <c r="O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242" t="s">
        <v>6028</v>
      </c>
      <c r="H92" s="282" t="s">
        <v>6029</v>
      </c>
      <c r="I92" s="242" t="s">
        <v>139</v>
      </c>
      <c r="J92" s="242" t="s">
        <v>4539</v>
      </c>
      <c r="K92" s="240" t="s">
        <v>182</v>
      </c>
      <c r="L92" s="89"/>
      <c r="M92" s="89"/>
      <c r="N92" s="89"/>
      <c r="O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39" t="s">
        <v>6030</v>
      </c>
      <c r="H93" s="285" t="s">
        <v>6031</v>
      </c>
      <c r="I93" s="139" t="s">
        <v>902</v>
      </c>
      <c r="J93" s="139" t="s">
        <v>4939</v>
      </c>
      <c r="K93" s="140" t="s">
        <v>113</v>
      </c>
      <c r="L93" s="89"/>
      <c r="M93" s="89"/>
      <c r="N93" s="89"/>
      <c r="O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52" t="s">
        <v>6032</v>
      </c>
      <c r="H94" s="285"/>
      <c r="I94" s="139"/>
      <c r="J94" s="139"/>
      <c r="K94" s="140"/>
      <c r="L94" s="89"/>
      <c r="M94" s="89"/>
      <c r="N94" s="89"/>
      <c r="O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140" t="s">
        <v>6033</v>
      </c>
      <c r="H95" s="285" t="s">
        <v>6034</v>
      </c>
      <c r="I95" s="139" t="s">
        <v>367</v>
      </c>
      <c r="J95" s="139" t="s">
        <v>5558</v>
      </c>
      <c r="K95" s="140" t="s">
        <v>2390</v>
      </c>
      <c r="L95" s="89"/>
      <c r="M95" s="89"/>
      <c r="N95" s="89"/>
      <c r="O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240" t="s">
        <v>6035</v>
      </c>
      <c r="H96" s="282" t="s">
        <v>6036</v>
      </c>
      <c r="I96" s="242" t="s">
        <v>1996</v>
      </c>
      <c r="J96" s="242" t="s">
        <v>4225</v>
      </c>
      <c r="K96" s="240" t="s">
        <v>884</v>
      </c>
      <c r="L96" s="89"/>
      <c r="M96" s="89"/>
      <c r="N96" s="89"/>
      <c r="O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140" t="s">
        <v>6037</v>
      </c>
      <c r="H97" s="285" t="s">
        <v>6038</v>
      </c>
      <c r="I97" s="139" t="s">
        <v>897</v>
      </c>
      <c r="J97" s="139" t="s">
        <v>5725</v>
      </c>
      <c r="K97" s="140" t="s">
        <v>1312</v>
      </c>
      <c r="L97" s="89"/>
      <c r="M97" s="89"/>
      <c r="N97" s="89"/>
      <c r="O97" s="89"/>
    </row>
    <row r="98" ht="16.5" customHeight="1">
      <c r="A98" s="89"/>
      <c r="B98" s="168"/>
      <c r="C98" s="168"/>
      <c r="D98" s="168"/>
      <c r="E98" s="168"/>
      <c r="F98" s="168"/>
      <c r="G98" s="89"/>
      <c r="H98" s="89"/>
      <c r="I98" s="89"/>
      <c r="J98" s="89"/>
      <c r="K98" s="170"/>
      <c r="L98" s="89"/>
      <c r="M98" s="89"/>
      <c r="N98" s="89"/>
      <c r="O98" s="89"/>
    </row>
    <row r="99" ht="16.5" customHeight="1">
      <c r="A99" s="89"/>
      <c r="B99" s="168"/>
      <c r="C99" s="168"/>
      <c r="D99" s="168"/>
      <c r="E99" s="168"/>
      <c r="F99" s="168"/>
      <c r="G99" s="89"/>
      <c r="H99" s="89"/>
      <c r="I99" s="89"/>
      <c r="J99" s="89"/>
      <c r="K99" s="170"/>
      <c r="L99" s="89"/>
      <c r="M99" s="89"/>
      <c r="N99" s="89"/>
      <c r="O99" s="89"/>
    </row>
    <row r="100" ht="16.5" customHeight="1">
      <c r="A100" s="89"/>
      <c r="B100" s="168"/>
      <c r="C100" s="168"/>
      <c r="D100" s="168"/>
      <c r="E100" s="168"/>
      <c r="F100" s="168"/>
      <c r="G100" s="89"/>
      <c r="H100" s="89"/>
      <c r="I100" s="89"/>
      <c r="J100" s="89"/>
      <c r="K100" s="170"/>
      <c r="L100" s="89"/>
      <c r="M100" s="89"/>
      <c r="N100" s="89"/>
      <c r="O100" s="89"/>
    </row>
    <row r="101" ht="16.5" customHeight="1">
      <c r="A101" s="89"/>
      <c r="B101" s="168"/>
      <c r="C101" s="168"/>
      <c r="D101" s="168"/>
      <c r="E101" s="168"/>
      <c r="F101" s="168"/>
      <c r="G101" s="89"/>
      <c r="H101" s="89"/>
      <c r="I101" s="89"/>
      <c r="J101" s="89"/>
      <c r="K101" s="170"/>
      <c r="L101" s="89"/>
      <c r="M101" s="89"/>
      <c r="N101" s="89"/>
      <c r="O101" s="89"/>
    </row>
    <row r="102" ht="16.5" customHeight="1">
      <c r="A102" s="89"/>
      <c r="B102" s="168"/>
      <c r="C102" s="168"/>
      <c r="D102" s="168"/>
      <c r="E102" s="168"/>
      <c r="F102" s="168"/>
      <c r="G102" s="89"/>
      <c r="H102" s="89"/>
      <c r="I102" s="89"/>
      <c r="J102" s="89"/>
      <c r="K102" s="170"/>
      <c r="L102" s="89"/>
      <c r="M102" s="89"/>
      <c r="N102" s="89"/>
      <c r="O102" s="89"/>
    </row>
    <row r="103" ht="16.5" customHeight="1">
      <c r="A103" s="89"/>
      <c r="B103" s="168"/>
      <c r="C103" s="168"/>
      <c r="D103" s="168"/>
      <c r="E103" s="168"/>
      <c r="F103" s="168"/>
      <c r="G103" s="89"/>
      <c r="H103" s="89"/>
      <c r="I103" s="89"/>
      <c r="J103" s="89"/>
      <c r="K103" s="170"/>
      <c r="L103" s="89"/>
      <c r="M103" s="89"/>
      <c r="N103" s="89"/>
      <c r="O103" s="89"/>
    </row>
    <row r="104" ht="16.5" customHeight="1">
      <c r="A104" s="89"/>
      <c r="B104" s="168"/>
      <c r="C104" s="168"/>
      <c r="D104" s="168"/>
      <c r="E104" s="168"/>
      <c r="F104" s="168"/>
      <c r="G104" s="89"/>
      <c r="H104" s="89"/>
      <c r="I104" s="89"/>
      <c r="J104" s="89"/>
      <c r="K104" s="170"/>
      <c r="L104" s="89"/>
      <c r="M104" s="89"/>
      <c r="N104" s="89"/>
      <c r="O104" s="89"/>
    </row>
    <row r="105" ht="16.5" customHeight="1">
      <c r="A105" s="89"/>
      <c r="B105" s="168"/>
      <c r="C105" s="168"/>
      <c r="D105" s="168"/>
      <c r="E105" s="168"/>
      <c r="F105" s="168"/>
      <c r="G105" s="89"/>
      <c r="H105" s="89"/>
      <c r="I105" s="89"/>
      <c r="J105" s="89"/>
      <c r="K105" s="170"/>
      <c r="L105" s="89"/>
      <c r="M105" s="89"/>
      <c r="N105" s="89"/>
      <c r="O105" s="89"/>
    </row>
    <row r="106" ht="16.5" customHeight="1">
      <c r="A106" s="89"/>
      <c r="B106" s="168"/>
      <c r="C106" s="168"/>
      <c r="D106" s="168"/>
      <c r="E106" s="168"/>
      <c r="F106" s="168"/>
      <c r="G106" s="89"/>
      <c r="H106" s="89"/>
      <c r="I106" s="89"/>
      <c r="J106" s="89"/>
      <c r="K106" s="170"/>
      <c r="L106" s="89"/>
      <c r="M106" s="89"/>
      <c r="N106" s="89"/>
      <c r="O106" s="89"/>
    </row>
    <row r="107" ht="16.5" customHeight="1">
      <c r="A107" s="89"/>
      <c r="B107" s="168"/>
      <c r="C107" s="168"/>
      <c r="D107" s="168"/>
      <c r="E107" s="168"/>
      <c r="F107" s="168"/>
      <c r="G107" s="89"/>
      <c r="H107" s="89"/>
      <c r="I107" s="89"/>
      <c r="J107" s="89"/>
      <c r="K107" s="170"/>
      <c r="L107" s="89"/>
      <c r="M107" s="89"/>
      <c r="N107" s="89"/>
      <c r="O107" s="89"/>
    </row>
    <row r="108" ht="16.5" customHeight="1">
      <c r="A108" s="89"/>
      <c r="B108" s="168"/>
      <c r="C108" s="168"/>
      <c r="D108" s="168"/>
      <c r="E108" s="168"/>
      <c r="F108" s="168"/>
      <c r="G108" s="89"/>
      <c r="H108" s="89"/>
      <c r="I108" s="89"/>
      <c r="J108" s="89"/>
      <c r="K108" s="170"/>
      <c r="L108" s="89"/>
      <c r="M108" s="89"/>
      <c r="N108" s="89"/>
      <c r="O108" s="89"/>
    </row>
    <row r="109" ht="16.5" customHeight="1">
      <c r="A109" s="89"/>
      <c r="B109" s="168"/>
      <c r="C109" s="168"/>
      <c r="D109" s="168"/>
      <c r="E109" s="168"/>
      <c r="F109" s="168"/>
      <c r="G109" s="89"/>
      <c r="H109" s="89"/>
      <c r="I109" s="89"/>
      <c r="J109" s="89"/>
      <c r="K109" s="170"/>
      <c r="L109" s="89"/>
      <c r="M109" s="89"/>
      <c r="N109" s="89"/>
      <c r="O109" s="89"/>
    </row>
    <row r="110" ht="16.5" customHeight="1">
      <c r="A110" s="89"/>
      <c r="B110" s="168"/>
      <c r="C110" s="168"/>
      <c r="D110" s="168"/>
      <c r="E110" s="168"/>
      <c r="F110" s="168"/>
      <c r="G110" s="89"/>
      <c r="H110" s="89"/>
      <c r="I110" s="89"/>
      <c r="J110" s="89"/>
      <c r="K110" s="170"/>
      <c r="L110" s="89"/>
      <c r="M110" s="89"/>
      <c r="N110" s="89"/>
      <c r="O110" s="89"/>
    </row>
    <row r="111" ht="16.5" customHeight="1">
      <c r="A111" s="89"/>
      <c r="B111" s="168"/>
      <c r="C111" s="168"/>
      <c r="D111" s="168"/>
      <c r="E111" s="168"/>
      <c r="F111" s="168"/>
      <c r="G111" s="89"/>
      <c r="H111" s="89"/>
      <c r="I111" s="89"/>
      <c r="J111" s="89"/>
      <c r="K111" s="170"/>
      <c r="L111" s="89"/>
      <c r="M111" s="89"/>
      <c r="N111" s="89"/>
      <c r="O111" s="89"/>
    </row>
    <row r="112" ht="16.5" customHeight="1">
      <c r="A112" s="89"/>
      <c r="B112" s="168"/>
      <c r="C112" s="168"/>
      <c r="D112" s="168"/>
      <c r="E112" s="168"/>
      <c r="F112" s="168"/>
      <c r="G112" s="89"/>
      <c r="H112" s="89"/>
      <c r="I112" s="89"/>
      <c r="J112" s="89"/>
      <c r="K112" s="170"/>
      <c r="L112" s="89"/>
      <c r="M112" s="89"/>
      <c r="N112" s="89"/>
      <c r="O112" s="89"/>
    </row>
    <row r="113" ht="16.5" customHeight="1">
      <c r="A113" s="89"/>
      <c r="B113" s="168"/>
      <c r="C113" s="168"/>
      <c r="D113" s="168"/>
      <c r="E113" s="168"/>
      <c r="F113" s="168"/>
      <c r="G113" s="89"/>
      <c r="H113" s="89"/>
      <c r="I113" s="89"/>
      <c r="J113" s="89"/>
      <c r="K113" s="170"/>
      <c r="L113" s="89"/>
      <c r="M113" s="89"/>
      <c r="N113" s="89"/>
      <c r="O113" s="89"/>
    </row>
    <row r="114" ht="16.5" customHeight="1">
      <c r="A114" s="89"/>
      <c r="B114" s="168"/>
      <c r="C114" s="168"/>
      <c r="D114" s="168"/>
      <c r="E114" s="168"/>
      <c r="F114" s="168"/>
      <c r="G114" s="89"/>
      <c r="H114" s="89"/>
      <c r="I114" s="89"/>
      <c r="J114" s="89"/>
      <c r="K114" s="170"/>
      <c r="L114" s="89"/>
      <c r="M114" s="89"/>
      <c r="N114" s="89"/>
      <c r="O114" s="89"/>
    </row>
    <row r="115" ht="16.5" customHeight="1">
      <c r="A115" s="89"/>
      <c r="B115" s="168"/>
      <c r="C115" s="168"/>
      <c r="D115" s="168"/>
      <c r="E115" s="168"/>
      <c r="F115" s="168"/>
      <c r="G115" s="89"/>
      <c r="H115" s="89"/>
      <c r="I115" s="89"/>
      <c r="J115" s="89"/>
      <c r="K115" s="170"/>
      <c r="L115" s="89"/>
      <c r="M115" s="89"/>
      <c r="N115" s="89"/>
      <c r="O115" s="89"/>
    </row>
    <row r="116" ht="16.5" customHeight="1">
      <c r="A116" s="89"/>
      <c r="B116" s="168"/>
      <c r="C116" s="168"/>
      <c r="D116" s="168"/>
      <c r="E116" s="168"/>
      <c r="F116" s="168"/>
      <c r="G116" s="89"/>
      <c r="H116" s="89"/>
      <c r="I116" s="89"/>
      <c r="J116" s="89"/>
      <c r="K116" s="170"/>
      <c r="L116" s="89"/>
      <c r="M116" s="89"/>
      <c r="N116" s="89"/>
      <c r="O116" s="89"/>
    </row>
    <row r="117" ht="16.5" customHeight="1">
      <c r="A117" s="89"/>
      <c r="B117" s="168"/>
      <c r="C117" s="168"/>
      <c r="D117" s="168"/>
      <c r="E117" s="168"/>
      <c r="F117" s="168"/>
      <c r="G117" s="89"/>
      <c r="H117" s="89"/>
      <c r="I117" s="89"/>
      <c r="J117" s="89"/>
      <c r="K117" s="170"/>
      <c r="L117" s="89"/>
      <c r="M117" s="89"/>
      <c r="N117" s="89"/>
      <c r="O117" s="89"/>
    </row>
    <row r="118" ht="16.5" customHeight="1">
      <c r="A118" s="89"/>
      <c r="B118" s="168"/>
      <c r="C118" s="168"/>
      <c r="D118" s="168"/>
      <c r="E118" s="168"/>
      <c r="F118" s="168"/>
      <c r="G118" s="89"/>
      <c r="H118" s="89"/>
      <c r="I118" s="89"/>
      <c r="J118" s="89"/>
      <c r="K118" s="170"/>
      <c r="L118" s="89"/>
      <c r="M118" s="89"/>
      <c r="N118" s="89"/>
      <c r="O118" s="89"/>
    </row>
    <row r="119" ht="16.5" customHeight="1">
      <c r="A119" s="89"/>
      <c r="B119" s="168"/>
      <c r="C119" s="168"/>
      <c r="D119" s="168"/>
      <c r="E119" s="168"/>
      <c r="F119" s="168"/>
      <c r="G119" s="89"/>
      <c r="H119" s="89"/>
      <c r="I119" s="89"/>
      <c r="J119" s="89"/>
      <c r="K119" s="170"/>
      <c r="L119" s="89"/>
      <c r="M119" s="89"/>
      <c r="N119" s="89"/>
      <c r="O119" s="89"/>
    </row>
    <row r="120" ht="16.5" customHeight="1">
      <c r="A120" s="89"/>
      <c r="B120" s="168"/>
      <c r="C120" s="168"/>
      <c r="D120" s="168"/>
      <c r="E120" s="168"/>
      <c r="F120" s="168"/>
      <c r="G120" s="89"/>
      <c r="H120" s="89"/>
      <c r="I120" s="89"/>
      <c r="J120" s="89"/>
      <c r="K120" s="170"/>
      <c r="L120" s="89"/>
      <c r="M120" s="89"/>
      <c r="N120" s="89"/>
      <c r="O120" s="89"/>
    </row>
    <row r="121" ht="16.5" customHeight="1">
      <c r="A121" s="89"/>
      <c r="B121" s="168"/>
      <c r="C121" s="168"/>
      <c r="D121" s="168"/>
      <c r="E121" s="168"/>
      <c r="F121" s="168"/>
      <c r="G121" s="89"/>
      <c r="H121" s="89"/>
      <c r="I121" s="89"/>
      <c r="J121" s="89"/>
      <c r="K121" s="170"/>
      <c r="L121" s="89"/>
      <c r="M121" s="89"/>
      <c r="N121" s="89"/>
      <c r="O121" s="89"/>
    </row>
    <row r="122" ht="16.5" customHeight="1">
      <c r="A122" s="89"/>
      <c r="B122" s="168"/>
      <c r="C122" s="168"/>
      <c r="D122" s="168"/>
      <c r="E122" s="168"/>
      <c r="F122" s="168"/>
      <c r="G122" s="89"/>
      <c r="H122" s="89"/>
      <c r="I122" s="89"/>
      <c r="J122" s="89"/>
      <c r="K122" s="170"/>
      <c r="L122" s="89"/>
      <c r="M122" s="89"/>
      <c r="N122" s="89"/>
      <c r="O122" s="89"/>
    </row>
    <row r="123" ht="16.5" customHeight="1">
      <c r="A123" s="89"/>
      <c r="B123" s="168"/>
      <c r="C123" s="168"/>
      <c r="D123" s="168"/>
      <c r="E123" s="168"/>
      <c r="F123" s="168"/>
      <c r="G123" s="89"/>
      <c r="H123" s="89"/>
      <c r="I123" s="89"/>
      <c r="J123" s="89"/>
      <c r="K123" s="170"/>
      <c r="L123" s="89"/>
      <c r="M123" s="89"/>
      <c r="N123" s="89"/>
      <c r="O123" s="89"/>
    </row>
    <row r="124" ht="16.5" customHeight="1">
      <c r="A124" s="89"/>
      <c r="B124" s="168"/>
      <c r="C124" s="168"/>
      <c r="D124" s="168"/>
      <c r="E124" s="168"/>
      <c r="F124" s="168"/>
      <c r="G124" s="89"/>
      <c r="H124" s="89"/>
      <c r="I124" s="89"/>
      <c r="J124" s="89"/>
      <c r="K124" s="170"/>
      <c r="L124" s="89"/>
      <c r="M124" s="89"/>
      <c r="N124" s="89"/>
      <c r="O124" s="89"/>
    </row>
    <row r="125" ht="16.5" customHeight="1">
      <c r="A125" s="89"/>
      <c r="B125" s="168"/>
      <c r="C125" s="168"/>
      <c r="D125" s="168"/>
      <c r="E125" s="168"/>
      <c r="F125" s="168"/>
      <c r="G125" s="89"/>
      <c r="H125" s="89"/>
      <c r="I125" s="89"/>
      <c r="J125" s="89"/>
      <c r="K125" s="170"/>
      <c r="L125" s="89"/>
      <c r="M125" s="89"/>
      <c r="N125" s="89"/>
      <c r="O125" s="89"/>
    </row>
    <row r="126" ht="16.5" customHeight="1">
      <c r="A126" s="89"/>
      <c r="B126" s="168"/>
      <c r="C126" s="168"/>
      <c r="D126" s="168"/>
      <c r="E126" s="168"/>
      <c r="F126" s="168"/>
      <c r="G126" s="89"/>
      <c r="H126" s="89"/>
      <c r="I126" s="89"/>
      <c r="J126" s="89"/>
      <c r="K126" s="170"/>
      <c r="L126" s="89"/>
      <c r="M126" s="89"/>
      <c r="N126" s="89"/>
      <c r="O126" s="89"/>
    </row>
    <row r="127" ht="16.5" customHeight="1">
      <c r="A127" s="89"/>
      <c r="B127" s="168"/>
      <c r="C127" s="168"/>
      <c r="D127" s="168"/>
      <c r="E127" s="168"/>
      <c r="F127" s="168"/>
      <c r="G127" s="89"/>
      <c r="H127" s="89"/>
      <c r="I127" s="89"/>
      <c r="J127" s="89"/>
      <c r="K127" s="170"/>
      <c r="L127" s="89"/>
      <c r="M127" s="89"/>
      <c r="N127" s="89"/>
      <c r="O127" s="89"/>
    </row>
    <row r="128" ht="16.5" customHeight="1">
      <c r="A128" s="89"/>
      <c r="B128" s="168"/>
      <c r="C128" s="168"/>
      <c r="D128" s="168"/>
      <c r="E128" s="168"/>
      <c r="F128" s="168"/>
      <c r="G128" s="89"/>
      <c r="H128" s="89"/>
      <c r="I128" s="89"/>
      <c r="J128" s="89"/>
      <c r="K128" s="170"/>
      <c r="L128" s="89"/>
      <c r="M128" s="89"/>
      <c r="N128" s="89"/>
      <c r="O128" s="89"/>
    </row>
    <row r="129" ht="16.5" customHeight="1">
      <c r="A129" s="89"/>
      <c r="B129" s="168"/>
      <c r="C129" s="168"/>
      <c r="D129" s="168"/>
      <c r="E129" s="168"/>
      <c r="F129" s="168"/>
      <c r="G129" s="89"/>
      <c r="H129" s="89"/>
      <c r="I129" s="89"/>
      <c r="J129" s="89"/>
      <c r="K129" s="170"/>
      <c r="L129" s="89"/>
      <c r="M129" s="89"/>
      <c r="N129" s="89"/>
      <c r="O129" s="89"/>
    </row>
    <row r="130" ht="16.5" customHeight="1">
      <c r="A130" s="89"/>
      <c r="B130" s="168"/>
      <c r="C130" s="168"/>
      <c r="D130" s="168"/>
      <c r="E130" s="168"/>
      <c r="F130" s="168"/>
      <c r="G130" s="89"/>
      <c r="H130" s="89"/>
      <c r="I130" s="89"/>
      <c r="J130" s="89"/>
      <c r="K130" s="170"/>
      <c r="L130" s="89"/>
      <c r="M130" s="89"/>
      <c r="N130" s="89"/>
      <c r="O130" s="89"/>
    </row>
    <row r="131" ht="16.5" customHeight="1">
      <c r="A131" s="89"/>
      <c r="B131" s="168"/>
      <c r="C131" s="168"/>
      <c r="D131" s="168"/>
      <c r="E131" s="168"/>
      <c r="F131" s="168"/>
      <c r="G131" s="89"/>
      <c r="H131" s="89"/>
      <c r="I131" s="89"/>
      <c r="J131" s="89"/>
      <c r="K131" s="170"/>
      <c r="L131" s="89"/>
      <c r="M131" s="89"/>
      <c r="N131" s="89"/>
      <c r="O131" s="89"/>
    </row>
    <row r="132" ht="16.5" customHeight="1">
      <c r="A132" s="89"/>
      <c r="B132" s="168"/>
      <c r="C132" s="168"/>
      <c r="D132" s="168"/>
      <c r="E132" s="168"/>
      <c r="F132" s="168"/>
      <c r="G132" s="89"/>
      <c r="H132" s="89"/>
      <c r="I132" s="89"/>
      <c r="J132" s="89"/>
      <c r="K132" s="170"/>
      <c r="L132" s="89"/>
      <c r="M132" s="89"/>
      <c r="N132" s="89"/>
      <c r="O132" s="89"/>
    </row>
    <row r="133" ht="16.5" customHeight="1">
      <c r="A133" s="89"/>
      <c r="B133" s="168"/>
      <c r="C133" s="168"/>
      <c r="D133" s="168"/>
      <c r="E133" s="168"/>
      <c r="F133" s="168"/>
      <c r="G133" s="89"/>
      <c r="H133" s="89"/>
      <c r="I133" s="89"/>
      <c r="J133" s="89"/>
      <c r="K133" s="170"/>
      <c r="L133" s="89"/>
      <c r="M133" s="89"/>
      <c r="N133" s="89"/>
      <c r="O133" s="89"/>
    </row>
    <row r="134" ht="16.5" customHeight="1">
      <c r="A134" s="89"/>
      <c r="B134" s="168"/>
      <c r="C134" s="168"/>
      <c r="D134" s="168"/>
      <c r="E134" s="168"/>
      <c r="F134" s="168"/>
      <c r="G134" s="89"/>
      <c r="H134" s="89"/>
      <c r="I134" s="89"/>
      <c r="J134" s="89"/>
      <c r="K134" s="170"/>
      <c r="L134" s="89"/>
      <c r="M134" s="89"/>
      <c r="N134" s="89"/>
      <c r="O134" s="89"/>
    </row>
    <row r="135" ht="16.5" customHeight="1">
      <c r="A135" s="89"/>
      <c r="B135" s="168"/>
      <c r="C135" s="168"/>
      <c r="D135" s="168"/>
      <c r="E135" s="168"/>
      <c r="F135" s="168"/>
      <c r="G135" s="89"/>
      <c r="H135" s="89"/>
      <c r="I135" s="89"/>
      <c r="J135" s="89"/>
      <c r="K135" s="170"/>
      <c r="L135" s="89"/>
      <c r="M135" s="89"/>
      <c r="N135" s="89"/>
      <c r="O135" s="89"/>
    </row>
    <row r="136" ht="16.5" customHeight="1">
      <c r="A136" s="89"/>
      <c r="B136" s="168"/>
      <c r="C136" s="168"/>
      <c r="D136" s="168"/>
      <c r="E136" s="168"/>
      <c r="F136" s="168"/>
      <c r="G136" s="89"/>
      <c r="H136" s="89"/>
      <c r="I136" s="89"/>
      <c r="J136" s="89"/>
      <c r="K136" s="170"/>
      <c r="L136" s="89"/>
      <c r="M136" s="89"/>
      <c r="N136" s="89"/>
      <c r="O136" s="89"/>
    </row>
    <row r="137" ht="16.5" customHeight="1">
      <c r="A137" s="89"/>
      <c r="B137" s="168"/>
      <c r="C137" s="168"/>
      <c r="D137" s="168"/>
      <c r="E137" s="168"/>
      <c r="F137" s="168"/>
      <c r="G137" s="89"/>
      <c r="H137" s="89"/>
      <c r="I137" s="89"/>
      <c r="J137" s="89"/>
      <c r="K137" s="170"/>
      <c r="L137" s="89"/>
      <c r="M137" s="89"/>
      <c r="N137" s="89"/>
      <c r="O137" s="89"/>
    </row>
    <row r="138" ht="16.5" customHeight="1">
      <c r="A138" s="89"/>
      <c r="B138" s="168"/>
      <c r="C138" s="168"/>
      <c r="D138" s="168"/>
      <c r="E138" s="168"/>
      <c r="F138" s="168"/>
      <c r="G138" s="89"/>
      <c r="H138" s="89"/>
      <c r="I138" s="89"/>
      <c r="J138" s="89"/>
      <c r="K138" s="170"/>
      <c r="L138" s="89"/>
      <c r="M138" s="89"/>
      <c r="N138" s="89"/>
      <c r="O138" s="89"/>
    </row>
    <row r="139" ht="16.5" customHeight="1">
      <c r="A139" s="89"/>
      <c r="B139" s="168"/>
      <c r="C139" s="168"/>
      <c r="D139" s="168"/>
      <c r="E139" s="168"/>
      <c r="F139" s="168"/>
      <c r="G139" s="89"/>
      <c r="H139" s="89"/>
      <c r="I139" s="89"/>
      <c r="J139" s="89"/>
      <c r="K139" s="170"/>
      <c r="L139" s="89"/>
      <c r="M139" s="89"/>
      <c r="N139" s="89"/>
      <c r="O139" s="89"/>
    </row>
    <row r="140" ht="16.5" customHeight="1">
      <c r="A140" s="89"/>
      <c r="B140" s="168"/>
      <c r="C140" s="168"/>
      <c r="D140" s="168"/>
      <c r="E140" s="168"/>
      <c r="F140" s="168"/>
      <c r="G140" s="89"/>
      <c r="H140" s="89"/>
      <c r="I140" s="89"/>
      <c r="J140" s="89"/>
      <c r="K140" s="170"/>
      <c r="L140" s="89"/>
      <c r="M140" s="89"/>
      <c r="N140" s="89"/>
      <c r="O140" s="89"/>
    </row>
    <row r="141" ht="16.5" customHeight="1">
      <c r="A141" s="89"/>
      <c r="B141" s="168"/>
      <c r="C141" s="168"/>
      <c r="D141" s="168"/>
      <c r="E141" s="168"/>
      <c r="F141" s="168"/>
      <c r="G141" s="89"/>
      <c r="H141" s="89"/>
      <c r="I141" s="89"/>
      <c r="J141" s="89"/>
      <c r="K141" s="170"/>
      <c r="L141" s="89"/>
      <c r="M141" s="89"/>
      <c r="N141" s="89"/>
      <c r="O141" s="89"/>
    </row>
    <row r="142" ht="16.5" customHeight="1">
      <c r="A142" s="89"/>
      <c r="B142" s="168"/>
      <c r="C142" s="168"/>
      <c r="D142" s="168"/>
      <c r="E142" s="168"/>
      <c r="F142" s="168"/>
      <c r="G142" s="89"/>
      <c r="H142" s="89"/>
      <c r="I142" s="89"/>
      <c r="J142" s="89"/>
      <c r="K142" s="170"/>
      <c r="L142" s="89"/>
      <c r="M142" s="89"/>
      <c r="N142" s="89"/>
      <c r="O142" s="89"/>
    </row>
    <row r="143" ht="16.5" customHeight="1">
      <c r="A143" s="89"/>
      <c r="B143" s="168"/>
      <c r="C143" s="168"/>
      <c r="D143" s="168"/>
      <c r="E143" s="168"/>
      <c r="F143" s="168"/>
      <c r="G143" s="89"/>
      <c r="H143" s="89"/>
      <c r="I143" s="89"/>
      <c r="J143" s="89"/>
      <c r="K143" s="170"/>
      <c r="L143" s="89"/>
      <c r="M143" s="89"/>
      <c r="N143" s="89"/>
      <c r="O143" s="89"/>
    </row>
    <row r="144" ht="16.5" customHeight="1">
      <c r="A144" s="89"/>
      <c r="B144" s="168"/>
      <c r="C144" s="168"/>
      <c r="D144" s="168"/>
      <c r="E144" s="168"/>
      <c r="F144" s="168"/>
      <c r="G144" s="89"/>
      <c r="H144" s="89"/>
      <c r="I144" s="89"/>
      <c r="J144" s="89"/>
      <c r="K144" s="170"/>
      <c r="L144" s="89"/>
      <c r="M144" s="89"/>
      <c r="N144" s="89"/>
      <c r="O144" s="89"/>
    </row>
    <row r="145" ht="16.5" customHeight="1">
      <c r="A145" s="89"/>
      <c r="B145" s="168"/>
      <c r="C145" s="168"/>
      <c r="D145" s="168"/>
      <c r="E145" s="168"/>
      <c r="F145" s="168"/>
      <c r="G145" s="89"/>
      <c r="H145" s="89"/>
      <c r="I145" s="89"/>
      <c r="J145" s="89"/>
      <c r="K145" s="170"/>
      <c r="L145" s="89"/>
      <c r="M145" s="89"/>
      <c r="N145" s="89"/>
      <c r="O145" s="89"/>
    </row>
    <row r="146" ht="16.5" customHeight="1">
      <c r="A146" s="89"/>
      <c r="B146" s="168"/>
      <c r="C146" s="168"/>
      <c r="D146" s="168"/>
      <c r="E146" s="168"/>
      <c r="F146" s="168"/>
      <c r="G146" s="89"/>
      <c r="H146" s="89"/>
      <c r="I146" s="89"/>
      <c r="J146" s="89"/>
      <c r="K146" s="170"/>
      <c r="L146" s="89"/>
      <c r="M146" s="89"/>
      <c r="N146" s="89"/>
      <c r="O146" s="89"/>
    </row>
    <row r="147" ht="16.5" customHeight="1">
      <c r="A147" s="89"/>
      <c r="B147" s="168"/>
      <c r="C147" s="168"/>
      <c r="D147" s="168"/>
      <c r="E147" s="168"/>
      <c r="F147" s="168"/>
      <c r="G147" s="89"/>
      <c r="H147" s="89"/>
      <c r="I147" s="89"/>
      <c r="J147" s="89"/>
      <c r="K147" s="170"/>
      <c r="L147" s="89"/>
      <c r="M147" s="89"/>
      <c r="N147" s="89"/>
      <c r="O147" s="89"/>
    </row>
    <row r="148" ht="16.5" customHeight="1">
      <c r="A148" s="89"/>
      <c r="B148" s="168"/>
      <c r="C148" s="168"/>
      <c r="D148" s="168"/>
      <c r="E148" s="168"/>
      <c r="F148" s="168"/>
      <c r="G148" s="89"/>
      <c r="H148" s="89"/>
      <c r="I148" s="89"/>
      <c r="J148" s="89"/>
      <c r="K148" s="170"/>
      <c r="L148" s="89"/>
      <c r="M148" s="89"/>
      <c r="N148" s="89"/>
      <c r="O148" s="89"/>
    </row>
    <row r="149" ht="16.5" customHeight="1">
      <c r="A149" s="89"/>
      <c r="B149" s="168"/>
      <c r="C149" s="168"/>
      <c r="D149" s="168"/>
      <c r="E149" s="168"/>
      <c r="F149" s="168"/>
      <c r="G149" s="89"/>
      <c r="H149" s="89"/>
      <c r="I149" s="89"/>
      <c r="J149" s="89"/>
      <c r="K149" s="170"/>
      <c r="L149" s="89"/>
      <c r="M149" s="89"/>
      <c r="N149" s="89"/>
      <c r="O149" s="89"/>
    </row>
    <row r="150" ht="16.5" customHeight="1">
      <c r="A150" s="89"/>
      <c r="B150" s="168"/>
      <c r="C150" s="168"/>
      <c r="D150" s="168"/>
      <c r="E150" s="168"/>
      <c r="F150" s="168"/>
      <c r="G150" s="89"/>
      <c r="H150" s="89"/>
      <c r="I150" s="89"/>
      <c r="J150" s="89"/>
      <c r="K150" s="170"/>
      <c r="L150" s="89"/>
      <c r="M150" s="89"/>
      <c r="N150" s="89"/>
      <c r="O150" s="89"/>
    </row>
    <row r="151" ht="16.5" customHeight="1">
      <c r="A151" s="89"/>
      <c r="B151" s="168"/>
      <c r="C151" s="168"/>
      <c r="D151" s="168"/>
      <c r="E151" s="168"/>
      <c r="F151" s="168"/>
      <c r="G151" s="89"/>
      <c r="H151" s="89"/>
      <c r="I151" s="89"/>
      <c r="J151" s="89"/>
      <c r="K151" s="170"/>
      <c r="L151" s="89"/>
      <c r="M151" s="89"/>
      <c r="N151" s="89"/>
      <c r="O151" s="89"/>
    </row>
    <row r="152" ht="16.5" customHeight="1">
      <c r="A152" s="89"/>
      <c r="B152" s="168"/>
      <c r="C152" s="168"/>
      <c r="D152" s="168"/>
      <c r="E152" s="168"/>
      <c r="F152" s="168"/>
      <c r="G152" s="89"/>
      <c r="H152" s="89"/>
      <c r="I152" s="89"/>
      <c r="J152" s="89"/>
      <c r="K152" s="170"/>
      <c r="L152" s="89"/>
      <c r="M152" s="89"/>
      <c r="N152" s="89"/>
      <c r="O152" s="89"/>
    </row>
    <row r="153" ht="16.5" customHeight="1">
      <c r="A153" s="89"/>
      <c r="B153" s="168"/>
      <c r="C153" s="168"/>
      <c r="D153" s="168"/>
      <c r="E153" s="168"/>
      <c r="F153" s="168"/>
      <c r="G153" s="89"/>
      <c r="H153" s="89"/>
      <c r="I153" s="89"/>
      <c r="J153" s="89"/>
      <c r="K153" s="170"/>
      <c r="L153" s="89"/>
      <c r="M153" s="89"/>
      <c r="N153" s="89"/>
      <c r="O153" s="89"/>
    </row>
    <row r="154" ht="16.5" customHeight="1">
      <c r="A154" s="89"/>
      <c r="B154" s="168"/>
      <c r="C154" s="168"/>
      <c r="D154" s="168"/>
      <c r="E154" s="168"/>
      <c r="F154" s="168"/>
      <c r="G154" s="89"/>
      <c r="H154" s="89"/>
      <c r="I154" s="89"/>
      <c r="J154" s="89"/>
      <c r="K154" s="170"/>
      <c r="L154" s="89"/>
      <c r="M154" s="89"/>
      <c r="N154" s="89"/>
      <c r="O154" s="89"/>
    </row>
    <row r="155" ht="16.5" customHeight="1">
      <c r="A155" s="89"/>
      <c r="B155" s="168"/>
      <c r="C155" s="168"/>
      <c r="D155" s="168"/>
      <c r="E155" s="168"/>
      <c r="F155" s="168"/>
      <c r="G155" s="89"/>
      <c r="H155" s="89"/>
      <c r="I155" s="89"/>
      <c r="J155" s="89"/>
      <c r="K155" s="170"/>
      <c r="L155" s="89"/>
      <c r="M155" s="89"/>
      <c r="N155" s="89"/>
      <c r="O155" s="89"/>
    </row>
    <row r="156" ht="16.5" customHeight="1">
      <c r="A156" s="89"/>
      <c r="B156" s="168"/>
      <c r="C156" s="168"/>
      <c r="D156" s="168"/>
      <c r="E156" s="168"/>
      <c r="F156" s="168"/>
      <c r="G156" s="89"/>
      <c r="H156" s="89"/>
      <c r="I156" s="89"/>
      <c r="J156" s="89"/>
      <c r="K156" s="170"/>
      <c r="L156" s="89"/>
      <c r="M156" s="89"/>
      <c r="N156" s="89"/>
      <c r="O156" s="89"/>
    </row>
    <row r="157" ht="16.5" customHeight="1">
      <c r="A157" s="89"/>
      <c r="B157" s="168"/>
      <c r="C157" s="168"/>
      <c r="D157" s="168"/>
      <c r="E157" s="168"/>
      <c r="F157" s="168"/>
      <c r="G157" s="89"/>
      <c r="H157" s="89"/>
      <c r="I157" s="89"/>
      <c r="J157" s="89"/>
      <c r="K157" s="170"/>
      <c r="L157" s="89"/>
      <c r="M157" s="89"/>
      <c r="N157" s="89"/>
      <c r="O157" s="89"/>
    </row>
    <row r="158" ht="16.5" customHeight="1">
      <c r="A158" s="89"/>
      <c r="B158" s="168"/>
      <c r="C158" s="168"/>
      <c r="D158" s="168"/>
      <c r="E158" s="168"/>
      <c r="F158" s="168"/>
      <c r="G158" s="89"/>
      <c r="H158" s="89"/>
      <c r="I158" s="89"/>
      <c r="J158" s="89"/>
      <c r="K158" s="170"/>
      <c r="L158" s="89"/>
      <c r="M158" s="89"/>
      <c r="N158" s="89"/>
      <c r="O158" s="89"/>
    </row>
    <row r="159" ht="16.5" customHeight="1">
      <c r="A159" s="89"/>
      <c r="B159" s="168"/>
      <c r="C159" s="168"/>
      <c r="D159" s="168"/>
      <c r="E159" s="168"/>
      <c r="F159" s="168"/>
      <c r="G159" s="89"/>
      <c r="H159" s="89"/>
      <c r="I159" s="89"/>
      <c r="J159" s="89"/>
      <c r="K159" s="170"/>
      <c r="L159" s="89"/>
      <c r="M159" s="89"/>
      <c r="N159" s="89"/>
      <c r="O159" s="89"/>
    </row>
    <row r="160" ht="16.5" customHeight="1">
      <c r="A160" s="89"/>
      <c r="B160" s="168"/>
      <c r="C160" s="168"/>
      <c r="D160" s="168"/>
      <c r="E160" s="168"/>
      <c r="F160" s="168"/>
      <c r="G160" s="89"/>
      <c r="H160" s="89"/>
      <c r="I160" s="89"/>
      <c r="J160" s="89"/>
      <c r="K160" s="170"/>
      <c r="L160" s="89"/>
      <c r="M160" s="89"/>
      <c r="N160" s="89"/>
      <c r="O160" s="89"/>
    </row>
    <row r="161" ht="16.5" customHeight="1">
      <c r="A161" s="89"/>
      <c r="B161" s="168"/>
      <c r="C161" s="168"/>
      <c r="D161" s="168"/>
      <c r="E161" s="168"/>
      <c r="F161" s="168"/>
      <c r="G161" s="89"/>
      <c r="H161" s="89"/>
      <c r="I161" s="89"/>
      <c r="J161" s="89"/>
      <c r="K161" s="170"/>
      <c r="L161" s="89"/>
      <c r="M161" s="89"/>
      <c r="N161" s="89"/>
      <c r="O161" s="89"/>
    </row>
    <row r="162" ht="16.5" customHeight="1">
      <c r="A162" s="89"/>
      <c r="B162" s="168"/>
      <c r="C162" s="168"/>
      <c r="D162" s="168"/>
      <c r="E162" s="168"/>
      <c r="F162" s="168"/>
      <c r="G162" s="89"/>
      <c r="H162" s="89"/>
      <c r="I162" s="89"/>
      <c r="J162" s="89"/>
      <c r="K162" s="170"/>
      <c r="L162" s="89"/>
      <c r="M162" s="89"/>
      <c r="N162" s="89"/>
      <c r="O162" s="89"/>
    </row>
    <row r="163" ht="16.5" customHeight="1">
      <c r="A163" s="89"/>
      <c r="B163" s="168"/>
      <c r="C163" s="168"/>
      <c r="D163" s="168"/>
      <c r="E163" s="168"/>
      <c r="F163" s="168"/>
      <c r="G163" s="89"/>
      <c r="H163" s="89"/>
      <c r="I163" s="89"/>
      <c r="J163" s="89"/>
      <c r="K163" s="170"/>
      <c r="L163" s="89"/>
      <c r="M163" s="89"/>
      <c r="N163" s="89"/>
      <c r="O163" s="89"/>
    </row>
    <row r="164" ht="16.5" customHeight="1">
      <c r="A164" s="89"/>
      <c r="B164" s="168"/>
      <c r="C164" s="168"/>
      <c r="D164" s="168"/>
      <c r="E164" s="168"/>
      <c r="F164" s="168"/>
      <c r="G164" s="89"/>
      <c r="H164" s="89"/>
      <c r="I164" s="89"/>
      <c r="J164" s="89"/>
      <c r="K164" s="170"/>
      <c r="L164" s="89"/>
      <c r="M164" s="89"/>
      <c r="N164" s="89"/>
      <c r="O164" s="89"/>
    </row>
    <row r="165" ht="16.5" customHeight="1">
      <c r="A165" s="89"/>
      <c r="B165" s="168"/>
      <c r="C165" s="168"/>
      <c r="D165" s="168"/>
      <c r="E165" s="168"/>
      <c r="F165" s="168"/>
      <c r="G165" s="89"/>
      <c r="H165" s="89"/>
      <c r="I165" s="89"/>
      <c r="J165" s="89"/>
      <c r="K165" s="170"/>
      <c r="L165" s="89"/>
      <c r="M165" s="89"/>
      <c r="N165" s="89"/>
      <c r="O165" s="89"/>
    </row>
    <row r="166" ht="16.5" customHeight="1">
      <c r="A166" s="89"/>
      <c r="B166" s="168"/>
      <c r="C166" s="168"/>
      <c r="D166" s="168"/>
      <c r="E166" s="168"/>
      <c r="F166" s="168"/>
      <c r="G166" s="89"/>
      <c r="H166" s="89"/>
      <c r="I166" s="89"/>
      <c r="J166" s="89"/>
      <c r="K166" s="170"/>
      <c r="L166" s="89"/>
      <c r="M166" s="89"/>
      <c r="N166" s="89"/>
      <c r="O166" s="89"/>
    </row>
    <row r="167" ht="16.5" customHeight="1">
      <c r="A167" s="89"/>
      <c r="B167" s="168"/>
      <c r="C167" s="168"/>
      <c r="D167" s="168"/>
      <c r="E167" s="168"/>
      <c r="F167" s="168"/>
      <c r="G167" s="89"/>
      <c r="H167" s="89"/>
      <c r="I167" s="89"/>
      <c r="J167" s="89"/>
      <c r="K167" s="170"/>
      <c r="L167" s="89"/>
      <c r="M167" s="89"/>
      <c r="N167" s="89"/>
      <c r="O167" s="89"/>
    </row>
    <row r="168" ht="16.5" customHeight="1">
      <c r="A168" s="89"/>
      <c r="B168" s="168"/>
      <c r="C168" s="168"/>
      <c r="D168" s="168"/>
      <c r="E168" s="168"/>
      <c r="F168" s="168"/>
      <c r="G168" s="89"/>
      <c r="H168" s="89"/>
      <c r="I168" s="89"/>
      <c r="J168" s="89"/>
      <c r="K168" s="170"/>
      <c r="L168" s="89"/>
      <c r="M168" s="89"/>
      <c r="N168" s="89"/>
      <c r="O168" s="89"/>
    </row>
    <row r="169" ht="16.5" customHeight="1">
      <c r="A169" s="89"/>
      <c r="B169" s="168"/>
      <c r="C169" s="168"/>
      <c r="D169" s="168"/>
      <c r="E169" s="168"/>
      <c r="F169" s="168"/>
      <c r="G169" s="89"/>
      <c r="H169" s="89"/>
      <c r="I169" s="89"/>
      <c r="J169" s="89"/>
      <c r="K169" s="170"/>
      <c r="L169" s="89"/>
      <c r="M169" s="89"/>
      <c r="N169" s="89"/>
      <c r="O169" s="89"/>
    </row>
    <row r="170" ht="16.5" customHeight="1">
      <c r="A170" s="89"/>
      <c r="B170" s="168"/>
      <c r="C170" s="168"/>
      <c r="D170" s="168"/>
      <c r="E170" s="168"/>
      <c r="F170" s="168"/>
      <c r="G170" s="89"/>
      <c r="H170" s="89"/>
      <c r="I170" s="89"/>
      <c r="J170" s="89"/>
      <c r="K170" s="170"/>
      <c r="L170" s="89"/>
      <c r="M170" s="89"/>
      <c r="N170" s="89"/>
      <c r="O170" s="89"/>
    </row>
    <row r="171" ht="16.5" customHeight="1">
      <c r="A171" s="89"/>
      <c r="B171" s="168"/>
      <c r="C171" s="168"/>
      <c r="D171" s="168"/>
      <c r="E171" s="168"/>
      <c r="F171" s="168"/>
      <c r="G171" s="89"/>
      <c r="H171" s="89"/>
      <c r="I171" s="89"/>
      <c r="J171" s="89"/>
      <c r="K171" s="170"/>
      <c r="L171" s="89"/>
      <c r="M171" s="89"/>
      <c r="N171" s="89"/>
      <c r="O171" s="89"/>
    </row>
    <row r="172" ht="16.5" customHeight="1">
      <c r="A172" s="89"/>
      <c r="B172" s="168"/>
      <c r="C172" s="168"/>
      <c r="D172" s="168"/>
      <c r="E172" s="168"/>
      <c r="F172" s="168"/>
      <c r="G172" s="89"/>
      <c r="H172" s="89"/>
      <c r="I172" s="89"/>
      <c r="J172" s="89"/>
      <c r="K172" s="170"/>
      <c r="L172" s="89"/>
      <c r="M172" s="89"/>
      <c r="N172" s="89"/>
      <c r="O172" s="89"/>
    </row>
    <row r="173" ht="16.5" customHeight="1">
      <c r="A173" s="89"/>
      <c r="B173" s="168"/>
      <c r="C173" s="168"/>
      <c r="D173" s="168"/>
      <c r="E173" s="168"/>
      <c r="F173" s="168"/>
      <c r="G173" s="89"/>
      <c r="H173" s="89"/>
      <c r="I173" s="89"/>
      <c r="J173" s="89"/>
      <c r="K173" s="170"/>
      <c r="L173" s="89"/>
      <c r="M173" s="89"/>
      <c r="N173" s="89"/>
      <c r="O173" s="89"/>
    </row>
    <row r="174" ht="16.5" customHeight="1">
      <c r="A174" s="89"/>
      <c r="B174" s="168"/>
      <c r="C174" s="168"/>
      <c r="D174" s="168"/>
      <c r="E174" s="168"/>
      <c r="F174" s="168"/>
      <c r="G174" s="89"/>
      <c r="H174" s="89"/>
      <c r="I174" s="89"/>
      <c r="J174" s="89"/>
      <c r="K174" s="170"/>
      <c r="L174" s="89"/>
      <c r="M174" s="89"/>
      <c r="N174" s="89"/>
      <c r="O174" s="89"/>
    </row>
    <row r="175" ht="16.5" customHeight="1">
      <c r="A175" s="89"/>
      <c r="B175" s="168"/>
      <c r="C175" s="168"/>
      <c r="D175" s="168"/>
      <c r="E175" s="168"/>
      <c r="F175" s="168"/>
      <c r="G175" s="89"/>
      <c r="H175" s="89"/>
      <c r="I175" s="89"/>
      <c r="J175" s="89"/>
      <c r="K175" s="170"/>
      <c r="L175" s="89"/>
      <c r="M175" s="89"/>
      <c r="N175" s="89"/>
      <c r="O175" s="89"/>
    </row>
    <row r="176" ht="16.5" customHeight="1">
      <c r="A176" s="89"/>
      <c r="B176" s="168"/>
      <c r="C176" s="168"/>
      <c r="D176" s="168"/>
      <c r="E176" s="168"/>
      <c r="F176" s="168"/>
      <c r="G176" s="89"/>
      <c r="H176" s="89"/>
      <c r="I176" s="89"/>
      <c r="J176" s="89"/>
      <c r="K176" s="170"/>
      <c r="L176" s="89"/>
      <c r="M176" s="89"/>
      <c r="N176" s="89"/>
      <c r="O176" s="89"/>
    </row>
    <row r="177" ht="16.5" customHeight="1">
      <c r="A177" s="89"/>
      <c r="B177" s="168"/>
      <c r="C177" s="168"/>
      <c r="D177" s="168"/>
      <c r="E177" s="168"/>
      <c r="F177" s="168"/>
      <c r="G177" s="89"/>
      <c r="H177" s="89"/>
      <c r="I177" s="89"/>
      <c r="J177" s="89"/>
      <c r="K177" s="170"/>
      <c r="L177" s="89"/>
      <c r="M177" s="89"/>
      <c r="N177" s="89"/>
      <c r="O177" s="89"/>
    </row>
    <row r="178" ht="16.5" customHeight="1">
      <c r="A178" s="89"/>
      <c r="B178" s="168"/>
      <c r="C178" s="168"/>
      <c r="D178" s="168"/>
      <c r="E178" s="168"/>
      <c r="F178" s="168"/>
      <c r="G178" s="89"/>
      <c r="H178" s="89"/>
      <c r="I178" s="89"/>
      <c r="J178" s="89"/>
      <c r="K178" s="170"/>
      <c r="L178" s="89"/>
      <c r="M178" s="89"/>
      <c r="N178" s="89"/>
      <c r="O178" s="89"/>
    </row>
    <row r="179" ht="16.5" customHeight="1">
      <c r="A179" s="89"/>
      <c r="B179" s="168"/>
      <c r="C179" s="168"/>
      <c r="D179" s="168"/>
      <c r="E179" s="168"/>
      <c r="F179" s="168"/>
      <c r="G179" s="89"/>
      <c r="H179" s="89"/>
      <c r="I179" s="89"/>
      <c r="J179" s="89"/>
      <c r="K179" s="170"/>
      <c r="L179" s="89"/>
      <c r="M179" s="89"/>
      <c r="N179" s="89"/>
      <c r="O179" s="89"/>
    </row>
    <row r="180" ht="16.5" customHeight="1">
      <c r="A180" s="89"/>
      <c r="B180" s="168"/>
      <c r="C180" s="168"/>
      <c r="D180" s="168"/>
      <c r="E180" s="168"/>
      <c r="F180" s="168"/>
      <c r="G180" s="89"/>
      <c r="H180" s="89"/>
      <c r="I180" s="89"/>
      <c r="J180" s="89"/>
      <c r="K180" s="170"/>
      <c r="L180" s="89"/>
      <c r="M180" s="89"/>
      <c r="N180" s="89"/>
      <c r="O180" s="89"/>
    </row>
    <row r="181" ht="16.5" customHeight="1">
      <c r="A181" s="89"/>
      <c r="B181" s="168"/>
      <c r="C181" s="168"/>
      <c r="D181" s="168"/>
      <c r="E181" s="168"/>
      <c r="F181" s="168"/>
      <c r="G181" s="89"/>
      <c r="H181" s="89"/>
      <c r="I181" s="89"/>
      <c r="J181" s="89"/>
      <c r="K181" s="170"/>
      <c r="L181" s="89"/>
      <c r="M181" s="89"/>
      <c r="N181" s="89"/>
      <c r="O181" s="89"/>
    </row>
    <row r="182" ht="16.5" customHeight="1">
      <c r="A182" s="89"/>
      <c r="B182" s="168"/>
      <c r="C182" s="168"/>
      <c r="D182" s="168"/>
      <c r="E182" s="168"/>
      <c r="F182" s="168"/>
      <c r="G182" s="89"/>
      <c r="H182" s="89"/>
      <c r="I182" s="89"/>
      <c r="J182" s="89"/>
      <c r="K182" s="170"/>
      <c r="L182" s="89"/>
      <c r="M182" s="89"/>
      <c r="N182" s="89"/>
      <c r="O182" s="89"/>
    </row>
    <row r="183" ht="16.5" customHeight="1">
      <c r="A183" s="89"/>
      <c r="B183" s="168"/>
      <c r="C183" s="168"/>
      <c r="D183" s="168"/>
      <c r="E183" s="168"/>
      <c r="F183" s="168"/>
      <c r="G183" s="89"/>
      <c r="H183" s="89"/>
      <c r="I183" s="89"/>
      <c r="J183" s="89"/>
      <c r="K183" s="170"/>
      <c r="L183" s="89"/>
      <c r="M183" s="89"/>
      <c r="N183" s="89"/>
      <c r="O183" s="89"/>
    </row>
    <row r="184" ht="16.5" customHeight="1">
      <c r="A184" s="89"/>
      <c r="B184" s="168"/>
      <c r="C184" s="168"/>
      <c r="D184" s="168"/>
      <c r="E184" s="168"/>
      <c r="F184" s="168"/>
      <c r="G184" s="89"/>
      <c r="H184" s="89"/>
      <c r="I184" s="89"/>
      <c r="J184" s="89"/>
      <c r="K184" s="170"/>
      <c r="L184" s="89"/>
      <c r="M184" s="89"/>
      <c r="N184" s="89"/>
      <c r="O184" s="89"/>
    </row>
    <row r="185" ht="16.5" customHeight="1">
      <c r="A185" s="89"/>
      <c r="B185" s="168"/>
      <c r="C185" s="168"/>
      <c r="D185" s="168"/>
      <c r="E185" s="168"/>
      <c r="F185" s="168"/>
      <c r="G185" s="89"/>
      <c r="H185" s="89"/>
      <c r="I185" s="89"/>
      <c r="J185" s="89"/>
      <c r="K185" s="170"/>
      <c r="L185" s="89"/>
      <c r="M185" s="89"/>
      <c r="N185" s="89"/>
      <c r="O185" s="89"/>
    </row>
    <row r="186" ht="16.5" customHeight="1">
      <c r="A186" s="89"/>
      <c r="B186" s="168"/>
      <c r="C186" s="168"/>
      <c r="D186" s="168"/>
      <c r="E186" s="168"/>
      <c r="F186" s="168"/>
      <c r="G186" s="89"/>
      <c r="H186" s="89"/>
      <c r="I186" s="89"/>
      <c r="J186" s="89"/>
      <c r="K186" s="170"/>
      <c r="L186" s="89"/>
      <c r="M186" s="89"/>
      <c r="N186" s="89"/>
      <c r="O186" s="89"/>
    </row>
    <row r="187" ht="16.5" customHeight="1">
      <c r="A187" s="89"/>
      <c r="B187" s="168"/>
      <c r="C187" s="168"/>
      <c r="D187" s="168"/>
      <c r="E187" s="168"/>
      <c r="F187" s="168"/>
      <c r="G187" s="89"/>
      <c r="H187" s="89"/>
      <c r="I187" s="89"/>
      <c r="J187" s="89"/>
      <c r="K187" s="170"/>
      <c r="L187" s="89"/>
      <c r="M187" s="89"/>
      <c r="N187" s="89"/>
      <c r="O187" s="89"/>
    </row>
    <row r="188" ht="16.5" customHeight="1">
      <c r="A188" s="89"/>
      <c r="B188" s="168"/>
      <c r="C188" s="168"/>
      <c r="D188" s="168"/>
      <c r="E188" s="168"/>
      <c r="F188" s="168"/>
      <c r="G188" s="89"/>
      <c r="H188" s="89"/>
      <c r="I188" s="89"/>
      <c r="J188" s="89"/>
      <c r="K188" s="170"/>
      <c r="L188" s="89"/>
      <c r="M188" s="89"/>
      <c r="N188" s="89"/>
      <c r="O188" s="89"/>
    </row>
    <row r="189" ht="16.5" customHeight="1">
      <c r="A189" s="89"/>
      <c r="B189" s="168"/>
      <c r="C189" s="168"/>
      <c r="D189" s="168"/>
      <c r="E189" s="168"/>
      <c r="F189" s="168"/>
      <c r="G189" s="89"/>
      <c r="H189" s="89"/>
      <c r="I189" s="89"/>
      <c r="J189" s="89"/>
      <c r="K189" s="170"/>
      <c r="L189" s="89"/>
      <c r="M189" s="89"/>
      <c r="N189" s="89"/>
      <c r="O189" s="89"/>
    </row>
    <row r="190" ht="16.5" customHeight="1">
      <c r="A190" s="89"/>
      <c r="B190" s="168"/>
      <c r="C190" s="168"/>
      <c r="D190" s="168"/>
      <c r="E190" s="168"/>
      <c r="F190" s="168"/>
      <c r="G190" s="89"/>
      <c r="H190" s="89"/>
      <c r="I190" s="89"/>
      <c r="J190" s="89"/>
      <c r="K190" s="170"/>
      <c r="L190" s="89"/>
      <c r="M190" s="89"/>
      <c r="N190" s="89"/>
      <c r="O190" s="89"/>
    </row>
    <row r="191" ht="16.5" customHeight="1">
      <c r="A191" s="89"/>
      <c r="B191" s="168"/>
      <c r="C191" s="168"/>
      <c r="D191" s="168"/>
      <c r="E191" s="168"/>
      <c r="F191" s="168"/>
      <c r="G191" s="89"/>
      <c r="H191" s="89"/>
      <c r="I191" s="89"/>
      <c r="J191" s="89"/>
      <c r="K191" s="170"/>
      <c r="L191" s="89"/>
      <c r="M191" s="89"/>
      <c r="N191" s="89"/>
      <c r="O191" s="89"/>
    </row>
    <row r="192" ht="16.5" customHeight="1">
      <c r="A192" s="89"/>
      <c r="B192" s="168"/>
      <c r="C192" s="168"/>
      <c r="D192" s="168"/>
      <c r="E192" s="168"/>
      <c r="F192" s="168"/>
      <c r="G192" s="89"/>
      <c r="H192" s="89"/>
      <c r="I192" s="89"/>
      <c r="J192" s="89"/>
      <c r="K192" s="170"/>
      <c r="L192" s="89"/>
      <c r="M192" s="89"/>
      <c r="N192" s="89"/>
      <c r="O192" s="89"/>
    </row>
    <row r="193" ht="16.5" customHeight="1">
      <c r="A193" s="89"/>
      <c r="B193" s="168"/>
      <c r="C193" s="168"/>
      <c r="D193" s="168"/>
      <c r="E193" s="168"/>
      <c r="F193" s="168"/>
      <c r="G193" s="89"/>
      <c r="H193" s="89"/>
      <c r="I193" s="89"/>
      <c r="J193" s="89"/>
      <c r="K193" s="170"/>
      <c r="L193" s="89"/>
      <c r="M193" s="89"/>
      <c r="N193" s="89"/>
      <c r="O193" s="89"/>
    </row>
    <row r="194" ht="16.5" customHeight="1">
      <c r="A194" s="89"/>
      <c r="B194" s="168"/>
      <c r="C194" s="168"/>
      <c r="D194" s="168"/>
      <c r="E194" s="168"/>
      <c r="F194" s="168"/>
      <c r="G194" s="89"/>
      <c r="H194" s="89"/>
      <c r="I194" s="89"/>
      <c r="J194" s="89"/>
      <c r="K194" s="170"/>
      <c r="L194" s="89"/>
      <c r="M194" s="89"/>
      <c r="N194" s="89"/>
      <c r="O194" s="89"/>
    </row>
    <row r="195" ht="16.5" customHeight="1">
      <c r="A195" s="89"/>
      <c r="B195" s="168"/>
      <c r="C195" s="168"/>
      <c r="D195" s="168"/>
      <c r="E195" s="168"/>
      <c r="F195" s="168"/>
      <c r="G195" s="89"/>
      <c r="H195" s="89"/>
      <c r="I195" s="89"/>
      <c r="J195" s="89"/>
      <c r="K195" s="170"/>
      <c r="L195" s="89"/>
      <c r="M195" s="89"/>
      <c r="N195" s="89"/>
      <c r="O195" s="89"/>
    </row>
    <row r="196" ht="16.5" customHeight="1">
      <c r="A196" s="89"/>
      <c r="B196" s="168"/>
      <c r="C196" s="168"/>
      <c r="D196" s="168"/>
      <c r="E196" s="168"/>
      <c r="F196" s="168"/>
      <c r="G196" s="89"/>
      <c r="H196" s="89"/>
      <c r="I196" s="89"/>
      <c r="J196" s="89"/>
      <c r="K196" s="170"/>
      <c r="L196" s="89"/>
      <c r="M196" s="89"/>
      <c r="N196" s="89"/>
      <c r="O196" s="89"/>
    </row>
    <row r="197" ht="16.5" customHeight="1">
      <c r="A197" s="89"/>
      <c r="B197" s="168"/>
      <c r="C197" s="168"/>
      <c r="D197" s="168"/>
      <c r="E197" s="168"/>
      <c r="F197" s="168"/>
      <c r="G197" s="89"/>
      <c r="H197" s="89"/>
      <c r="I197" s="89"/>
      <c r="J197" s="89"/>
      <c r="K197" s="170"/>
      <c r="L197" s="89"/>
      <c r="M197" s="89"/>
      <c r="N197" s="89"/>
      <c r="O197" s="89"/>
    </row>
    <row r="198" ht="16.5" customHeight="1">
      <c r="A198" s="89"/>
      <c r="B198" s="168"/>
      <c r="C198" s="168"/>
      <c r="D198" s="168"/>
      <c r="E198" s="168"/>
      <c r="F198" s="168"/>
      <c r="G198" s="89"/>
      <c r="H198" s="89"/>
      <c r="I198" s="89"/>
      <c r="J198" s="89"/>
      <c r="K198" s="170"/>
      <c r="L198" s="89"/>
      <c r="M198" s="89"/>
      <c r="N198" s="89"/>
      <c r="O198" s="89"/>
    </row>
    <row r="199" ht="16.5" customHeight="1">
      <c r="A199" s="89"/>
      <c r="B199" s="168"/>
      <c r="C199" s="168"/>
      <c r="D199" s="168"/>
      <c r="E199" s="168"/>
      <c r="F199" s="168"/>
      <c r="G199" s="89"/>
      <c r="H199" s="89"/>
      <c r="I199" s="89"/>
      <c r="J199" s="89"/>
      <c r="K199" s="170"/>
      <c r="L199" s="89"/>
      <c r="M199" s="89"/>
      <c r="N199" s="89"/>
      <c r="O199" s="89"/>
    </row>
    <row r="200" ht="16.5" customHeight="1">
      <c r="A200" s="89"/>
      <c r="B200" s="168"/>
      <c r="C200" s="168"/>
      <c r="D200" s="168"/>
      <c r="E200" s="168"/>
      <c r="F200" s="168"/>
      <c r="G200" s="89"/>
      <c r="H200" s="89"/>
      <c r="I200" s="89"/>
      <c r="J200" s="89"/>
      <c r="K200" s="170"/>
      <c r="L200" s="89"/>
      <c r="M200" s="89"/>
      <c r="N200" s="89"/>
      <c r="O200" s="89"/>
    </row>
    <row r="201" ht="16.5" customHeight="1">
      <c r="A201" s="89"/>
      <c r="B201" s="168"/>
      <c r="C201" s="168"/>
      <c r="D201" s="168"/>
      <c r="E201" s="168"/>
      <c r="F201" s="168"/>
      <c r="G201" s="89"/>
      <c r="H201" s="89"/>
      <c r="I201" s="89"/>
      <c r="J201" s="89"/>
      <c r="K201" s="170"/>
      <c r="L201" s="89"/>
      <c r="M201" s="89"/>
      <c r="N201" s="89"/>
      <c r="O201" s="89"/>
    </row>
    <row r="202" ht="16.5" customHeight="1">
      <c r="A202" s="89"/>
      <c r="B202" s="168"/>
      <c r="C202" s="168"/>
      <c r="D202" s="168"/>
      <c r="E202" s="168"/>
      <c r="F202" s="168"/>
      <c r="G202" s="89"/>
      <c r="H202" s="89"/>
      <c r="I202" s="89"/>
      <c r="J202" s="89"/>
      <c r="K202" s="170"/>
      <c r="L202" s="89"/>
      <c r="M202" s="89"/>
      <c r="N202" s="89"/>
      <c r="O202" s="89"/>
    </row>
    <row r="203" ht="16.5" customHeight="1">
      <c r="A203" s="89"/>
      <c r="B203" s="168"/>
      <c r="C203" s="168"/>
      <c r="D203" s="168"/>
      <c r="E203" s="168"/>
      <c r="F203" s="168"/>
      <c r="G203" s="89"/>
      <c r="H203" s="89"/>
      <c r="I203" s="89"/>
      <c r="J203" s="89"/>
      <c r="K203" s="170"/>
      <c r="L203" s="89"/>
      <c r="M203" s="89"/>
      <c r="N203" s="89"/>
      <c r="O203" s="89"/>
    </row>
    <row r="204" ht="16.5" customHeight="1">
      <c r="A204" s="89"/>
      <c r="B204" s="168"/>
      <c r="C204" s="168"/>
      <c r="D204" s="168"/>
      <c r="E204" s="168"/>
      <c r="F204" s="168"/>
      <c r="G204" s="89"/>
      <c r="H204" s="89"/>
      <c r="I204" s="89"/>
      <c r="J204" s="89"/>
      <c r="K204" s="170"/>
      <c r="L204" s="89"/>
      <c r="M204" s="89"/>
      <c r="N204" s="89"/>
      <c r="O204" s="89"/>
    </row>
    <row r="205" ht="16.5" customHeight="1">
      <c r="A205" s="89"/>
      <c r="B205" s="168"/>
      <c r="C205" s="168"/>
      <c r="D205" s="168"/>
      <c r="E205" s="168"/>
      <c r="F205" s="168"/>
      <c r="G205" s="89"/>
      <c r="H205" s="89"/>
      <c r="I205" s="89"/>
      <c r="J205" s="89"/>
      <c r="K205" s="170"/>
      <c r="L205" s="89"/>
      <c r="M205" s="89"/>
      <c r="N205" s="89"/>
      <c r="O205" s="89"/>
    </row>
    <row r="206" ht="16.5" customHeight="1">
      <c r="A206" s="89"/>
      <c r="B206" s="168"/>
      <c r="C206" s="168"/>
      <c r="D206" s="168"/>
      <c r="E206" s="168"/>
      <c r="F206" s="168"/>
      <c r="G206" s="89"/>
      <c r="H206" s="89"/>
      <c r="I206" s="89"/>
      <c r="J206" s="89"/>
      <c r="K206" s="170"/>
      <c r="L206" s="89"/>
      <c r="M206" s="89"/>
      <c r="N206" s="89"/>
      <c r="O206" s="89"/>
    </row>
    <row r="207" ht="16.5" customHeight="1">
      <c r="A207" s="89"/>
      <c r="B207" s="168"/>
      <c r="C207" s="168"/>
      <c r="D207" s="168"/>
      <c r="E207" s="168"/>
      <c r="F207" s="168"/>
      <c r="G207" s="89"/>
      <c r="H207" s="89"/>
      <c r="I207" s="89"/>
      <c r="J207" s="89"/>
      <c r="K207" s="170"/>
      <c r="L207" s="89"/>
      <c r="M207" s="89"/>
      <c r="N207" s="89"/>
      <c r="O207" s="89"/>
    </row>
    <row r="208" ht="16.5" customHeight="1">
      <c r="A208" s="89"/>
      <c r="B208" s="168"/>
      <c r="C208" s="168"/>
      <c r="D208" s="168"/>
      <c r="E208" s="168"/>
      <c r="F208" s="168"/>
      <c r="G208" s="89"/>
      <c r="H208" s="89"/>
      <c r="I208" s="89"/>
      <c r="J208" s="89"/>
      <c r="K208" s="170"/>
      <c r="L208" s="89"/>
      <c r="M208" s="89"/>
      <c r="N208" s="89"/>
      <c r="O208" s="89"/>
    </row>
    <row r="209" ht="16.5" customHeight="1">
      <c r="A209" s="89"/>
      <c r="B209" s="168"/>
      <c r="C209" s="168"/>
      <c r="D209" s="168"/>
      <c r="E209" s="168"/>
      <c r="F209" s="168"/>
      <c r="G209" s="89"/>
      <c r="H209" s="89"/>
      <c r="I209" s="89"/>
      <c r="J209" s="89"/>
      <c r="K209" s="170"/>
      <c r="L209" s="89"/>
      <c r="M209" s="89"/>
      <c r="N209" s="89"/>
      <c r="O209" s="89"/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  <c r="L210" s="89"/>
      <c r="M210" s="89"/>
      <c r="N210" s="89"/>
      <c r="O210" s="89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  <c r="L211" s="89"/>
      <c r="M211" s="89"/>
      <c r="N211" s="89"/>
      <c r="O211" s="89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  <c r="L212" s="89"/>
      <c r="M212" s="89"/>
      <c r="N212" s="89"/>
      <c r="O212" s="89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  <c r="L213" s="89"/>
      <c r="M213" s="89"/>
      <c r="N213" s="89"/>
      <c r="O213" s="89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  <c r="L214" s="89"/>
      <c r="M214" s="89"/>
      <c r="N214" s="89"/>
      <c r="O214" s="89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  <c r="L215" s="89"/>
      <c r="M215" s="89"/>
      <c r="N215" s="89"/>
      <c r="O215" s="89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  <c r="L216" s="89"/>
      <c r="M216" s="89"/>
      <c r="N216" s="89"/>
      <c r="O216" s="89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  <c r="L217" s="89"/>
      <c r="M217" s="89"/>
      <c r="N217" s="89"/>
      <c r="O217" s="89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  <c r="L218" s="89"/>
      <c r="M218" s="89"/>
      <c r="N218" s="89"/>
      <c r="O218" s="89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  <c r="L219" s="89"/>
      <c r="M219" s="89"/>
      <c r="N219" s="89"/>
      <c r="O219" s="89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  <c r="L220" s="89"/>
      <c r="M220" s="89"/>
      <c r="N220" s="89"/>
      <c r="O220" s="89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  <c r="L221" s="89"/>
      <c r="M221" s="89"/>
      <c r="N221" s="89"/>
      <c r="O221" s="89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  <c r="L222" s="89"/>
      <c r="M222" s="89"/>
      <c r="N222" s="89"/>
      <c r="O222" s="89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  <c r="L223" s="89"/>
      <c r="M223" s="89"/>
      <c r="N223" s="89"/>
      <c r="O223" s="89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  <c r="L224" s="89"/>
      <c r="M224" s="89"/>
      <c r="N224" s="89"/>
      <c r="O224" s="89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  <c r="L225" s="89"/>
      <c r="M225" s="89"/>
      <c r="N225" s="89"/>
      <c r="O225" s="89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  <c r="L226" s="89"/>
      <c r="M226" s="89"/>
      <c r="N226" s="89"/>
      <c r="O226" s="89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  <c r="L227" s="89"/>
      <c r="M227" s="89"/>
      <c r="N227" s="89"/>
      <c r="O227" s="89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  <c r="L228" s="89"/>
      <c r="M228" s="89"/>
      <c r="N228" s="89"/>
      <c r="O228" s="89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  <c r="L229" s="89"/>
      <c r="M229" s="89"/>
      <c r="N229" s="89"/>
      <c r="O229" s="89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  <c r="L230" s="89"/>
      <c r="M230" s="89"/>
      <c r="N230" s="89"/>
      <c r="O230" s="89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  <c r="L231" s="89"/>
      <c r="M231" s="89"/>
      <c r="N231" s="89"/>
      <c r="O231" s="89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  <c r="L232" s="89"/>
      <c r="M232" s="89"/>
      <c r="N232" s="89"/>
      <c r="O232" s="89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  <c r="L233" s="89"/>
      <c r="M233" s="89"/>
      <c r="N233" s="89"/>
      <c r="O233" s="89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  <c r="L234" s="89"/>
      <c r="M234" s="89"/>
      <c r="N234" s="89"/>
      <c r="O234" s="89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  <c r="L235" s="89"/>
      <c r="M235" s="89"/>
      <c r="N235" s="89"/>
      <c r="O235" s="89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  <c r="L236" s="89"/>
      <c r="M236" s="89"/>
      <c r="N236" s="89"/>
      <c r="O236" s="89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  <c r="L237" s="89"/>
      <c r="M237" s="89"/>
      <c r="N237" s="89"/>
      <c r="O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  <c r="L238" s="89"/>
      <c r="M238" s="89"/>
      <c r="N238" s="89"/>
      <c r="O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  <c r="L239" s="89"/>
      <c r="M239" s="89"/>
      <c r="N239" s="89"/>
      <c r="O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  <c r="L240" s="89"/>
      <c r="M240" s="89"/>
      <c r="N240" s="89"/>
      <c r="O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  <c r="L241" s="89"/>
      <c r="M241" s="89"/>
      <c r="N241" s="89"/>
      <c r="O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  <c r="L242" s="89"/>
      <c r="M242" s="89"/>
      <c r="N242" s="89"/>
      <c r="O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  <c r="L243" s="89"/>
      <c r="M243" s="89"/>
      <c r="N243" s="89"/>
      <c r="O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  <c r="L244" s="89"/>
      <c r="M244" s="89"/>
      <c r="N244" s="89"/>
      <c r="O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  <c r="L245" s="89"/>
      <c r="M245" s="89"/>
      <c r="N245" s="89"/>
      <c r="O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  <c r="L246" s="89"/>
      <c r="M246" s="89"/>
      <c r="N246" s="89"/>
      <c r="O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  <c r="L247" s="89"/>
      <c r="M247" s="89"/>
      <c r="N247" s="89"/>
      <c r="O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  <c r="L248" s="89"/>
      <c r="M248" s="89"/>
      <c r="N248" s="89"/>
      <c r="O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  <c r="L249" s="89"/>
      <c r="M249" s="89"/>
      <c r="N249" s="89"/>
      <c r="O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  <c r="L250" s="89"/>
      <c r="M250" s="89"/>
      <c r="N250" s="89"/>
      <c r="O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  <c r="L251" s="89"/>
      <c r="M251" s="89"/>
      <c r="N251" s="89"/>
      <c r="O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  <c r="L252" s="89"/>
      <c r="M252" s="89"/>
      <c r="N252" s="89"/>
      <c r="O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  <c r="L253" s="89"/>
      <c r="M253" s="89"/>
      <c r="N253" s="89"/>
      <c r="O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  <c r="L254" s="89"/>
      <c r="M254" s="89"/>
      <c r="N254" s="89"/>
      <c r="O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  <c r="L255" s="89"/>
      <c r="M255" s="89"/>
      <c r="N255" s="89"/>
      <c r="O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  <c r="L256" s="89"/>
      <c r="M256" s="89"/>
      <c r="N256" s="89"/>
      <c r="O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  <c r="L257" s="89"/>
      <c r="M257" s="89"/>
      <c r="N257" s="89"/>
      <c r="O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  <c r="L258" s="89"/>
      <c r="M258" s="89"/>
      <c r="N258" s="89"/>
      <c r="O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  <c r="L259" s="89"/>
      <c r="M259" s="89"/>
      <c r="N259" s="89"/>
      <c r="O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  <c r="L260" s="89"/>
      <c r="M260" s="89"/>
      <c r="N260" s="89"/>
      <c r="O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  <c r="L261" s="89"/>
      <c r="M261" s="89"/>
      <c r="N261" s="89"/>
      <c r="O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  <c r="L262" s="89"/>
      <c r="M262" s="89"/>
      <c r="N262" s="89"/>
      <c r="O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  <c r="L263" s="89"/>
      <c r="M263" s="89"/>
      <c r="N263" s="89"/>
      <c r="O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  <c r="L264" s="89"/>
      <c r="M264" s="89"/>
      <c r="N264" s="89"/>
      <c r="O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  <c r="L265" s="89"/>
      <c r="M265" s="89"/>
      <c r="N265" s="89"/>
      <c r="O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  <c r="L266" s="89"/>
      <c r="M266" s="89"/>
      <c r="N266" s="89"/>
      <c r="O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  <c r="L267" s="89"/>
      <c r="M267" s="89"/>
      <c r="N267" s="89"/>
      <c r="O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  <c r="L268" s="89"/>
      <c r="M268" s="89"/>
      <c r="N268" s="89"/>
      <c r="O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  <c r="L269" s="89"/>
      <c r="M269" s="89"/>
      <c r="N269" s="89"/>
      <c r="O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  <c r="L270" s="89"/>
      <c r="M270" s="89"/>
      <c r="N270" s="89"/>
      <c r="O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  <c r="L271" s="89"/>
      <c r="M271" s="89"/>
      <c r="N271" s="89"/>
      <c r="O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  <c r="L272" s="89"/>
      <c r="M272" s="89"/>
      <c r="N272" s="89"/>
      <c r="O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  <c r="L273" s="89"/>
      <c r="M273" s="89"/>
      <c r="N273" s="89"/>
      <c r="O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  <c r="L274" s="89"/>
      <c r="M274" s="89"/>
      <c r="N274" s="89"/>
      <c r="O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  <c r="L275" s="89"/>
      <c r="M275" s="89"/>
      <c r="N275" s="89"/>
      <c r="O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  <c r="L276" s="89"/>
      <c r="M276" s="89"/>
      <c r="N276" s="89"/>
      <c r="O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  <c r="L277" s="89"/>
      <c r="M277" s="89"/>
      <c r="N277" s="89"/>
      <c r="O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  <c r="L278" s="89"/>
      <c r="M278" s="89"/>
      <c r="N278" s="89"/>
      <c r="O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  <c r="L279" s="89"/>
      <c r="M279" s="89"/>
      <c r="N279" s="89"/>
      <c r="O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  <c r="L280" s="89"/>
      <c r="M280" s="89"/>
      <c r="N280" s="89"/>
      <c r="O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  <c r="L281" s="89"/>
      <c r="M281" s="89"/>
      <c r="N281" s="89"/>
      <c r="O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  <c r="L282" s="89"/>
      <c r="M282" s="89"/>
      <c r="N282" s="89"/>
      <c r="O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  <c r="L283" s="89"/>
      <c r="M283" s="89"/>
      <c r="N283" s="89"/>
      <c r="O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  <c r="L284" s="89"/>
      <c r="M284" s="89"/>
      <c r="N284" s="89"/>
      <c r="O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  <c r="L285" s="89"/>
      <c r="M285" s="89"/>
      <c r="N285" s="89"/>
      <c r="O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  <c r="L286" s="89"/>
      <c r="M286" s="89"/>
      <c r="N286" s="89"/>
      <c r="O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  <c r="L287" s="89"/>
      <c r="M287" s="89"/>
      <c r="N287" s="89"/>
      <c r="O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  <c r="L288" s="89"/>
      <c r="M288" s="89"/>
      <c r="N288" s="89"/>
      <c r="O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  <c r="L289" s="89"/>
      <c r="M289" s="89"/>
      <c r="N289" s="89"/>
      <c r="O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  <c r="L290" s="89"/>
      <c r="M290" s="89"/>
      <c r="N290" s="89"/>
      <c r="O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  <c r="L291" s="89"/>
      <c r="M291" s="89"/>
      <c r="N291" s="89"/>
      <c r="O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  <c r="L292" s="89"/>
      <c r="M292" s="89"/>
      <c r="N292" s="89"/>
      <c r="O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  <c r="L293" s="89"/>
      <c r="M293" s="89"/>
      <c r="N293" s="89"/>
      <c r="O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  <c r="L294" s="89"/>
      <c r="M294" s="89"/>
      <c r="N294" s="89"/>
      <c r="O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  <c r="L295" s="89"/>
      <c r="M295" s="89"/>
      <c r="N295" s="89"/>
      <c r="O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  <c r="L296" s="89"/>
      <c r="M296" s="89"/>
      <c r="N296" s="89"/>
      <c r="O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  <c r="L297" s="89"/>
      <c r="M297" s="89"/>
      <c r="N297" s="89"/>
      <c r="O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  <c r="L298" s="89"/>
      <c r="M298" s="89"/>
      <c r="N298" s="89"/>
      <c r="O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  <c r="L299" s="89"/>
      <c r="M299" s="89"/>
      <c r="N299" s="89"/>
      <c r="O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  <c r="L300" s="89"/>
      <c r="M300" s="89"/>
      <c r="N300" s="89"/>
      <c r="O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  <c r="L301" s="89"/>
      <c r="M301" s="89"/>
      <c r="N301" s="89"/>
      <c r="O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  <c r="L302" s="89"/>
      <c r="M302" s="89"/>
      <c r="N302" s="89"/>
      <c r="O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  <c r="L303" s="89"/>
      <c r="M303" s="89"/>
      <c r="N303" s="89"/>
      <c r="O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  <c r="L304" s="89"/>
      <c r="M304" s="89"/>
      <c r="N304" s="89"/>
      <c r="O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  <c r="L305" s="89"/>
      <c r="M305" s="89"/>
      <c r="N305" s="89"/>
      <c r="O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  <c r="L306" s="89"/>
      <c r="M306" s="89"/>
      <c r="N306" s="89"/>
      <c r="O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  <c r="L307" s="89"/>
      <c r="M307" s="89"/>
      <c r="N307" s="89"/>
      <c r="O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  <c r="L308" s="89"/>
      <c r="M308" s="89"/>
      <c r="N308" s="89"/>
      <c r="O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  <c r="L309" s="89"/>
      <c r="M309" s="89"/>
      <c r="N309" s="89"/>
      <c r="O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  <c r="L310" s="89"/>
      <c r="M310" s="89"/>
      <c r="N310" s="89"/>
      <c r="O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  <c r="L311" s="89"/>
      <c r="M311" s="89"/>
      <c r="N311" s="89"/>
      <c r="O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  <c r="L312" s="89"/>
      <c r="M312" s="89"/>
      <c r="N312" s="89"/>
      <c r="O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  <c r="L313" s="89"/>
      <c r="M313" s="89"/>
      <c r="N313" s="89"/>
      <c r="O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  <c r="L314" s="89"/>
      <c r="M314" s="89"/>
      <c r="N314" s="89"/>
      <c r="O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  <c r="L315" s="89"/>
      <c r="M315" s="89"/>
      <c r="N315" s="89"/>
      <c r="O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  <c r="L316" s="89"/>
      <c r="M316" s="89"/>
      <c r="N316" s="89"/>
      <c r="O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  <c r="L317" s="89"/>
      <c r="M317" s="89"/>
      <c r="N317" s="89"/>
      <c r="O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  <c r="L318" s="89"/>
      <c r="M318" s="89"/>
      <c r="N318" s="89"/>
      <c r="O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  <c r="L319" s="89"/>
      <c r="M319" s="89"/>
      <c r="N319" s="89"/>
      <c r="O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  <c r="L320" s="89"/>
      <c r="M320" s="89"/>
      <c r="N320" s="89"/>
      <c r="O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  <c r="L321" s="89"/>
      <c r="M321" s="89"/>
      <c r="N321" s="89"/>
      <c r="O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  <c r="L322" s="89"/>
      <c r="M322" s="89"/>
      <c r="N322" s="89"/>
      <c r="O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  <c r="L323" s="89"/>
      <c r="M323" s="89"/>
      <c r="N323" s="89"/>
      <c r="O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  <c r="L324" s="89"/>
      <c r="M324" s="89"/>
      <c r="N324" s="89"/>
      <c r="O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  <c r="L325" s="89"/>
      <c r="M325" s="89"/>
      <c r="N325" s="89"/>
      <c r="O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  <c r="L326" s="89"/>
      <c r="M326" s="89"/>
      <c r="N326" s="89"/>
      <c r="O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  <c r="L327" s="89"/>
      <c r="M327" s="89"/>
      <c r="N327" s="89"/>
      <c r="O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  <c r="L328" s="89"/>
      <c r="M328" s="89"/>
      <c r="N328" s="89"/>
      <c r="O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  <c r="L329" s="89"/>
      <c r="M329" s="89"/>
      <c r="N329" s="89"/>
      <c r="O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  <c r="L330" s="89"/>
      <c r="M330" s="89"/>
      <c r="N330" s="89"/>
      <c r="O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  <c r="L331" s="89"/>
      <c r="M331" s="89"/>
      <c r="N331" s="89"/>
      <c r="O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  <c r="L332" s="89"/>
      <c r="M332" s="89"/>
      <c r="N332" s="89"/>
      <c r="O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  <c r="L333" s="89"/>
      <c r="M333" s="89"/>
      <c r="N333" s="89"/>
      <c r="O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  <c r="L334" s="89"/>
      <c r="M334" s="89"/>
      <c r="N334" s="89"/>
      <c r="O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  <c r="L335" s="89"/>
      <c r="M335" s="89"/>
      <c r="N335" s="89"/>
      <c r="O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  <c r="L336" s="89"/>
      <c r="M336" s="89"/>
      <c r="N336" s="89"/>
      <c r="O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  <c r="L337" s="89"/>
      <c r="M337" s="89"/>
      <c r="N337" s="89"/>
      <c r="O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  <c r="L338" s="89"/>
      <c r="M338" s="89"/>
      <c r="N338" s="89"/>
      <c r="O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  <c r="L339" s="89"/>
      <c r="M339" s="89"/>
      <c r="N339" s="89"/>
      <c r="O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  <c r="L340" s="89"/>
      <c r="M340" s="89"/>
      <c r="N340" s="89"/>
      <c r="O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  <c r="L341" s="89"/>
      <c r="M341" s="89"/>
      <c r="N341" s="89"/>
      <c r="O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  <c r="L342" s="89"/>
      <c r="M342" s="89"/>
      <c r="N342" s="89"/>
      <c r="O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  <c r="L343" s="89"/>
      <c r="M343" s="89"/>
      <c r="N343" s="89"/>
      <c r="O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  <c r="L344" s="89"/>
      <c r="M344" s="89"/>
      <c r="N344" s="89"/>
      <c r="O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  <c r="L345" s="89"/>
      <c r="M345" s="89"/>
      <c r="N345" s="89"/>
      <c r="O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  <c r="L346" s="89"/>
      <c r="M346" s="89"/>
      <c r="N346" s="89"/>
      <c r="O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  <c r="L347" s="89"/>
      <c r="M347" s="89"/>
      <c r="N347" s="89"/>
      <c r="O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  <c r="L348" s="89"/>
      <c r="M348" s="89"/>
      <c r="N348" s="89"/>
      <c r="O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  <c r="L349" s="89"/>
      <c r="M349" s="89"/>
      <c r="N349" s="89"/>
      <c r="O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  <c r="L350" s="89"/>
      <c r="M350" s="89"/>
      <c r="N350" s="89"/>
      <c r="O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  <c r="L351" s="89"/>
      <c r="M351" s="89"/>
      <c r="N351" s="89"/>
      <c r="O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  <c r="L352" s="89"/>
      <c r="M352" s="89"/>
      <c r="N352" s="89"/>
      <c r="O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  <c r="L353" s="89"/>
      <c r="M353" s="89"/>
      <c r="N353" s="89"/>
      <c r="O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  <c r="L354" s="89"/>
      <c r="M354" s="89"/>
      <c r="N354" s="89"/>
      <c r="O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  <c r="L355" s="89"/>
      <c r="M355" s="89"/>
      <c r="N355" s="89"/>
      <c r="O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  <c r="L356" s="89"/>
      <c r="M356" s="89"/>
      <c r="N356" s="89"/>
      <c r="O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  <c r="L357" s="89"/>
      <c r="M357" s="89"/>
      <c r="N357" s="89"/>
      <c r="O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  <c r="L358" s="89"/>
      <c r="M358" s="89"/>
      <c r="N358" s="89"/>
      <c r="O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  <c r="L359" s="89"/>
      <c r="M359" s="89"/>
      <c r="N359" s="89"/>
      <c r="O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  <c r="L360" s="89"/>
      <c r="M360" s="89"/>
      <c r="N360" s="89"/>
      <c r="O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  <c r="L361" s="89"/>
      <c r="M361" s="89"/>
      <c r="N361" s="89"/>
      <c r="O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  <c r="L362" s="89"/>
      <c r="M362" s="89"/>
      <c r="N362" s="89"/>
      <c r="O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  <c r="L363" s="89"/>
      <c r="M363" s="89"/>
      <c r="N363" s="89"/>
      <c r="O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  <c r="L364" s="89"/>
      <c r="M364" s="89"/>
      <c r="N364" s="89"/>
      <c r="O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  <c r="L365" s="89"/>
      <c r="M365" s="89"/>
      <c r="N365" s="89"/>
      <c r="O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  <c r="L366" s="89"/>
      <c r="M366" s="89"/>
      <c r="N366" s="89"/>
      <c r="O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  <c r="L367" s="89"/>
      <c r="M367" s="89"/>
      <c r="N367" s="89"/>
      <c r="O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  <c r="L368" s="89"/>
      <c r="M368" s="89"/>
      <c r="N368" s="89"/>
      <c r="O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  <c r="L369" s="89"/>
      <c r="M369" s="89"/>
      <c r="N369" s="89"/>
      <c r="O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  <c r="L370" s="89"/>
      <c r="M370" s="89"/>
      <c r="N370" s="89"/>
      <c r="O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  <c r="L371" s="89"/>
      <c r="M371" s="89"/>
      <c r="N371" s="89"/>
      <c r="O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  <c r="L372" s="89"/>
      <c r="M372" s="89"/>
      <c r="N372" s="89"/>
      <c r="O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  <c r="L373" s="89"/>
      <c r="M373" s="89"/>
      <c r="N373" s="89"/>
      <c r="O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  <c r="L374" s="89"/>
      <c r="M374" s="89"/>
      <c r="N374" s="89"/>
      <c r="O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  <c r="L375" s="89"/>
      <c r="M375" s="89"/>
      <c r="N375" s="89"/>
      <c r="O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  <c r="L376" s="89"/>
      <c r="M376" s="89"/>
      <c r="N376" s="89"/>
      <c r="O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  <c r="L377" s="89"/>
      <c r="M377" s="89"/>
      <c r="N377" s="89"/>
      <c r="O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  <c r="L378" s="89"/>
      <c r="M378" s="89"/>
      <c r="N378" s="89"/>
      <c r="O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  <c r="L379" s="89"/>
      <c r="M379" s="89"/>
      <c r="N379" s="89"/>
      <c r="O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  <c r="L380" s="89"/>
      <c r="M380" s="89"/>
      <c r="N380" s="89"/>
      <c r="O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  <c r="L381" s="89"/>
      <c r="M381" s="89"/>
      <c r="N381" s="89"/>
      <c r="O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  <c r="L382" s="89"/>
      <c r="M382" s="89"/>
      <c r="N382" s="89"/>
      <c r="O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  <c r="L383" s="89"/>
      <c r="M383" s="89"/>
      <c r="N383" s="89"/>
      <c r="O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  <c r="L384" s="89"/>
      <c r="M384" s="89"/>
      <c r="N384" s="89"/>
      <c r="O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  <c r="L385" s="89"/>
      <c r="M385" s="89"/>
      <c r="N385" s="89"/>
      <c r="O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  <c r="L386" s="89"/>
      <c r="M386" s="89"/>
      <c r="N386" s="89"/>
      <c r="O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  <c r="L387" s="89"/>
      <c r="M387" s="89"/>
      <c r="N387" s="89"/>
      <c r="O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  <c r="L388" s="89"/>
      <c r="M388" s="89"/>
      <c r="N388" s="89"/>
      <c r="O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  <c r="L389" s="89"/>
      <c r="M389" s="89"/>
      <c r="N389" s="89"/>
      <c r="O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  <c r="L390" s="89"/>
      <c r="M390" s="89"/>
      <c r="N390" s="89"/>
      <c r="O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  <c r="L391" s="89"/>
      <c r="M391" s="89"/>
      <c r="N391" s="89"/>
      <c r="O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  <c r="L392" s="89"/>
      <c r="M392" s="89"/>
      <c r="N392" s="89"/>
      <c r="O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  <c r="L393" s="89"/>
      <c r="M393" s="89"/>
      <c r="N393" s="89"/>
      <c r="O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  <c r="L394" s="89"/>
      <c r="M394" s="89"/>
      <c r="N394" s="89"/>
      <c r="O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  <c r="L395" s="89"/>
      <c r="M395" s="89"/>
      <c r="N395" s="89"/>
      <c r="O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  <c r="L396" s="89"/>
      <c r="M396" s="89"/>
      <c r="N396" s="89"/>
      <c r="O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  <c r="L397" s="89"/>
      <c r="M397" s="89"/>
      <c r="N397" s="89"/>
      <c r="O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  <c r="L398" s="89"/>
      <c r="M398" s="89"/>
      <c r="N398" s="89"/>
      <c r="O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  <c r="L399" s="89"/>
      <c r="M399" s="89"/>
      <c r="N399" s="89"/>
      <c r="O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  <c r="L400" s="89"/>
      <c r="M400" s="89"/>
      <c r="N400" s="89"/>
      <c r="O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  <c r="L401" s="89"/>
      <c r="M401" s="89"/>
      <c r="N401" s="89"/>
      <c r="O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  <c r="L402" s="89"/>
      <c r="M402" s="89"/>
      <c r="N402" s="89"/>
      <c r="O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  <c r="L403" s="89"/>
      <c r="M403" s="89"/>
      <c r="N403" s="89"/>
      <c r="O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  <c r="L404" s="89"/>
      <c r="M404" s="89"/>
      <c r="N404" s="89"/>
      <c r="O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  <c r="L405" s="89"/>
      <c r="M405" s="89"/>
      <c r="N405" s="89"/>
      <c r="O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  <c r="L406" s="89"/>
      <c r="M406" s="89"/>
      <c r="N406" s="89"/>
      <c r="O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  <c r="L407" s="89"/>
      <c r="M407" s="89"/>
      <c r="N407" s="89"/>
      <c r="O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  <c r="L408" s="89"/>
      <c r="M408" s="89"/>
      <c r="N408" s="89"/>
      <c r="O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  <c r="L409" s="89"/>
      <c r="M409" s="89"/>
      <c r="N409" s="89"/>
      <c r="O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  <c r="L410" s="89"/>
      <c r="M410" s="89"/>
      <c r="N410" s="89"/>
      <c r="O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  <c r="L411" s="89"/>
      <c r="M411" s="89"/>
      <c r="N411" s="89"/>
      <c r="O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  <c r="L412" s="89"/>
      <c r="M412" s="89"/>
      <c r="N412" s="89"/>
      <c r="O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  <c r="L413" s="89"/>
      <c r="M413" s="89"/>
      <c r="N413" s="89"/>
      <c r="O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  <c r="L414" s="89"/>
      <c r="M414" s="89"/>
      <c r="N414" s="89"/>
      <c r="O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  <c r="L415" s="89"/>
      <c r="M415" s="89"/>
      <c r="N415" s="89"/>
      <c r="O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  <c r="L416" s="89"/>
      <c r="M416" s="89"/>
      <c r="N416" s="89"/>
      <c r="O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  <c r="L417" s="89"/>
      <c r="M417" s="89"/>
      <c r="N417" s="89"/>
      <c r="O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  <c r="L418" s="89"/>
      <c r="M418" s="89"/>
      <c r="N418" s="89"/>
      <c r="O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  <c r="L419" s="89"/>
      <c r="M419" s="89"/>
      <c r="N419" s="89"/>
      <c r="O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  <c r="L420" s="89"/>
      <c r="M420" s="89"/>
      <c r="N420" s="89"/>
      <c r="O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  <c r="L421" s="89"/>
      <c r="M421" s="89"/>
      <c r="N421" s="89"/>
      <c r="O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  <c r="L422" s="89"/>
      <c r="M422" s="89"/>
      <c r="N422" s="89"/>
      <c r="O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  <c r="L423" s="89"/>
      <c r="M423" s="89"/>
      <c r="N423" s="89"/>
      <c r="O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  <c r="L424" s="89"/>
      <c r="M424" s="89"/>
      <c r="N424" s="89"/>
      <c r="O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  <c r="L425" s="89"/>
      <c r="M425" s="89"/>
      <c r="N425" s="89"/>
      <c r="O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  <c r="L426" s="89"/>
      <c r="M426" s="89"/>
      <c r="N426" s="89"/>
      <c r="O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  <c r="L427" s="89"/>
      <c r="M427" s="89"/>
      <c r="N427" s="89"/>
      <c r="O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  <c r="L428" s="89"/>
      <c r="M428" s="89"/>
      <c r="N428" s="89"/>
      <c r="O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  <c r="L429" s="89"/>
      <c r="M429" s="89"/>
      <c r="N429" s="89"/>
      <c r="O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  <c r="L430" s="89"/>
      <c r="M430" s="89"/>
      <c r="N430" s="89"/>
      <c r="O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  <c r="L431" s="89"/>
      <c r="M431" s="89"/>
      <c r="N431" s="89"/>
      <c r="O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  <c r="L432" s="89"/>
      <c r="M432" s="89"/>
      <c r="N432" s="89"/>
      <c r="O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  <c r="L433" s="89"/>
      <c r="M433" s="89"/>
      <c r="N433" s="89"/>
      <c r="O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  <c r="L434" s="89"/>
      <c r="M434" s="89"/>
      <c r="N434" s="89"/>
      <c r="O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  <c r="L435" s="89"/>
      <c r="M435" s="89"/>
      <c r="N435" s="89"/>
      <c r="O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  <c r="L436" s="89"/>
      <c r="M436" s="89"/>
      <c r="N436" s="89"/>
      <c r="O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  <c r="L437" s="89"/>
      <c r="M437" s="89"/>
      <c r="N437" s="89"/>
      <c r="O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  <c r="L438" s="89"/>
      <c r="M438" s="89"/>
      <c r="N438" s="89"/>
      <c r="O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  <c r="L439" s="89"/>
      <c r="M439" s="89"/>
      <c r="N439" s="89"/>
      <c r="O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  <c r="L440" s="89"/>
      <c r="M440" s="89"/>
      <c r="N440" s="89"/>
      <c r="O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  <c r="N441" s="89"/>
      <c r="O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  <c r="N442" s="89"/>
      <c r="O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  <c r="N443" s="89"/>
      <c r="O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  <c r="N444" s="89"/>
      <c r="O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  <c r="N445" s="89"/>
      <c r="O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  <c r="N446" s="89"/>
      <c r="O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  <c r="N447" s="89"/>
      <c r="O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  <c r="N448" s="89"/>
      <c r="O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  <c r="N449" s="89"/>
      <c r="O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  <c r="N450" s="89"/>
      <c r="O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  <c r="N451" s="89"/>
      <c r="O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  <c r="N452" s="89"/>
      <c r="O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  <c r="N453" s="89"/>
      <c r="O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  <c r="N454" s="89"/>
      <c r="O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  <c r="N455" s="89"/>
      <c r="O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  <c r="N456" s="89"/>
      <c r="O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  <c r="N457" s="89"/>
      <c r="O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  <c r="N458" s="89"/>
      <c r="O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  <c r="N459" s="89"/>
      <c r="O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  <c r="N460" s="89"/>
      <c r="O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  <c r="N461" s="89"/>
      <c r="O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  <c r="N462" s="89"/>
      <c r="O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  <c r="N463" s="89"/>
      <c r="O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  <c r="N464" s="89"/>
      <c r="O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  <c r="N465" s="89"/>
      <c r="O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  <c r="N466" s="89"/>
      <c r="O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  <c r="N467" s="89"/>
      <c r="O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  <c r="N468" s="89"/>
      <c r="O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  <c r="N469" s="89"/>
      <c r="O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  <c r="N470" s="89"/>
      <c r="O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  <c r="N471" s="89"/>
      <c r="O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  <c r="N472" s="89"/>
      <c r="O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  <c r="N473" s="89"/>
      <c r="O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  <c r="N474" s="89"/>
      <c r="O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  <c r="N475" s="89"/>
      <c r="O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  <c r="N476" s="89"/>
      <c r="O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  <c r="N477" s="89"/>
      <c r="O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  <c r="N478" s="89"/>
      <c r="O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  <c r="N479" s="89"/>
      <c r="O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  <c r="N480" s="89"/>
      <c r="O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  <c r="N481" s="89"/>
      <c r="O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  <c r="N482" s="89"/>
      <c r="O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  <c r="N483" s="89"/>
      <c r="O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  <c r="N484" s="89"/>
      <c r="O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  <c r="N485" s="89"/>
      <c r="O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  <c r="N486" s="89"/>
      <c r="O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  <c r="N487" s="89"/>
      <c r="O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  <c r="N488" s="89"/>
      <c r="O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  <c r="N489" s="89"/>
      <c r="O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  <c r="N490" s="89"/>
      <c r="O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  <c r="N491" s="89"/>
      <c r="O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  <c r="N492" s="89"/>
      <c r="O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  <c r="N493" s="89"/>
      <c r="O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  <c r="N494" s="89"/>
      <c r="O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  <c r="N495" s="89"/>
      <c r="O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  <c r="N496" s="89"/>
      <c r="O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  <c r="N497" s="89"/>
      <c r="O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  <c r="N498" s="89"/>
      <c r="O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  <c r="N499" s="89"/>
      <c r="O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  <c r="N500" s="89"/>
      <c r="O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  <c r="N501" s="89"/>
      <c r="O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  <c r="N502" s="89"/>
      <c r="O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  <c r="N503" s="89"/>
      <c r="O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  <c r="N504" s="89"/>
      <c r="O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  <c r="N505" s="89"/>
      <c r="O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  <c r="N506" s="89"/>
      <c r="O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  <c r="N507" s="89"/>
      <c r="O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  <c r="N508" s="89"/>
      <c r="O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  <c r="N509" s="89"/>
      <c r="O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  <c r="N510" s="89"/>
      <c r="O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  <c r="N511" s="89"/>
      <c r="O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  <c r="N512" s="89"/>
      <c r="O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  <c r="N513" s="89"/>
      <c r="O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  <c r="N514" s="89"/>
      <c r="O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  <c r="N515" s="89"/>
      <c r="O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  <c r="N516" s="89"/>
      <c r="O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  <c r="N517" s="89"/>
      <c r="O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  <c r="N518" s="89"/>
      <c r="O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  <c r="N519" s="89"/>
      <c r="O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  <c r="N520" s="89"/>
      <c r="O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  <c r="N521" s="89"/>
      <c r="O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  <c r="L522" s="89"/>
      <c r="M522" s="89"/>
      <c r="N522" s="89"/>
      <c r="O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  <c r="N523" s="89"/>
      <c r="O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  <c r="N524" s="89"/>
      <c r="O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  <c r="N525" s="89"/>
      <c r="O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  <c r="N526" s="89"/>
      <c r="O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  <c r="N527" s="89"/>
      <c r="O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  <c r="N528" s="89"/>
      <c r="O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  <c r="N529" s="89"/>
      <c r="O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  <c r="N530" s="89"/>
      <c r="O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  <c r="N531" s="89"/>
      <c r="O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  <c r="N532" s="89"/>
      <c r="O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  <c r="N533" s="89"/>
      <c r="O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  <c r="N534" s="89"/>
      <c r="O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  <c r="N535" s="89"/>
      <c r="O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  <c r="N536" s="89"/>
      <c r="O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  <c r="N537" s="89"/>
      <c r="O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  <c r="N538" s="89"/>
      <c r="O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  <c r="N539" s="89"/>
      <c r="O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  <c r="N540" s="89"/>
      <c r="O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  <c r="N541" s="89"/>
      <c r="O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  <c r="N542" s="89"/>
      <c r="O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  <c r="N543" s="89"/>
      <c r="O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  <c r="N544" s="89"/>
      <c r="O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  <c r="N545" s="89"/>
      <c r="O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  <c r="N546" s="89"/>
      <c r="O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  <c r="N547" s="89"/>
      <c r="O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  <c r="N548" s="89"/>
      <c r="O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  <c r="N549" s="89"/>
      <c r="O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  <c r="N550" s="89"/>
      <c r="O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  <c r="N551" s="89"/>
      <c r="O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  <c r="N552" s="89"/>
      <c r="O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  <c r="N553" s="89"/>
      <c r="O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  <c r="N554" s="89"/>
      <c r="O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  <c r="N555" s="89"/>
      <c r="O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  <c r="N556" s="89"/>
      <c r="O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  <c r="N557" s="89"/>
      <c r="O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  <c r="N558" s="89"/>
      <c r="O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  <c r="N559" s="89"/>
      <c r="O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  <c r="N560" s="89"/>
      <c r="O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  <c r="N561" s="89"/>
      <c r="O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  <c r="N562" s="89"/>
      <c r="O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  <c r="N563" s="89"/>
      <c r="O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  <c r="N564" s="89"/>
      <c r="O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  <c r="N565" s="89"/>
      <c r="O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  <c r="N566" s="89"/>
      <c r="O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  <c r="N567" s="89"/>
      <c r="O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  <c r="N568" s="89"/>
      <c r="O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  <c r="N569" s="89"/>
      <c r="O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  <c r="N570" s="89"/>
      <c r="O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  <c r="N571" s="89"/>
      <c r="O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  <c r="N572" s="89"/>
      <c r="O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  <c r="N573" s="89"/>
      <c r="O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  <c r="N574" s="89"/>
      <c r="O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  <c r="N575" s="89"/>
      <c r="O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  <c r="N576" s="89"/>
      <c r="O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  <c r="N577" s="89"/>
      <c r="O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  <c r="N578" s="89"/>
      <c r="O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  <c r="N579" s="89"/>
      <c r="O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  <c r="N580" s="89"/>
      <c r="O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  <c r="N581" s="89"/>
      <c r="O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  <c r="N582" s="89"/>
      <c r="O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  <c r="N583" s="89"/>
      <c r="O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  <c r="N584" s="89"/>
      <c r="O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  <c r="N585" s="89"/>
      <c r="O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  <c r="N586" s="89"/>
      <c r="O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  <c r="N587" s="89"/>
      <c r="O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  <c r="N588" s="89"/>
      <c r="O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  <c r="N589" s="89"/>
      <c r="O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  <c r="N590" s="89"/>
      <c r="O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  <c r="N591" s="89"/>
      <c r="O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  <c r="N592" s="89"/>
      <c r="O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  <c r="N593" s="89"/>
      <c r="O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  <c r="N594" s="89"/>
      <c r="O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  <c r="N595" s="89"/>
      <c r="O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  <c r="N596" s="89"/>
      <c r="O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  <c r="N597" s="89"/>
      <c r="O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  <c r="N598" s="89"/>
      <c r="O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  <c r="N599" s="89"/>
      <c r="O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  <c r="N600" s="89"/>
      <c r="O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  <c r="N601" s="89"/>
      <c r="O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  <c r="N602" s="89"/>
      <c r="O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  <c r="N603" s="89"/>
      <c r="O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  <c r="N604" s="89"/>
      <c r="O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  <c r="N605" s="89"/>
      <c r="O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  <c r="N606" s="89"/>
      <c r="O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  <c r="N607" s="89"/>
      <c r="O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  <c r="N608" s="89"/>
      <c r="O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  <c r="N609" s="89"/>
      <c r="O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  <c r="N610" s="89"/>
      <c r="O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  <c r="N611" s="89"/>
      <c r="O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  <c r="N612" s="89"/>
      <c r="O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  <c r="N613" s="89"/>
      <c r="O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  <c r="N614" s="89"/>
      <c r="O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  <c r="N615" s="89"/>
      <c r="O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  <c r="N616" s="89"/>
      <c r="O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  <c r="N617" s="89"/>
      <c r="O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  <c r="N618" s="89"/>
      <c r="O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  <c r="N619" s="89"/>
      <c r="O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  <c r="N620" s="89"/>
      <c r="O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  <c r="N621" s="89"/>
      <c r="O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  <c r="N622" s="89"/>
      <c r="O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  <c r="N623" s="89"/>
      <c r="O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  <c r="N624" s="89"/>
      <c r="O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  <c r="N625" s="89"/>
      <c r="O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  <c r="N626" s="89"/>
      <c r="O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  <c r="N627" s="89"/>
      <c r="O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  <c r="N628" s="89"/>
      <c r="O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  <c r="N629" s="89"/>
      <c r="O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  <c r="N630" s="89"/>
      <c r="O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  <c r="N631" s="89"/>
      <c r="O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  <c r="N632" s="89"/>
      <c r="O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  <c r="N633" s="89"/>
      <c r="O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  <c r="N634" s="89"/>
      <c r="O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  <c r="N635" s="89"/>
      <c r="O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  <c r="N636" s="89"/>
      <c r="O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  <c r="N637" s="89"/>
      <c r="O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  <c r="N638" s="89"/>
      <c r="O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  <c r="N639" s="89"/>
      <c r="O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  <c r="N640" s="89"/>
      <c r="O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  <c r="N641" s="89"/>
      <c r="O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  <c r="N642" s="89"/>
      <c r="O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  <c r="N643" s="89"/>
      <c r="O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  <c r="N644" s="89"/>
      <c r="O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  <c r="N645" s="89"/>
      <c r="O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  <c r="N646" s="89"/>
      <c r="O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  <c r="N647" s="89"/>
      <c r="O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  <c r="N648" s="89"/>
      <c r="O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  <c r="N649" s="89"/>
      <c r="O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  <c r="N650" s="89"/>
      <c r="O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  <c r="N651" s="89"/>
      <c r="O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  <c r="N652" s="89"/>
      <c r="O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  <c r="N653" s="89"/>
      <c r="O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  <c r="N654" s="89"/>
      <c r="O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  <c r="N655" s="89"/>
      <c r="O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  <c r="N656" s="89"/>
      <c r="O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  <c r="N657" s="89"/>
      <c r="O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  <c r="N658" s="89"/>
      <c r="O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  <c r="N659" s="89"/>
      <c r="O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  <c r="N660" s="89"/>
      <c r="O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  <c r="N661" s="89"/>
      <c r="O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  <c r="N662" s="89"/>
      <c r="O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  <c r="N663" s="89"/>
      <c r="O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  <c r="N664" s="89"/>
      <c r="O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  <c r="N665" s="89"/>
      <c r="O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  <c r="N666" s="89"/>
      <c r="O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  <c r="N667" s="89"/>
      <c r="O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  <c r="N668" s="89"/>
      <c r="O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  <c r="N669" s="89"/>
      <c r="O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  <c r="N670" s="89"/>
      <c r="O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  <c r="N671" s="89"/>
      <c r="O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  <c r="N672" s="89"/>
      <c r="O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  <c r="N673" s="89"/>
      <c r="O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  <c r="N674" s="89"/>
      <c r="O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  <c r="N675" s="89"/>
      <c r="O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  <c r="N676" s="89"/>
      <c r="O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  <c r="N677" s="89"/>
      <c r="O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  <c r="N678" s="89"/>
      <c r="O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  <c r="N679" s="89"/>
      <c r="O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  <c r="N680" s="89"/>
      <c r="O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  <c r="N681" s="89"/>
      <c r="O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  <c r="N682" s="89"/>
      <c r="O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  <c r="N683" s="89"/>
      <c r="O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  <c r="N684" s="89"/>
      <c r="O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  <c r="N685" s="89"/>
      <c r="O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  <c r="N686" s="89"/>
      <c r="O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  <c r="N687" s="89"/>
      <c r="O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  <c r="N688" s="89"/>
      <c r="O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  <c r="N689" s="89"/>
      <c r="O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  <c r="N690" s="89"/>
      <c r="O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  <c r="N691" s="89"/>
      <c r="O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  <c r="N692" s="89"/>
      <c r="O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  <c r="N693" s="89"/>
      <c r="O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  <c r="N694" s="89"/>
      <c r="O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  <c r="N695" s="89"/>
      <c r="O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  <c r="N696" s="89"/>
      <c r="O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  <c r="N697" s="89"/>
      <c r="O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  <c r="N698" s="89"/>
      <c r="O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  <c r="N699" s="89"/>
      <c r="O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  <c r="N700" s="89"/>
      <c r="O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  <c r="N701" s="89"/>
      <c r="O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  <c r="N702" s="89"/>
      <c r="O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  <c r="N703" s="89"/>
      <c r="O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  <c r="N704" s="89"/>
      <c r="O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  <c r="N705" s="89"/>
      <c r="O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  <c r="N706" s="89"/>
      <c r="O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  <c r="N707" s="89"/>
      <c r="O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  <c r="N708" s="89"/>
      <c r="O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  <c r="N709" s="89"/>
      <c r="O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  <c r="N710" s="89"/>
      <c r="O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  <c r="N711" s="89"/>
      <c r="O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  <c r="N712" s="89"/>
      <c r="O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  <c r="N713" s="89"/>
      <c r="O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  <c r="N714" s="89"/>
      <c r="O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  <c r="N715" s="89"/>
      <c r="O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  <c r="N716" s="89"/>
      <c r="O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  <c r="N717" s="89"/>
      <c r="O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  <c r="N718" s="89"/>
      <c r="O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  <c r="N719" s="89"/>
      <c r="O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  <c r="N720" s="89"/>
      <c r="O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  <c r="N721" s="89"/>
      <c r="O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  <c r="N722" s="89"/>
      <c r="O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  <c r="N723" s="89"/>
      <c r="O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  <c r="N724" s="89"/>
      <c r="O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  <c r="N725" s="89"/>
      <c r="O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  <c r="N726" s="89"/>
      <c r="O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  <c r="N727" s="89"/>
      <c r="O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  <c r="N728" s="89"/>
      <c r="O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  <c r="N729" s="89"/>
      <c r="O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  <c r="N730" s="89"/>
      <c r="O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  <c r="N731" s="89"/>
      <c r="O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  <c r="N732" s="89"/>
      <c r="O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  <c r="N733" s="89"/>
      <c r="O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  <c r="N734" s="89"/>
      <c r="O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  <c r="N735" s="89"/>
      <c r="O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  <c r="N736" s="89"/>
      <c r="O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  <c r="N737" s="89"/>
      <c r="O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  <c r="N738" s="89"/>
      <c r="O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  <c r="N739" s="89"/>
      <c r="O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  <c r="N740" s="89"/>
      <c r="O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  <c r="N741" s="89"/>
      <c r="O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  <c r="N742" s="89"/>
      <c r="O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  <c r="N743" s="89"/>
      <c r="O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  <c r="N744" s="89"/>
      <c r="O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  <c r="N745" s="89"/>
      <c r="O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  <c r="N746" s="89"/>
      <c r="O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  <c r="N747" s="89"/>
      <c r="O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  <c r="N748" s="89"/>
      <c r="O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  <c r="N749" s="89"/>
      <c r="O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  <c r="N750" s="89"/>
      <c r="O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  <c r="N751" s="89"/>
      <c r="O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  <c r="N752" s="89"/>
      <c r="O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  <c r="N753" s="89"/>
      <c r="O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  <c r="N754" s="89"/>
      <c r="O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  <c r="N755" s="89"/>
      <c r="O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  <c r="N756" s="89"/>
      <c r="O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  <c r="N757" s="89"/>
      <c r="O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  <c r="N758" s="89"/>
      <c r="O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  <c r="N759" s="89"/>
      <c r="O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  <c r="N760" s="89"/>
      <c r="O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  <c r="N761" s="89"/>
      <c r="O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  <c r="N762" s="89"/>
      <c r="O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  <c r="N763" s="89"/>
      <c r="O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  <c r="N764" s="89"/>
      <c r="O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  <c r="N765" s="89"/>
      <c r="O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  <c r="N766" s="89"/>
      <c r="O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  <c r="N767" s="89"/>
      <c r="O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  <c r="N768" s="89"/>
      <c r="O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  <c r="N769" s="89"/>
      <c r="O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  <c r="N770" s="89"/>
      <c r="O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  <c r="N771" s="89"/>
      <c r="O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  <c r="N772" s="89"/>
      <c r="O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  <c r="N773" s="89"/>
      <c r="O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  <c r="N774" s="89"/>
      <c r="O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  <c r="N775" s="89"/>
      <c r="O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  <c r="N776" s="89"/>
      <c r="O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  <c r="N777" s="89"/>
      <c r="O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  <c r="N778" s="89"/>
      <c r="O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  <c r="N779" s="89"/>
      <c r="O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  <c r="N780" s="89"/>
      <c r="O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  <c r="N781" s="89"/>
      <c r="O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  <c r="N782" s="89"/>
      <c r="O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  <c r="N783" s="89"/>
      <c r="O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  <c r="N784" s="89"/>
      <c r="O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  <c r="N785" s="89"/>
      <c r="O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  <c r="N786" s="89"/>
      <c r="O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  <c r="N787" s="89"/>
      <c r="O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  <c r="N788" s="89"/>
      <c r="O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  <c r="N789" s="89"/>
      <c r="O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  <c r="N790" s="89"/>
      <c r="O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  <c r="N791" s="89"/>
      <c r="O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  <c r="N792" s="89"/>
      <c r="O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  <c r="N793" s="89"/>
      <c r="O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  <c r="N794" s="89"/>
      <c r="O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  <c r="N795" s="89"/>
      <c r="O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  <c r="N796" s="89"/>
      <c r="O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  <c r="N797" s="89"/>
      <c r="O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  <c r="N798" s="89"/>
      <c r="O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  <c r="N799" s="89"/>
      <c r="O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  <c r="N800" s="89"/>
      <c r="O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  <c r="N801" s="89"/>
      <c r="O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  <c r="N802" s="89"/>
      <c r="O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  <c r="N803" s="89"/>
      <c r="O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  <c r="N804" s="89"/>
      <c r="O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  <c r="N805" s="89"/>
      <c r="O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  <c r="N806" s="89"/>
      <c r="O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  <c r="N807" s="89"/>
      <c r="O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  <c r="N808" s="89"/>
      <c r="O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  <c r="N809" s="89"/>
      <c r="O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  <c r="N810" s="89"/>
      <c r="O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  <c r="N811" s="89"/>
      <c r="O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  <c r="N812" s="89"/>
      <c r="O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  <c r="N813" s="89"/>
      <c r="O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  <c r="N814" s="89"/>
      <c r="O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  <c r="N815" s="89"/>
      <c r="O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  <c r="N816" s="89"/>
      <c r="O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  <c r="N817" s="89"/>
      <c r="O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  <c r="N818" s="89"/>
      <c r="O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  <c r="N819" s="89"/>
      <c r="O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  <c r="N820" s="89"/>
      <c r="O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  <c r="N821" s="89"/>
      <c r="O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  <c r="N822" s="89"/>
      <c r="O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  <c r="N823" s="89"/>
      <c r="O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  <c r="N824" s="89"/>
      <c r="O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  <c r="N825" s="89"/>
      <c r="O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  <c r="N826" s="89"/>
      <c r="O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  <c r="N827" s="89"/>
      <c r="O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  <c r="N828" s="89"/>
      <c r="O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  <c r="N829" s="89"/>
      <c r="O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  <c r="N830" s="89"/>
      <c r="O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  <c r="N831" s="89"/>
      <c r="O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  <c r="N832" s="89"/>
      <c r="O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  <c r="N833" s="89"/>
      <c r="O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  <c r="N834" s="89"/>
      <c r="O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  <c r="N835" s="89"/>
      <c r="O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  <c r="N836" s="89"/>
      <c r="O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  <c r="N837" s="89"/>
      <c r="O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  <c r="N838" s="89"/>
      <c r="O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  <c r="N839" s="89"/>
      <c r="O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  <c r="N840" s="89"/>
      <c r="O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  <c r="N841" s="89"/>
      <c r="O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  <c r="N842" s="89"/>
      <c r="O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  <c r="N843" s="89"/>
      <c r="O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  <c r="N844" s="89"/>
      <c r="O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  <c r="N845" s="89"/>
      <c r="O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  <c r="N846" s="89"/>
      <c r="O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  <c r="N847" s="89"/>
      <c r="O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  <c r="N848" s="89"/>
      <c r="O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  <c r="N849" s="89"/>
      <c r="O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  <c r="N850" s="89"/>
      <c r="O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  <c r="N851" s="89"/>
      <c r="O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  <c r="N852" s="89"/>
      <c r="O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  <c r="N853" s="89"/>
      <c r="O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  <c r="N854" s="89"/>
      <c r="O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  <c r="N855" s="89"/>
      <c r="O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  <c r="N856" s="89"/>
      <c r="O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  <c r="N857" s="89"/>
      <c r="O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  <c r="N858" s="89"/>
      <c r="O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  <c r="N859" s="89"/>
      <c r="O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  <c r="N860" s="89"/>
      <c r="O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  <c r="N861" s="89"/>
      <c r="O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  <c r="N862" s="89"/>
      <c r="O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  <c r="N863" s="89"/>
      <c r="O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  <c r="N864" s="89"/>
      <c r="O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  <c r="N865" s="89"/>
      <c r="O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  <c r="N866" s="89"/>
      <c r="O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  <c r="N867" s="89"/>
      <c r="O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  <c r="N868" s="89"/>
      <c r="O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  <c r="N869" s="89"/>
      <c r="O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  <c r="N870" s="89"/>
      <c r="O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  <c r="N871" s="89"/>
      <c r="O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  <c r="N872" s="89"/>
      <c r="O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  <c r="N873" s="89"/>
      <c r="O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  <c r="N874" s="89"/>
      <c r="O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  <c r="N875" s="89"/>
      <c r="O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  <c r="N876" s="89"/>
      <c r="O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  <c r="N877" s="89"/>
      <c r="O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  <c r="N878" s="89"/>
      <c r="O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  <c r="N879" s="89"/>
      <c r="O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  <c r="N880" s="89"/>
      <c r="O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  <c r="N881" s="89"/>
      <c r="O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  <c r="N882" s="89"/>
      <c r="O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  <c r="N883" s="89"/>
      <c r="O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  <c r="N884" s="89"/>
      <c r="O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  <c r="N885" s="89"/>
      <c r="O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  <c r="N886" s="89"/>
      <c r="O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  <c r="N887" s="89"/>
      <c r="O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  <c r="N888" s="89"/>
      <c r="O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  <c r="N889" s="89"/>
      <c r="O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  <c r="N890" s="89"/>
      <c r="O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  <c r="N891" s="89"/>
      <c r="O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  <c r="N892" s="89"/>
      <c r="O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  <c r="N893" s="89"/>
      <c r="O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  <c r="N894" s="89"/>
      <c r="O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  <c r="N895" s="89"/>
      <c r="O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  <c r="N896" s="89"/>
      <c r="O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  <c r="N897" s="89"/>
      <c r="O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  <c r="N898" s="89"/>
      <c r="O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  <c r="N899" s="89"/>
      <c r="O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  <c r="N900" s="89"/>
      <c r="O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  <c r="N901" s="89"/>
      <c r="O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  <c r="N902" s="89"/>
      <c r="O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  <c r="N903" s="89"/>
      <c r="O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  <c r="N904" s="89"/>
      <c r="O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  <c r="N905" s="89"/>
      <c r="O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  <c r="N906" s="89"/>
      <c r="O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  <c r="N907" s="89"/>
      <c r="O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  <c r="N908" s="89"/>
      <c r="O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  <c r="N909" s="89"/>
      <c r="O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  <c r="N910" s="89"/>
      <c r="O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  <c r="N911" s="89"/>
      <c r="O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  <c r="N912" s="89"/>
      <c r="O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  <c r="N913" s="89"/>
      <c r="O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  <c r="N914" s="89"/>
      <c r="O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  <c r="N915" s="89"/>
      <c r="O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  <c r="N916" s="89"/>
      <c r="O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  <c r="N917" s="89"/>
      <c r="O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  <c r="N918" s="89"/>
      <c r="O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  <c r="N919" s="89"/>
      <c r="O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  <c r="N920" s="89"/>
      <c r="O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  <c r="N921" s="89"/>
      <c r="O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  <c r="N922" s="89"/>
      <c r="O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  <c r="N923" s="89"/>
      <c r="O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  <c r="N924" s="89"/>
      <c r="O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  <c r="N925" s="89"/>
      <c r="O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  <c r="N926" s="89"/>
      <c r="O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  <c r="N927" s="89"/>
      <c r="O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  <c r="N928" s="89"/>
      <c r="O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  <c r="N929" s="89"/>
      <c r="O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  <c r="N930" s="89"/>
      <c r="O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  <c r="N931" s="89"/>
      <c r="O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  <c r="N932" s="89"/>
      <c r="O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  <c r="N933" s="89"/>
      <c r="O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  <c r="N934" s="89"/>
      <c r="O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  <c r="N935" s="89"/>
      <c r="O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  <c r="N936" s="89"/>
      <c r="O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  <c r="N937" s="89"/>
      <c r="O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  <c r="N938" s="89"/>
      <c r="O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  <c r="N939" s="89"/>
      <c r="O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  <c r="N940" s="89"/>
      <c r="O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  <c r="N941" s="89"/>
      <c r="O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  <c r="N942" s="89"/>
      <c r="O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  <c r="N943" s="89"/>
      <c r="O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  <c r="N944" s="89"/>
      <c r="O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  <c r="N945" s="89"/>
      <c r="O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  <c r="N946" s="89"/>
      <c r="O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  <c r="N947" s="89"/>
      <c r="O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  <c r="N948" s="89"/>
      <c r="O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  <c r="N949" s="89"/>
      <c r="O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  <c r="N950" s="89"/>
      <c r="O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  <c r="N951" s="89"/>
      <c r="O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  <c r="N952" s="89"/>
      <c r="O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  <c r="N953" s="89"/>
      <c r="O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  <c r="N954" s="89"/>
      <c r="O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  <c r="N955" s="89"/>
      <c r="O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  <c r="N956" s="89"/>
      <c r="O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  <c r="N957" s="89"/>
      <c r="O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  <c r="N958" s="89"/>
      <c r="O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  <c r="N959" s="89"/>
      <c r="O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  <c r="N960" s="89"/>
      <c r="O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  <c r="N961" s="89"/>
      <c r="O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  <c r="N962" s="89"/>
      <c r="O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  <c r="N963" s="89"/>
      <c r="O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  <c r="N964" s="89"/>
      <c r="O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  <c r="N965" s="89"/>
      <c r="O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  <c r="N966" s="89"/>
      <c r="O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  <c r="N967" s="89"/>
      <c r="O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  <c r="N968" s="89"/>
      <c r="O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  <c r="N969" s="89"/>
      <c r="O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  <c r="N970" s="89"/>
      <c r="O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  <c r="N971" s="89"/>
      <c r="O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  <c r="N972" s="89"/>
      <c r="O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  <c r="N973" s="89"/>
      <c r="O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  <c r="N974" s="89"/>
      <c r="O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  <c r="N975" s="89"/>
      <c r="O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  <c r="N976" s="89"/>
      <c r="O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  <c r="N977" s="89"/>
      <c r="O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  <c r="N978" s="89"/>
      <c r="O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  <c r="N979" s="89"/>
      <c r="O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  <c r="N980" s="89"/>
      <c r="O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  <c r="N981" s="89"/>
      <c r="O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  <c r="N982" s="89"/>
      <c r="O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  <c r="N983" s="89"/>
      <c r="O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  <c r="N984" s="89"/>
      <c r="O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  <c r="N985" s="89"/>
      <c r="O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  <c r="N986" s="89"/>
      <c r="O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  <c r="N987" s="89"/>
      <c r="O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  <c r="N988" s="89"/>
      <c r="O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  <c r="N989" s="89"/>
      <c r="O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  <c r="N990" s="89"/>
      <c r="O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  <c r="N991" s="89"/>
      <c r="O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  <c r="N992" s="89"/>
      <c r="O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  <c r="N993" s="89"/>
      <c r="O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  <c r="N994" s="89"/>
      <c r="O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  <c r="L995" s="89"/>
      <c r="M995" s="89"/>
      <c r="N995" s="89"/>
      <c r="O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  <c r="L996" s="89"/>
      <c r="M996" s="89"/>
      <c r="N996" s="89"/>
      <c r="O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  <c r="L997" s="89"/>
      <c r="M997" s="89"/>
      <c r="N997" s="89"/>
      <c r="O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  <c r="L998" s="89"/>
      <c r="M998" s="89"/>
      <c r="N998" s="89"/>
      <c r="O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  <c r="L999" s="89"/>
      <c r="M999" s="89"/>
      <c r="N999" s="89"/>
      <c r="O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  <c r="L1000" s="89"/>
      <c r="M1000" s="89"/>
      <c r="N1000" s="89"/>
      <c r="O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  <c r="L1001" s="89"/>
      <c r="M1001" s="89"/>
      <c r="N1001" s="89"/>
      <c r="O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  <c r="L1002" s="89"/>
      <c r="M1002" s="89"/>
      <c r="N1002" s="89"/>
      <c r="O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  <c r="L1003" s="89"/>
      <c r="M1003" s="89"/>
      <c r="N1003" s="89"/>
      <c r="O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  <c r="L1004" s="89"/>
      <c r="M1004" s="89"/>
      <c r="N1004" s="89"/>
      <c r="O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  <c r="L1005" s="89"/>
      <c r="M1005" s="89"/>
      <c r="N1005" s="89"/>
      <c r="O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  <c r="L1006" s="89"/>
      <c r="M1006" s="89"/>
      <c r="N1006" s="89"/>
      <c r="O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  <c r="L1007" s="89"/>
      <c r="M1007" s="89"/>
      <c r="N1007" s="89"/>
      <c r="O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  <c r="L1008" s="89"/>
      <c r="M1008" s="89"/>
      <c r="N1008" s="89"/>
      <c r="O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  <c r="L1009" s="89"/>
      <c r="M1009" s="89"/>
      <c r="N1009" s="89"/>
      <c r="O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  <c r="L1010" s="89"/>
      <c r="M1010" s="89"/>
      <c r="N1010" s="89"/>
      <c r="O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  <c r="L1011" s="89"/>
      <c r="M1011" s="89"/>
      <c r="N1011" s="89"/>
      <c r="O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  <c r="L1012" s="89"/>
      <c r="M1012" s="89"/>
      <c r="N1012" s="89"/>
      <c r="O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  <c r="L1013" s="89"/>
      <c r="M1013" s="89"/>
      <c r="N1013" s="89"/>
      <c r="O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  <c r="L1014" s="89"/>
      <c r="M1014" s="89"/>
      <c r="N1014" s="89"/>
      <c r="O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  <c r="L1015" s="89"/>
      <c r="M1015" s="89"/>
      <c r="N1015" s="89"/>
      <c r="O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  <c r="L1016" s="89"/>
      <c r="M1016" s="89"/>
      <c r="N1016" s="89"/>
      <c r="O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  <c r="L1017" s="89"/>
      <c r="M1017" s="89"/>
      <c r="N1017" s="89"/>
      <c r="O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  <c r="L1018" s="89"/>
      <c r="M1018" s="89"/>
      <c r="N1018" s="89"/>
      <c r="O1018" s="89"/>
    </row>
  </sheetData>
  <autoFilter ref="$A$8:$O$97"/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97">
    <cfRule type="containsText" dxfId="1" priority="1" operator="containsText" text="ㅇ">
      <formula>NOT(ISERROR(SEARCH(("ㅇ"),(B9))))</formula>
    </cfRule>
  </conditionalFormatting>
  <conditionalFormatting sqref="A9:A97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hyperlinks>
    <hyperlink r:id="rId1" ref="H9"/>
    <hyperlink r:id="rId2" ref="G36"/>
    <hyperlink r:id="rId3" ref="H51"/>
  </hyperlinks>
  <printOptions/>
  <pageMargins bottom="0.75" footer="0.0" header="0.0" left="0.7" right="0.7" top="0.75"/>
  <pageSetup paperSize="9" orientation="portrait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19.43"/>
    <col customWidth="1" min="8" max="8" width="47.86" outlineLevel="1"/>
    <col customWidth="1" min="9" max="9" width="20.86" outlineLevel="1"/>
    <col customWidth="1" min="10" max="10" width="21.57" outlineLevel="1"/>
    <col customWidth="1" min="11" max="11" width="34.57"/>
    <col customWidth="1" min="12" max="15" width="8.71"/>
  </cols>
  <sheetData>
    <row r="1" ht="34.5" customHeight="1" outlineLevel="1">
      <c r="A1" s="89"/>
      <c r="B1" s="90" t="s">
        <v>39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388"/>
      <c r="M1" s="89"/>
      <c r="N1" s="89"/>
      <c r="O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388"/>
      <c r="M2" s="89"/>
      <c r="N2" s="89"/>
      <c r="O2" s="89"/>
    </row>
    <row r="3" ht="16.5" customHeight="1" outlineLevel="1">
      <c r="A3" s="105" t="s">
        <v>57</v>
      </c>
      <c r="B3" s="106">
        <f t="shared" ref="B3:F3" si="1">$B$5-B$4</f>
        <v>209</v>
      </c>
      <c r="C3" s="106">
        <f t="shared" si="1"/>
        <v>209</v>
      </c>
      <c r="D3" s="106">
        <f t="shared" si="1"/>
        <v>209</v>
      </c>
      <c r="E3" s="106">
        <f t="shared" si="1"/>
        <v>209</v>
      </c>
      <c r="F3" s="106">
        <f t="shared" si="1"/>
        <v>209</v>
      </c>
      <c r="G3" s="107" t="s">
        <v>58</v>
      </c>
      <c r="H3" s="108"/>
      <c r="I3" s="109" t="s">
        <v>59</v>
      </c>
      <c r="J3" s="110" t="s">
        <v>60</v>
      </c>
      <c r="K3" s="111"/>
      <c r="L3" s="388"/>
      <c r="M3" s="89"/>
      <c r="N3" s="89"/>
      <c r="O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  <c r="O4" s="89"/>
    </row>
    <row r="5" ht="16.5" customHeight="1" outlineLevel="1">
      <c r="A5" s="119" t="s">
        <v>64</v>
      </c>
      <c r="B5" s="120">
        <f>COUNTA($B$9:$B594)</f>
        <v>209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  <c r="N5" s="89"/>
      <c r="O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  <c r="O6" s="89"/>
    </row>
    <row r="7" ht="16.5" customHeight="1" outlineLevel="1">
      <c r="A7" s="16"/>
      <c r="B7" s="130">
        <f>COUNTIF(A9:A179,"1")</f>
        <v>0</v>
      </c>
      <c r="C7" s="131">
        <f>COUNTIF(A9:A179,"2")</f>
        <v>0</v>
      </c>
      <c r="D7" s="131">
        <f>COUNTIF(A9:A179,"3")</f>
        <v>0</v>
      </c>
      <c r="E7" s="131">
        <f>COUNTIF(A9:A179,"4")</f>
        <v>0</v>
      </c>
      <c r="F7" s="132">
        <f>COUNTIF(A9:A179,"5")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  <c r="O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</row>
    <row r="9" ht="16.5" customHeight="1">
      <c r="A9" s="89">
        <f t="shared" ref="A9:A217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360" t="s">
        <v>6039</v>
      </c>
      <c r="H9" s="139"/>
      <c r="I9" s="139"/>
      <c r="J9" s="139"/>
      <c r="K9" s="140"/>
      <c r="L9" s="89"/>
      <c r="M9" s="89"/>
      <c r="N9" s="89"/>
      <c r="O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351" t="s">
        <v>6040</v>
      </c>
      <c r="H10" s="242" t="s">
        <v>6041</v>
      </c>
      <c r="I10" s="242" t="s">
        <v>1013</v>
      </c>
      <c r="J10" s="242" t="s">
        <v>4225</v>
      </c>
      <c r="K10" s="240" t="s">
        <v>1637</v>
      </c>
      <c r="L10" s="89"/>
      <c r="M10" s="89"/>
      <c r="N10" s="89"/>
      <c r="O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351" t="s">
        <v>6042</v>
      </c>
      <c r="H11" s="242" t="s">
        <v>6043</v>
      </c>
      <c r="I11" s="242" t="s">
        <v>364</v>
      </c>
      <c r="J11" s="242" t="s">
        <v>4225</v>
      </c>
      <c r="K11" s="240" t="s">
        <v>104</v>
      </c>
      <c r="L11" s="89"/>
      <c r="M11" s="89"/>
      <c r="N11" s="89"/>
      <c r="O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315" t="s">
        <v>6044</v>
      </c>
      <c r="H12" s="242" t="s">
        <v>6045</v>
      </c>
      <c r="I12" s="242" t="s">
        <v>1438</v>
      </c>
      <c r="J12" s="242" t="s">
        <v>4372</v>
      </c>
      <c r="K12" s="240" t="s">
        <v>250</v>
      </c>
      <c r="L12" s="89"/>
      <c r="M12" s="89"/>
      <c r="N12" s="89"/>
      <c r="O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309" t="s">
        <v>6046</v>
      </c>
      <c r="H13" s="139" t="s">
        <v>6047</v>
      </c>
      <c r="I13" s="140" t="s">
        <v>5227</v>
      </c>
      <c r="J13" s="140" t="s">
        <v>6048</v>
      </c>
      <c r="K13" s="140" t="s">
        <v>228</v>
      </c>
      <c r="L13" s="89"/>
      <c r="M13" s="89"/>
      <c r="N13" s="89"/>
      <c r="O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389" t="s">
        <v>6049</v>
      </c>
      <c r="H14" s="244" t="s">
        <v>6050</v>
      </c>
      <c r="I14" s="238"/>
      <c r="J14" s="238" t="s">
        <v>6051</v>
      </c>
      <c r="K14" s="238"/>
      <c r="L14" s="89"/>
      <c r="M14" s="89"/>
      <c r="N14" s="89"/>
      <c r="O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323" t="s">
        <v>6052</v>
      </c>
      <c r="H15" s="240" t="s">
        <v>6041</v>
      </c>
      <c r="I15" s="240" t="s">
        <v>567</v>
      </c>
      <c r="J15" s="240" t="s">
        <v>4225</v>
      </c>
      <c r="K15" s="240" t="s">
        <v>1926</v>
      </c>
      <c r="L15" s="89"/>
      <c r="M15" s="89"/>
      <c r="N15" s="89"/>
      <c r="O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308" t="s">
        <v>6053</v>
      </c>
      <c r="H16" s="140" t="s">
        <v>6054</v>
      </c>
      <c r="I16" s="140" t="s">
        <v>4291</v>
      </c>
      <c r="J16" s="140" t="s">
        <v>6055</v>
      </c>
      <c r="K16" s="140" t="s">
        <v>113</v>
      </c>
      <c r="L16" s="89"/>
      <c r="M16" s="89"/>
      <c r="N16" s="89"/>
      <c r="O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244" t="s">
        <v>6056</v>
      </c>
      <c r="H17" s="238" t="s">
        <v>6057</v>
      </c>
      <c r="I17" s="238"/>
      <c r="J17" s="238" t="s">
        <v>6058</v>
      </c>
      <c r="K17" s="238"/>
      <c r="L17" s="89"/>
      <c r="M17" s="89"/>
      <c r="N17" s="89"/>
      <c r="O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39" t="s">
        <v>6059</v>
      </c>
      <c r="H18" s="390" t="s">
        <v>6060</v>
      </c>
      <c r="I18" s="140" t="s">
        <v>1259</v>
      </c>
      <c r="J18" s="140" t="s">
        <v>4848</v>
      </c>
      <c r="K18" s="140" t="s">
        <v>1633</v>
      </c>
      <c r="L18" s="89"/>
      <c r="M18" s="89"/>
      <c r="N18" s="89"/>
      <c r="O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39" t="s">
        <v>6061</v>
      </c>
      <c r="H19" s="139" t="s">
        <v>6062</v>
      </c>
      <c r="I19" s="140" t="s">
        <v>364</v>
      </c>
      <c r="J19" s="140" t="s">
        <v>6063</v>
      </c>
      <c r="K19" s="140" t="s">
        <v>182</v>
      </c>
      <c r="L19" s="89"/>
      <c r="M19" s="89"/>
      <c r="N19" s="89"/>
      <c r="O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42" t="s">
        <v>6064</v>
      </c>
      <c r="H20" s="140"/>
      <c r="I20" s="140"/>
      <c r="J20" s="140"/>
      <c r="K20" s="140"/>
      <c r="L20" s="89"/>
      <c r="M20" s="89"/>
      <c r="N20" s="89"/>
      <c r="O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242" t="s">
        <v>6065</v>
      </c>
      <c r="H21" s="240" t="s">
        <v>6066</v>
      </c>
      <c r="I21" s="240" t="s">
        <v>3538</v>
      </c>
      <c r="J21" s="240" t="s">
        <v>4813</v>
      </c>
      <c r="K21" s="240" t="s">
        <v>182</v>
      </c>
      <c r="L21" s="89"/>
      <c r="M21" s="89"/>
      <c r="N21" s="89"/>
      <c r="O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244" t="s">
        <v>6067</v>
      </c>
      <c r="H22" s="238" t="s">
        <v>6068</v>
      </c>
      <c r="I22" s="238"/>
      <c r="J22" s="238" t="s">
        <v>6069</v>
      </c>
      <c r="K22" s="238"/>
      <c r="L22" s="89"/>
      <c r="M22" s="89"/>
      <c r="N22" s="89"/>
      <c r="O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40" t="s">
        <v>6070</v>
      </c>
      <c r="H23" s="140" t="s">
        <v>6071</v>
      </c>
      <c r="I23" s="140" t="s">
        <v>6072</v>
      </c>
      <c r="J23" s="140" t="s">
        <v>4807</v>
      </c>
      <c r="K23" s="140" t="s">
        <v>724</v>
      </c>
      <c r="L23" s="89"/>
      <c r="M23" s="89"/>
      <c r="N23" s="89"/>
      <c r="O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140" t="s">
        <v>6073</v>
      </c>
      <c r="H24" s="140" t="s">
        <v>6074</v>
      </c>
      <c r="I24" s="140" t="s">
        <v>967</v>
      </c>
      <c r="J24" s="140" t="s">
        <v>5252</v>
      </c>
      <c r="K24" s="140" t="s">
        <v>2100</v>
      </c>
      <c r="L24" s="89"/>
      <c r="M24" s="89"/>
      <c r="N24" s="89"/>
      <c r="O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241" t="s">
        <v>6075</v>
      </c>
      <c r="H25" s="238"/>
      <c r="I25" s="238"/>
      <c r="J25" s="238"/>
      <c r="K25" s="238"/>
      <c r="L25" s="89"/>
      <c r="M25" s="89"/>
      <c r="N25" s="89"/>
      <c r="O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238" t="s">
        <v>6076</v>
      </c>
      <c r="H26" s="238" t="s">
        <v>6077</v>
      </c>
      <c r="I26" s="238"/>
      <c r="J26" s="238" t="s">
        <v>6078</v>
      </c>
      <c r="K26" s="238"/>
      <c r="L26" s="89"/>
      <c r="M26" s="89"/>
      <c r="N26" s="89"/>
      <c r="O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240" t="s">
        <v>6079</v>
      </c>
      <c r="H27" s="240" t="s">
        <v>6041</v>
      </c>
      <c r="I27" s="240" t="s">
        <v>5169</v>
      </c>
      <c r="J27" s="240" t="s">
        <v>4298</v>
      </c>
      <c r="K27" s="240" t="s">
        <v>884</v>
      </c>
      <c r="L27" s="89"/>
      <c r="M27" s="89"/>
      <c r="N27" s="89"/>
      <c r="O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40" t="s">
        <v>6080</v>
      </c>
      <c r="H28" s="140" t="s">
        <v>6081</v>
      </c>
      <c r="I28" s="140" t="s">
        <v>364</v>
      </c>
      <c r="J28" s="140" t="s">
        <v>4375</v>
      </c>
      <c r="K28" s="140" t="s">
        <v>104</v>
      </c>
      <c r="L28" s="89"/>
      <c r="M28" s="89"/>
      <c r="N28" s="89"/>
      <c r="O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42" t="s">
        <v>6082</v>
      </c>
      <c r="H29" s="140"/>
      <c r="I29" s="140"/>
      <c r="J29" s="140"/>
      <c r="K29" s="140"/>
      <c r="L29" s="89"/>
      <c r="M29" s="89"/>
      <c r="N29" s="89"/>
      <c r="O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39" t="s">
        <v>6083</v>
      </c>
      <c r="H30" s="140" t="s">
        <v>6084</v>
      </c>
      <c r="I30" s="140" t="s">
        <v>5638</v>
      </c>
      <c r="J30" s="140" t="s">
        <v>4807</v>
      </c>
      <c r="K30" s="140" t="s">
        <v>724</v>
      </c>
      <c r="L30" s="89"/>
      <c r="M30" s="89"/>
      <c r="N30" s="89"/>
      <c r="O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39" t="s">
        <v>6085</v>
      </c>
      <c r="H31" s="140" t="s">
        <v>6086</v>
      </c>
      <c r="I31" s="140" t="s">
        <v>6087</v>
      </c>
      <c r="J31" s="140" t="s">
        <v>4539</v>
      </c>
      <c r="K31" s="140" t="s">
        <v>219</v>
      </c>
      <c r="L31" s="89"/>
      <c r="M31" s="89"/>
      <c r="N31" s="89"/>
      <c r="O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39" t="s">
        <v>6088</v>
      </c>
      <c r="H32" s="140" t="s">
        <v>6089</v>
      </c>
      <c r="I32" s="140" t="s">
        <v>4643</v>
      </c>
      <c r="J32" s="140" t="s">
        <v>6090</v>
      </c>
      <c r="K32" s="140" t="s">
        <v>211</v>
      </c>
      <c r="L32" s="89"/>
      <c r="M32" s="89"/>
      <c r="N32" s="89"/>
      <c r="O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39" t="s">
        <v>6091</v>
      </c>
      <c r="H33" s="140" t="s">
        <v>6092</v>
      </c>
      <c r="I33" s="140" t="s">
        <v>6093</v>
      </c>
      <c r="J33" s="140" t="s">
        <v>6094</v>
      </c>
      <c r="K33" s="140" t="s">
        <v>193</v>
      </c>
      <c r="L33" s="89"/>
      <c r="M33" s="89"/>
      <c r="N33" s="89"/>
      <c r="O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260" t="s">
        <v>6095</v>
      </c>
      <c r="H34" s="240"/>
      <c r="I34" s="240"/>
      <c r="J34" s="240"/>
      <c r="K34" s="240"/>
      <c r="L34" s="89"/>
      <c r="M34" s="89"/>
      <c r="N34" s="89"/>
      <c r="O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240" t="s">
        <v>6096</v>
      </c>
      <c r="H35" s="240" t="s">
        <v>6097</v>
      </c>
      <c r="I35" s="240" t="s">
        <v>6098</v>
      </c>
      <c r="J35" s="240" t="s">
        <v>4372</v>
      </c>
      <c r="K35" s="240" t="s">
        <v>6099</v>
      </c>
      <c r="L35" s="89"/>
      <c r="M35" s="89"/>
      <c r="N35" s="89"/>
      <c r="O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240" t="s">
        <v>6100</v>
      </c>
      <c r="H36" s="240" t="s">
        <v>6101</v>
      </c>
      <c r="I36" s="240" t="s">
        <v>6102</v>
      </c>
      <c r="J36" s="240" t="s">
        <v>4298</v>
      </c>
      <c r="K36" s="240" t="s">
        <v>1509</v>
      </c>
      <c r="L36" s="89"/>
      <c r="M36" s="89"/>
      <c r="N36" s="89"/>
      <c r="O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238" t="s">
        <v>6103</v>
      </c>
      <c r="H37" s="238" t="s">
        <v>6104</v>
      </c>
      <c r="I37" s="238"/>
      <c r="J37" s="238" t="s">
        <v>6105</v>
      </c>
      <c r="K37" s="238"/>
      <c r="L37" s="89"/>
      <c r="M37" s="89"/>
      <c r="N37" s="89"/>
      <c r="O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238" t="s">
        <v>6106</v>
      </c>
      <c r="H38" s="238" t="s">
        <v>6107</v>
      </c>
      <c r="I38" s="238"/>
      <c r="J38" s="238" t="s">
        <v>6105</v>
      </c>
      <c r="K38" s="238"/>
      <c r="L38" s="89"/>
      <c r="M38" s="89"/>
      <c r="N38" s="89"/>
      <c r="O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39" t="s">
        <v>6108</v>
      </c>
      <c r="H39" s="140" t="s">
        <v>6109</v>
      </c>
      <c r="I39" s="140" t="s">
        <v>6110</v>
      </c>
      <c r="J39" s="140" t="s">
        <v>4399</v>
      </c>
      <c r="K39" s="140" t="s">
        <v>193</v>
      </c>
      <c r="L39" s="89"/>
      <c r="M39" s="89"/>
      <c r="N39" s="89"/>
      <c r="O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238" t="s">
        <v>6111</v>
      </c>
      <c r="H40" s="238" t="s">
        <v>6112</v>
      </c>
      <c r="I40" s="238"/>
      <c r="J40" s="238" t="s">
        <v>6113</v>
      </c>
      <c r="K40" s="238"/>
      <c r="L40" s="89"/>
      <c r="M40" s="89"/>
      <c r="N40" s="89"/>
      <c r="O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40" t="s">
        <v>6114</v>
      </c>
      <c r="H41" s="140" t="s">
        <v>6115</v>
      </c>
      <c r="I41" s="166" t="s">
        <v>6116</v>
      </c>
      <c r="J41" s="140" t="s">
        <v>6117</v>
      </c>
      <c r="K41" s="140" t="s">
        <v>271</v>
      </c>
      <c r="L41" s="89"/>
      <c r="M41" s="89"/>
      <c r="N41" s="89"/>
      <c r="O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349" t="s">
        <v>6118</v>
      </c>
      <c r="H42" s="240"/>
      <c r="I42" s="240"/>
      <c r="J42" s="240"/>
      <c r="K42" s="240"/>
      <c r="L42" s="89"/>
      <c r="M42" s="89"/>
      <c r="N42" s="89"/>
      <c r="O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244" t="s">
        <v>6119</v>
      </c>
      <c r="H43" s="238" t="s">
        <v>6120</v>
      </c>
      <c r="I43" s="238"/>
      <c r="J43" s="238" t="s">
        <v>6058</v>
      </c>
      <c r="K43" s="238"/>
      <c r="L43" s="89"/>
      <c r="M43" s="89"/>
      <c r="N43" s="89"/>
      <c r="O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139" t="s">
        <v>6121</v>
      </c>
      <c r="H44" s="140" t="s">
        <v>6122</v>
      </c>
      <c r="I44" s="140" t="s">
        <v>6123</v>
      </c>
      <c r="J44" s="140" t="s">
        <v>4724</v>
      </c>
      <c r="K44" s="140" t="s">
        <v>1633</v>
      </c>
      <c r="L44" s="89"/>
      <c r="M44" s="89"/>
      <c r="N44" s="89"/>
      <c r="O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244" t="s">
        <v>6124</v>
      </c>
      <c r="H45" s="238" t="s">
        <v>6125</v>
      </c>
      <c r="I45" s="238"/>
      <c r="J45" s="238" t="s">
        <v>6078</v>
      </c>
      <c r="K45" s="238"/>
      <c r="L45" s="89"/>
      <c r="M45" s="89"/>
      <c r="N45" s="89"/>
      <c r="O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242" t="s">
        <v>6126</v>
      </c>
      <c r="H46" s="240" t="s">
        <v>6127</v>
      </c>
      <c r="I46" s="240" t="s">
        <v>6128</v>
      </c>
      <c r="J46" s="240" t="s">
        <v>4539</v>
      </c>
      <c r="K46" s="240" t="s">
        <v>487</v>
      </c>
      <c r="L46" s="89"/>
      <c r="M46" s="89"/>
      <c r="N46" s="89"/>
      <c r="O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244" t="s">
        <v>6129</v>
      </c>
      <c r="H47" s="238" t="s">
        <v>6130</v>
      </c>
      <c r="I47" s="238"/>
      <c r="J47" s="238" t="s">
        <v>6058</v>
      </c>
      <c r="K47" s="238"/>
      <c r="L47" s="89"/>
      <c r="M47" s="89"/>
      <c r="N47" s="89"/>
      <c r="O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42" t="s">
        <v>6131</v>
      </c>
      <c r="H48" s="140"/>
      <c r="I48" s="140"/>
      <c r="J48" s="140"/>
      <c r="K48" s="140"/>
      <c r="L48" s="89"/>
      <c r="M48" s="89"/>
      <c r="N48" s="89"/>
      <c r="O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42" t="s">
        <v>6132</v>
      </c>
      <c r="H49" s="140"/>
      <c r="I49" s="140"/>
      <c r="J49" s="140"/>
      <c r="K49" s="140"/>
      <c r="L49" s="89"/>
      <c r="M49" s="89"/>
      <c r="N49" s="89"/>
      <c r="O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244" t="s">
        <v>6133</v>
      </c>
      <c r="H50" s="238" t="s">
        <v>6134</v>
      </c>
      <c r="I50" s="238"/>
      <c r="J50" s="238" t="s">
        <v>6135</v>
      </c>
      <c r="K50" s="238"/>
      <c r="L50" s="89"/>
      <c r="M50" s="89"/>
      <c r="N50" s="89"/>
      <c r="O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242" t="s">
        <v>6136</v>
      </c>
      <c r="H51" s="240" t="s">
        <v>6137</v>
      </c>
      <c r="I51" s="240" t="s">
        <v>6098</v>
      </c>
      <c r="J51" s="240" t="s">
        <v>4888</v>
      </c>
      <c r="K51" s="240" t="s">
        <v>163</v>
      </c>
      <c r="L51" s="89"/>
      <c r="M51" s="89"/>
      <c r="N51" s="89"/>
      <c r="O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42" t="s">
        <v>6138</v>
      </c>
      <c r="H52" s="140"/>
      <c r="I52" s="140"/>
      <c r="J52" s="140"/>
      <c r="K52" s="140"/>
      <c r="L52" s="89"/>
      <c r="M52" s="89"/>
      <c r="N52" s="89"/>
      <c r="O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39" t="s">
        <v>6139</v>
      </c>
      <c r="H53" s="140" t="s">
        <v>6140</v>
      </c>
      <c r="I53" s="140" t="s">
        <v>4287</v>
      </c>
      <c r="J53" s="140" t="s">
        <v>4920</v>
      </c>
      <c r="K53" s="140" t="s">
        <v>169</v>
      </c>
      <c r="L53" s="89"/>
      <c r="M53" s="89"/>
      <c r="N53" s="89"/>
      <c r="O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391" t="s">
        <v>6141</v>
      </c>
      <c r="H54" s="238"/>
      <c r="I54" s="238"/>
      <c r="J54" s="238"/>
      <c r="K54" s="238"/>
      <c r="L54" s="89"/>
      <c r="M54" s="89"/>
      <c r="N54" s="89"/>
      <c r="O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244" t="s">
        <v>6142</v>
      </c>
      <c r="H55" s="238" t="s">
        <v>6143</v>
      </c>
      <c r="I55" s="238"/>
      <c r="J55" s="238" t="s">
        <v>6144</v>
      </c>
      <c r="K55" s="238"/>
      <c r="L55" s="89"/>
      <c r="M55" s="89"/>
      <c r="N55" s="89"/>
      <c r="O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240" t="s">
        <v>6145</v>
      </c>
      <c r="H56" s="240" t="s">
        <v>6146</v>
      </c>
      <c r="I56" s="240" t="s">
        <v>5638</v>
      </c>
      <c r="J56" s="240" t="s">
        <v>4543</v>
      </c>
      <c r="K56" s="240" t="s">
        <v>1175</v>
      </c>
      <c r="L56" s="89"/>
      <c r="M56" s="89"/>
      <c r="N56" s="89"/>
      <c r="O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42" t="s">
        <v>6147</v>
      </c>
      <c r="H57" s="153" t="s">
        <v>6148</v>
      </c>
      <c r="I57" s="142" t="s">
        <v>6149</v>
      </c>
      <c r="J57" s="142" t="s">
        <v>6150</v>
      </c>
      <c r="K57" s="152" t="s">
        <v>179</v>
      </c>
      <c r="L57" s="89"/>
      <c r="M57" s="89"/>
      <c r="N57" s="89"/>
      <c r="O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42" t="s">
        <v>6151</v>
      </c>
      <c r="H58" s="140"/>
      <c r="I58" s="140"/>
      <c r="J58" s="140"/>
      <c r="K58" s="140"/>
      <c r="L58" s="89"/>
      <c r="M58" s="89"/>
      <c r="N58" s="89"/>
      <c r="O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139" t="s">
        <v>6151</v>
      </c>
      <c r="H59" s="140" t="s">
        <v>6152</v>
      </c>
      <c r="I59" s="140" t="s">
        <v>4946</v>
      </c>
      <c r="J59" s="140" t="s">
        <v>4580</v>
      </c>
      <c r="K59" s="140" t="s">
        <v>445</v>
      </c>
      <c r="L59" s="89"/>
      <c r="M59" s="89"/>
      <c r="N59" s="89"/>
      <c r="O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0" t="s">
        <v>6153</v>
      </c>
      <c r="H60" s="140" t="s">
        <v>6154</v>
      </c>
      <c r="I60" s="140" t="s">
        <v>967</v>
      </c>
      <c r="J60" s="140" t="s">
        <v>5568</v>
      </c>
      <c r="K60" s="140" t="s">
        <v>2100</v>
      </c>
      <c r="L60" s="89"/>
      <c r="M60" s="89"/>
      <c r="N60" s="89"/>
      <c r="O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240" t="s">
        <v>6155</v>
      </c>
      <c r="H61" s="240" t="s">
        <v>6156</v>
      </c>
      <c r="I61" s="240" t="s">
        <v>6157</v>
      </c>
      <c r="J61" s="240" t="s">
        <v>4813</v>
      </c>
      <c r="K61" s="240" t="s">
        <v>104</v>
      </c>
      <c r="L61" s="89"/>
      <c r="M61" s="89"/>
      <c r="N61" s="89"/>
      <c r="O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238" t="s">
        <v>6158</v>
      </c>
      <c r="H62" s="238" t="s">
        <v>6159</v>
      </c>
      <c r="I62" s="238"/>
      <c r="J62" s="238" t="s">
        <v>6105</v>
      </c>
      <c r="K62" s="238"/>
      <c r="L62" s="89"/>
      <c r="M62" s="89"/>
      <c r="N62" s="89"/>
      <c r="O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241" t="s">
        <v>6160</v>
      </c>
      <c r="H63" s="238" t="s">
        <v>6159</v>
      </c>
      <c r="I63" s="238"/>
      <c r="J63" s="238" t="s">
        <v>6105</v>
      </c>
      <c r="K63" s="238"/>
      <c r="L63" s="89"/>
      <c r="M63" s="89"/>
      <c r="N63" s="89"/>
      <c r="O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139" t="s">
        <v>6161</v>
      </c>
      <c r="H64" s="140" t="s">
        <v>6162</v>
      </c>
      <c r="I64" s="140" t="s">
        <v>6163</v>
      </c>
      <c r="J64" s="140" t="s">
        <v>4724</v>
      </c>
      <c r="K64" s="140" t="s">
        <v>1633</v>
      </c>
      <c r="L64" s="89"/>
      <c r="M64" s="89"/>
      <c r="N64" s="89"/>
      <c r="O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238" t="s">
        <v>6164</v>
      </c>
      <c r="H65" s="238" t="s">
        <v>6165</v>
      </c>
      <c r="I65" s="238"/>
      <c r="J65" s="238" t="s">
        <v>6166</v>
      </c>
      <c r="K65" s="238"/>
      <c r="L65" s="89"/>
      <c r="M65" s="89"/>
      <c r="N65" s="89"/>
      <c r="O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238" t="s">
        <v>6167</v>
      </c>
      <c r="H66" s="238" t="s">
        <v>6168</v>
      </c>
      <c r="I66" s="238"/>
      <c r="J66" s="238" t="s">
        <v>6166</v>
      </c>
      <c r="K66" s="238"/>
      <c r="L66" s="89"/>
      <c r="M66" s="89"/>
      <c r="N66" s="89"/>
      <c r="O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40" t="s">
        <v>6169</v>
      </c>
      <c r="H67" s="140" t="s">
        <v>6170</v>
      </c>
      <c r="I67" s="140" t="s">
        <v>6171</v>
      </c>
      <c r="J67" s="140" t="s">
        <v>5045</v>
      </c>
      <c r="K67" s="140" t="s">
        <v>1633</v>
      </c>
      <c r="L67" s="89"/>
      <c r="M67" s="89"/>
      <c r="N67" s="89"/>
      <c r="O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52" t="s">
        <v>6172</v>
      </c>
      <c r="H68" s="140"/>
      <c r="I68" s="140"/>
      <c r="J68" s="140"/>
      <c r="K68" s="140"/>
      <c r="L68" s="89"/>
      <c r="M68" s="89"/>
      <c r="N68" s="89"/>
      <c r="O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240" t="s">
        <v>6173</v>
      </c>
      <c r="H69" s="240" t="s">
        <v>6174</v>
      </c>
      <c r="I69" s="240" t="s">
        <v>1209</v>
      </c>
      <c r="J69" s="240" t="s">
        <v>4288</v>
      </c>
      <c r="K69" s="240" t="s">
        <v>1926</v>
      </c>
      <c r="L69" s="89"/>
      <c r="M69" s="89"/>
      <c r="N69" s="89"/>
      <c r="O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240" t="s">
        <v>6175</v>
      </c>
      <c r="H70" s="240" t="s">
        <v>6176</v>
      </c>
      <c r="I70" s="240" t="s">
        <v>364</v>
      </c>
      <c r="J70" s="240" t="s">
        <v>4288</v>
      </c>
      <c r="K70" s="240" t="s">
        <v>848</v>
      </c>
      <c r="L70" s="89"/>
      <c r="M70" s="89"/>
      <c r="N70" s="89"/>
      <c r="O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40" t="s">
        <v>6177</v>
      </c>
      <c r="H71" s="140" t="s">
        <v>6178</v>
      </c>
      <c r="I71" s="140" t="s">
        <v>6179</v>
      </c>
      <c r="J71" s="140" t="s">
        <v>4665</v>
      </c>
      <c r="K71" s="140" t="s">
        <v>219</v>
      </c>
      <c r="L71" s="89"/>
      <c r="M71" s="89"/>
      <c r="N71" s="89"/>
      <c r="O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40" t="s">
        <v>6180</v>
      </c>
      <c r="H72" s="140" t="s">
        <v>6181</v>
      </c>
      <c r="I72" s="140" t="s">
        <v>6182</v>
      </c>
      <c r="J72" s="140" t="s">
        <v>4488</v>
      </c>
      <c r="K72" s="140" t="s">
        <v>445</v>
      </c>
      <c r="L72" s="89"/>
      <c r="M72" s="89"/>
      <c r="N72" s="89"/>
      <c r="O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240" t="s">
        <v>6183</v>
      </c>
      <c r="H73" s="242" t="s">
        <v>6184</v>
      </c>
      <c r="I73" s="240" t="s">
        <v>6185</v>
      </c>
      <c r="J73" s="240" t="s">
        <v>4298</v>
      </c>
      <c r="K73" s="240" t="s">
        <v>6186</v>
      </c>
      <c r="L73" s="89"/>
      <c r="M73" s="89"/>
      <c r="N73" s="89"/>
      <c r="O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52" t="s">
        <v>6187</v>
      </c>
      <c r="H74" s="140"/>
      <c r="I74" s="140"/>
      <c r="J74" s="140"/>
      <c r="K74" s="140"/>
      <c r="L74" s="89"/>
      <c r="M74" s="89"/>
      <c r="N74" s="89"/>
      <c r="O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40" t="s">
        <v>6188</v>
      </c>
      <c r="H75" s="140" t="s">
        <v>6189</v>
      </c>
      <c r="I75" s="140" t="s">
        <v>6190</v>
      </c>
      <c r="J75" s="140" t="s">
        <v>6191</v>
      </c>
      <c r="K75" s="140" t="s">
        <v>104</v>
      </c>
      <c r="L75" s="89"/>
      <c r="M75" s="89"/>
      <c r="N75" s="89"/>
      <c r="O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323" t="s">
        <v>6192</v>
      </c>
      <c r="H76" s="320" t="s">
        <v>6156</v>
      </c>
      <c r="I76" s="240" t="s">
        <v>6193</v>
      </c>
      <c r="J76" s="240" t="s">
        <v>4539</v>
      </c>
      <c r="K76" s="240" t="s">
        <v>219</v>
      </c>
      <c r="L76" s="89"/>
      <c r="M76" s="89"/>
      <c r="N76" s="89"/>
      <c r="O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392" t="s">
        <v>6194</v>
      </c>
      <c r="H77" s="236" t="s">
        <v>6195</v>
      </c>
      <c r="I77" s="238"/>
      <c r="J77" s="238" t="s">
        <v>6196</v>
      </c>
      <c r="K77" s="238"/>
      <c r="L77" s="89"/>
      <c r="M77" s="89"/>
      <c r="N77" s="89"/>
      <c r="O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238" t="s">
        <v>6197</v>
      </c>
      <c r="H78" s="238" t="s">
        <v>6198</v>
      </c>
      <c r="I78" s="238"/>
      <c r="J78" s="238" t="s">
        <v>6196</v>
      </c>
      <c r="K78" s="238"/>
      <c r="L78" s="89"/>
      <c r="M78" s="89"/>
      <c r="N78" s="89"/>
      <c r="O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242" t="s">
        <v>6199</v>
      </c>
      <c r="H79" s="240" t="s">
        <v>6200</v>
      </c>
      <c r="I79" s="240" t="s">
        <v>364</v>
      </c>
      <c r="J79" s="240" t="s">
        <v>4392</v>
      </c>
      <c r="K79" s="240" t="s">
        <v>104</v>
      </c>
      <c r="L79" s="89"/>
      <c r="M79" s="89"/>
      <c r="N79" s="89"/>
      <c r="O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240" t="s">
        <v>6201</v>
      </c>
      <c r="H80" s="240" t="s">
        <v>6202</v>
      </c>
      <c r="I80" s="240" t="s">
        <v>262</v>
      </c>
      <c r="J80" s="240" t="s">
        <v>4298</v>
      </c>
      <c r="K80" s="240" t="s">
        <v>932</v>
      </c>
      <c r="L80" s="89"/>
      <c r="M80" s="89"/>
      <c r="N80" s="89"/>
      <c r="O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240" t="s">
        <v>6203</v>
      </c>
      <c r="H81" s="240" t="s">
        <v>6204</v>
      </c>
      <c r="I81" s="254" t="s">
        <v>5772</v>
      </c>
      <c r="J81" s="240" t="s">
        <v>5150</v>
      </c>
      <c r="K81" s="240" t="s">
        <v>219</v>
      </c>
      <c r="L81" s="89"/>
      <c r="M81" s="89"/>
      <c r="N81" s="89"/>
      <c r="O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40" t="s">
        <v>6205</v>
      </c>
      <c r="H82" s="140" t="s">
        <v>6206</v>
      </c>
      <c r="I82" s="166" t="s">
        <v>6207</v>
      </c>
      <c r="J82" s="140" t="s">
        <v>5689</v>
      </c>
      <c r="K82" s="140" t="s">
        <v>169</v>
      </c>
      <c r="L82" s="89"/>
      <c r="M82" s="89"/>
      <c r="N82" s="89"/>
      <c r="O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40" t="s">
        <v>6208</v>
      </c>
      <c r="H83" s="140" t="s">
        <v>6209</v>
      </c>
      <c r="I83" s="140" t="s">
        <v>1212</v>
      </c>
      <c r="J83" s="140" t="s">
        <v>5239</v>
      </c>
      <c r="K83" s="140" t="s">
        <v>5630</v>
      </c>
      <c r="L83" s="89"/>
      <c r="M83" s="89"/>
      <c r="N83" s="89"/>
      <c r="O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238" t="s">
        <v>6210</v>
      </c>
      <c r="H84" s="238" t="s">
        <v>6211</v>
      </c>
      <c r="I84" s="238"/>
      <c r="J84" s="238" t="s">
        <v>6166</v>
      </c>
      <c r="K84" s="238"/>
      <c r="L84" s="89"/>
      <c r="M84" s="89"/>
      <c r="N84" s="89"/>
      <c r="O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238" t="s">
        <v>6212</v>
      </c>
      <c r="H85" s="238" t="s">
        <v>6213</v>
      </c>
      <c r="I85" s="238"/>
      <c r="J85" s="238" t="s">
        <v>6078</v>
      </c>
      <c r="K85" s="238"/>
      <c r="L85" s="89"/>
      <c r="M85" s="89"/>
      <c r="N85" s="89"/>
      <c r="O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238" t="s">
        <v>6214</v>
      </c>
      <c r="H86" s="238" t="s">
        <v>6215</v>
      </c>
      <c r="I86" s="238"/>
      <c r="J86" s="238" t="s">
        <v>6166</v>
      </c>
      <c r="K86" s="238"/>
      <c r="L86" s="89"/>
      <c r="M86" s="89"/>
      <c r="N86" s="89"/>
      <c r="O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238" t="s">
        <v>6216</v>
      </c>
      <c r="H87" s="238" t="s">
        <v>6217</v>
      </c>
      <c r="I87" s="238"/>
      <c r="J87" s="238" t="s">
        <v>6113</v>
      </c>
      <c r="K87" s="238"/>
      <c r="L87" s="89"/>
      <c r="M87" s="89"/>
      <c r="N87" s="89"/>
      <c r="O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240" t="s">
        <v>6218</v>
      </c>
      <c r="H88" s="240" t="s">
        <v>6219</v>
      </c>
      <c r="I88" s="240" t="s">
        <v>6220</v>
      </c>
      <c r="J88" s="240" t="s">
        <v>6221</v>
      </c>
      <c r="K88" s="240" t="s">
        <v>6222</v>
      </c>
      <c r="L88" s="89"/>
      <c r="M88" s="89"/>
      <c r="N88" s="89"/>
      <c r="O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260" t="s">
        <v>6223</v>
      </c>
      <c r="H89" s="350" t="s">
        <v>6224</v>
      </c>
      <c r="I89" s="260" t="s">
        <v>6225</v>
      </c>
      <c r="J89" s="260" t="s">
        <v>6226</v>
      </c>
      <c r="K89" s="260" t="s">
        <v>156</v>
      </c>
      <c r="L89" s="89"/>
      <c r="M89" s="89"/>
      <c r="N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140" t="s">
        <v>6227</v>
      </c>
      <c r="H90" s="140" t="s">
        <v>6228</v>
      </c>
      <c r="I90" s="140" t="s">
        <v>1646</v>
      </c>
      <c r="J90" s="140" t="s">
        <v>4384</v>
      </c>
      <c r="K90" s="140" t="s">
        <v>6229</v>
      </c>
      <c r="L90" s="89"/>
      <c r="M90" s="89"/>
      <c r="N90" s="89"/>
      <c r="O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244" t="s">
        <v>6230</v>
      </c>
      <c r="H91" s="238" t="s">
        <v>6231</v>
      </c>
      <c r="I91" s="238"/>
      <c r="J91" s="238" t="s">
        <v>6232</v>
      </c>
      <c r="K91" s="238"/>
      <c r="L91" s="89"/>
      <c r="M91" s="89"/>
      <c r="N91" s="89"/>
      <c r="O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238" t="s">
        <v>6233</v>
      </c>
      <c r="H92" s="238" t="s">
        <v>6234</v>
      </c>
      <c r="I92" s="238"/>
      <c r="J92" s="238" t="s">
        <v>6069</v>
      </c>
      <c r="K92" s="238"/>
      <c r="L92" s="89"/>
      <c r="M92" s="89"/>
      <c r="N92" s="89"/>
      <c r="O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238" t="s">
        <v>6235</v>
      </c>
      <c r="H93" s="238" t="s">
        <v>6236</v>
      </c>
      <c r="I93" s="238"/>
      <c r="J93" s="238" t="s">
        <v>6113</v>
      </c>
      <c r="K93" s="238"/>
      <c r="L93" s="89"/>
      <c r="M93" s="89"/>
      <c r="N93" s="89"/>
      <c r="O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238" t="s">
        <v>6237</v>
      </c>
      <c r="H94" s="238" t="s">
        <v>6238</v>
      </c>
      <c r="I94" s="238"/>
      <c r="J94" s="238" t="s">
        <v>6239</v>
      </c>
      <c r="K94" s="238"/>
      <c r="L94" s="89"/>
      <c r="M94" s="89"/>
      <c r="N94" s="89"/>
      <c r="O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152" t="s">
        <v>6240</v>
      </c>
      <c r="H95" s="140"/>
      <c r="I95" s="140"/>
      <c r="J95" s="140"/>
      <c r="K95" s="140"/>
      <c r="L95" s="89"/>
      <c r="M95" s="89"/>
      <c r="N95" s="89"/>
      <c r="O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240" t="s">
        <v>6241</v>
      </c>
      <c r="H96" s="240" t="s">
        <v>6242</v>
      </c>
      <c r="I96" s="240" t="s">
        <v>6243</v>
      </c>
      <c r="J96" s="240" t="s">
        <v>4450</v>
      </c>
      <c r="K96" s="240" t="s">
        <v>6244</v>
      </c>
      <c r="L96" s="89"/>
      <c r="M96" s="89"/>
      <c r="N96" s="89"/>
      <c r="O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240" t="s">
        <v>6245</v>
      </c>
      <c r="H97" s="240" t="s">
        <v>6097</v>
      </c>
      <c r="I97" s="240" t="s">
        <v>1691</v>
      </c>
      <c r="J97" s="240" t="s">
        <v>5612</v>
      </c>
      <c r="K97" s="240" t="s">
        <v>141</v>
      </c>
      <c r="L97" s="89"/>
      <c r="M97" s="89"/>
      <c r="N97" s="89"/>
      <c r="O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140" t="s">
        <v>6246</v>
      </c>
      <c r="H98" s="140" t="s">
        <v>6247</v>
      </c>
      <c r="I98" s="140" t="s">
        <v>6248</v>
      </c>
      <c r="J98" s="140" t="s">
        <v>6249</v>
      </c>
      <c r="K98" s="140" t="s">
        <v>182</v>
      </c>
      <c r="L98" s="89"/>
      <c r="M98" s="89"/>
      <c r="N98" s="89"/>
      <c r="O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238" t="s">
        <v>6250</v>
      </c>
      <c r="H99" s="238" t="s">
        <v>6251</v>
      </c>
      <c r="I99" s="238"/>
      <c r="J99" s="238" t="s">
        <v>6252</v>
      </c>
      <c r="K99" s="238"/>
      <c r="L99" s="89"/>
      <c r="M99" s="89"/>
      <c r="N99" s="89"/>
      <c r="O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238" t="s">
        <v>6253</v>
      </c>
      <c r="H100" s="238" t="s">
        <v>6254</v>
      </c>
      <c r="I100" s="238"/>
      <c r="J100" s="238" t="s">
        <v>6058</v>
      </c>
      <c r="K100" s="238"/>
      <c r="L100" s="89"/>
      <c r="M100" s="89"/>
      <c r="N100" s="89"/>
      <c r="O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244" t="s">
        <v>6255</v>
      </c>
      <c r="H101" s="238" t="s">
        <v>6256</v>
      </c>
      <c r="I101" s="238"/>
      <c r="J101" s="238" t="s">
        <v>6166</v>
      </c>
      <c r="K101" s="238"/>
      <c r="L101" s="89"/>
      <c r="M101" s="89"/>
      <c r="N101" s="89"/>
      <c r="O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139" t="s">
        <v>6257</v>
      </c>
      <c r="H102" s="140" t="s">
        <v>6258</v>
      </c>
      <c r="I102" s="140" t="s">
        <v>6259</v>
      </c>
      <c r="J102" s="140" t="s">
        <v>6260</v>
      </c>
      <c r="K102" s="140" t="s">
        <v>113</v>
      </c>
      <c r="L102" s="89"/>
      <c r="M102" s="89"/>
      <c r="N102" s="89"/>
      <c r="O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39" t="s">
        <v>6261</v>
      </c>
      <c r="H103" s="140" t="s">
        <v>6262</v>
      </c>
      <c r="I103" s="140" t="s">
        <v>6263</v>
      </c>
      <c r="J103" s="140" t="s">
        <v>5123</v>
      </c>
      <c r="K103" s="140" t="s">
        <v>6264</v>
      </c>
      <c r="L103" s="89"/>
      <c r="M103" s="89"/>
      <c r="N103" s="89"/>
      <c r="O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142" t="s">
        <v>6265</v>
      </c>
      <c r="H104" s="140"/>
      <c r="I104" s="140"/>
      <c r="J104" s="140"/>
      <c r="K104" s="140"/>
      <c r="L104" s="89"/>
      <c r="M104" s="89"/>
      <c r="N104" s="89"/>
      <c r="O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238" t="s">
        <v>6266</v>
      </c>
      <c r="H105" s="238" t="s">
        <v>6267</v>
      </c>
      <c r="I105" s="238"/>
      <c r="J105" s="238" t="s">
        <v>6113</v>
      </c>
      <c r="K105" s="238"/>
      <c r="L105" s="89"/>
      <c r="M105" s="89"/>
      <c r="N105" s="89"/>
      <c r="O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238" t="s">
        <v>6268</v>
      </c>
      <c r="H106" s="238" t="s">
        <v>6269</v>
      </c>
      <c r="I106" s="238"/>
      <c r="J106" s="238" t="s">
        <v>6105</v>
      </c>
      <c r="K106" s="238"/>
      <c r="L106" s="89"/>
      <c r="M106" s="89"/>
      <c r="N106" s="89"/>
      <c r="O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238" t="s">
        <v>6270</v>
      </c>
      <c r="H107" s="238" t="s">
        <v>6271</v>
      </c>
      <c r="I107" s="238"/>
      <c r="J107" s="238" t="s">
        <v>6113</v>
      </c>
      <c r="K107" s="238"/>
      <c r="L107" s="89"/>
      <c r="M107" s="89"/>
      <c r="N107" s="89"/>
      <c r="O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152" t="s">
        <v>6272</v>
      </c>
      <c r="H108" s="140"/>
      <c r="I108" s="140"/>
      <c r="J108" s="140"/>
      <c r="K108" s="140"/>
      <c r="L108" s="89"/>
      <c r="M108" s="89"/>
      <c r="N108" s="89"/>
      <c r="O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240" t="s">
        <v>6273</v>
      </c>
      <c r="H109" s="240" t="s">
        <v>6274</v>
      </c>
      <c r="I109" s="240" t="s">
        <v>5038</v>
      </c>
      <c r="J109" s="240" t="s">
        <v>4225</v>
      </c>
      <c r="K109" s="240" t="s">
        <v>163</v>
      </c>
      <c r="L109" s="89"/>
      <c r="M109" s="89"/>
      <c r="N109" s="89"/>
      <c r="O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152" t="s">
        <v>6275</v>
      </c>
      <c r="H110" s="140"/>
      <c r="I110" s="140"/>
      <c r="J110" s="140"/>
      <c r="K110" s="140"/>
      <c r="L110" s="89"/>
      <c r="M110" s="89"/>
      <c r="N110" s="89"/>
      <c r="O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260" t="s">
        <v>6276</v>
      </c>
      <c r="H111" s="240" t="s">
        <v>6277</v>
      </c>
      <c r="I111" s="240" t="s">
        <v>1088</v>
      </c>
      <c r="J111" s="240" t="s">
        <v>4372</v>
      </c>
      <c r="K111" s="240" t="s">
        <v>985</v>
      </c>
      <c r="L111" s="89"/>
      <c r="M111" s="89"/>
      <c r="N111" s="89"/>
      <c r="O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152" t="s">
        <v>6278</v>
      </c>
      <c r="H112" s="140"/>
      <c r="I112" s="140"/>
      <c r="J112" s="140"/>
      <c r="K112" s="140"/>
      <c r="L112" s="89"/>
      <c r="M112" s="89"/>
      <c r="N112" s="89"/>
      <c r="O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238" t="s">
        <v>6279</v>
      </c>
      <c r="H113" s="238" t="s">
        <v>6280</v>
      </c>
      <c r="I113" s="238"/>
      <c r="J113" s="238" t="s">
        <v>6113</v>
      </c>
      <c r="K113" s="238"/>
      <c r="L113" s="89"/>
      <c r="M113" s="89"/>
      <c r="N113" s="89"/>
      <c r="O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244" t="s">
        <v>6281</v>
      </c>
      <c r="H114" s="238" t="s">
        <v>6282</v>
      </c>
      <c r="I114" s="238"/>
      <c r="J114" s="238" t="s">
        <v>6283</v>
      </c>
      <c r="K114" s="238"/>
      <c r="L114" s="89"/>
      <c r="M114" s="89"/>
      <c r="N114" s="89"/>
      <c r="O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240" t="s">
        <v>6284</v>
      </c>
      <c r="H115" s="240" t="s">
        <v>6285</v>
      </c>
      <c r="I115" s="240" t="s">
        <v>967</v>
      </c>
      <c r="J115" s="240" t="s">
        <v>4392</v>
      </c>
      <c r="K115" s="240" t="s">
        <v>6286</v>
      </c>
      <c r="L115" s="89"/>
      <c r="M115" s="89"/>
      <c r="N115" s="89"/>
      <c r="O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241" t="s">
        <v>6287</v>
      </c>
      <c r="H116" s="238"/>
      <c r="I116" s="238"/>
      <c r="J116" s="238"/>
      <c r="K116" s="238"/>
      <c r="L116" s="89"/>
      <c r="M116" s="89"/>
      <c r="N116" s="89"/>
      <c r="O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140" t="s">
        <v>6288</v>
      </c>
      <c r="H117" s="140" t="s">
        <v>6289</v>
      </c>
      <c r="I117" s="140" t="s">
        <v>364</v>
      </c>
      <c r="J117" s="140" t="s">
        <v>5139</v>
      </c>
      <c r="K117" s="140" t="s">
        <v>193</v>
      </c>
      <c r="L117" s="89"/>
      <c r="M117" s="89"/>
      <c r="N117" s="89"/>
      <c r="O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140" t="s">
        <v>6290</v>
      </c>
      <c r="H118" s="140" t="s">
        <v>6291</v>
      </c>
      <c r="I118" s="140" t="s">
        <v>1300</v>
      </c>
      <c r="J118" s="140" t="s">
        <v>6094</v>
      </c>
      <c r="K118" s="140" t="s">
        <v>193</v>
      </c>
      <c r="L118" s="89"/>
      <c r="M118" s="89"/>
      <c r="N118" s="89"/>
      <c r="O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238" t="s">
        <v>6292</v>
      </c>
      <c r="H119" s="238" t="s">
        <v>6293</v>
      </c>
      <c r="I119" s="238"/>
      <c r="J119" s="238" t="s">
        <v>6058</v>
      </c>
      <c r="K119" s="238"/>
      <c r="L119" s="89"/>
      <c r="M119" s="89"/>
      <c r="N119" s="89"/>
      <c r="O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240" t="s">
        <v>6294</v>
      </c>
      <c r="H120" s="240" t="s">
        <v>6295</v>
      </c>
      <c r="I120" s="240" t="s">
        <v>1893</v>
      </c>
      <c r="J120" s="240" t="s">
        <v>6296</v>
      </c>
      <c r="K120" s="240" t="s">
        <v>271</v>
      </c>
      <c r="L120" s="89"/>
      <c r="M120" s="89"/>
      <c r="N120" s="89"/>
      <c r="O120" s="89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240" t="s">
        <v>6297</v>
      </c>
      <c r="H121" s="240" t="s">
        <v>6298</v>
      </c>
      <c r="I121" s="240" t="s">
        <v>6299</v>
      </c>
      <c r="J121" s="240" t="s">
        <v>5643</v>
      </c>
      <c r="K121" s="240" t="s">
        <v>182</v>
      </c>
      <c r="L121" s="89"/>
      <c r="M121" s="89"/>
      <c r="N121" s="89"/>
      <c r="O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391" t="s">
        <v>6300</v>
      </c>
      <c r="H122" s="238"/>
      <c r="I122" s="238"/>
      <c r="J122" s="238"/>
      <c r="K122" s="238"/>
      <c r="L122" s="89"/>
      <c r="M122" s="89"/>
      <c r="N122" s="89"/>
      <c r="O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244" t="s">
        <v>6301</v>
      </c>
      <c r="H123" s="238" t="s">
        <v>6302</v>
      </c>
      <c r="I123" s="238"/>
      <c r="J123" s="238" t="s">
        <v>6105</v>
      </c>
      <c r="K123" s="238"/>
      <c r="L123" s="89"/>
      <c r="M123" s="89"/>
      <c r="N123" s="89"/>
      <c r="O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39" t="s">
        <v>6303</v>
      </c>
      <c r="H124" s="140" t="s">
        <v>6304</v>
      </c>
      <c r="I124" s="140" t="s">
        <v>5653</v>
      </c>
      <c r="J124" s="140" t="s">
        <v>4676</v>
      </c>
      <c r="K124" s="140" t="s">
        <v>193</v>
      </c>
      <c r="L124" s="89"/>
      <c r="M124" s="89"/>
      <c r="N124" s="89"/>
      <c r="O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152" t="s">
        <v>6305</v>
      </c>
      <c r="H125" s="140"/>
      <c r="I125" s="140"/>
      <c r="J125" s="140"/>
      <c r="K125" s="140"/>
      <c r="L125" s="89"/>
      <c r="M125" s="89"/>
      <c r="N125" s="89"/>
      <c r="O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140" t="s">
        <v>6306</v>
      </c>
      <c r="H126" s="140" t="s">
        <v>6307</v>
      </c>
      <c r="I126" s="140" t="s">
        <v>6308</v>
      </c>
      <c r="J126" s="140" t="s">
        <v>5541</v>
      </c>
      <c r="K126" s="140" t="s">
        <v>6309</v>
      </c>
      <c r="L126" s="89"/>
      <c r="M126" s="89"/>
      <c r="N126" s="89"/>
      <c r="O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140" t="s">
        <v>6310</v>
      </c>
      <c r="H127" s="140" t="s">
        <v>6311</v>
      </c>
      <c r="I127" s="140" t="s">
        <v>1893</v>
      </c>
      <c r="J127" s="140" t="s">
        <v>6312</v>
      </c>
      <c r="K127" s="140" t="s">
        <v>1633</v>
      </c>
      <c r="L127" s="89"/>
      <c r="M127" s="89"/>
      <c r="N127" s="89"/>
      <c r="O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240" t="s">
        <v>6313</v>
      </c>
      <c r="H128" s="240" t="s">
        <v>6314</v>
      </c>
      <c r="I128" s="240" t="s">
        <v>967</v>
      </c>
      <c r="J128" s="240" t="s">
        <v>4543</v>
      </c>
      <c r="K128" s="240" t="s">
        <v>6315</v>
      </c>
      <c r="L128" s="89"/>
      <c r="M128" s="89"/>
      <c r="N128" s="89"/>
      <c r="O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240" t="s">
        <v>6316</v>
      </c>
      <c r="H129" s="240" t="s">
        <v>6314</v>
      </c>
      <c r="I129" s="240" t="s">
        <v>6317</v>
      </c>
      <c r="J129" s="240" t="s">
        <v>4372</v>
      </c>
      <c r="K129" s="240" t="s">
        <v>6318</v>
      </c>
      <c r="L129" s="89"/>
      <c r="M129" s="89"/>
      <c r="N129" s="89"/>
      <c r="O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242" t="s">
        <v>6319</v>
      </c>
      <c r="H130" s="240" t="s">
        <v>6041</v>
      </c>
      <c r="I130" s="240" t="s">
        <v>5638</v>
      </c>
      <c r="J130" s="240" t="s">
        <v>4288</v>
      </c>
      <c r="K130" s="240" t="s">
        <v>179</v>
      </c>
      <c r="L130" s="89"/>
      <c r="M130" s="89"/>
      <c r="N130" s="89"/>
      <c r="O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238" t="s">
        <v>6320</v>
      </c>
      <c r="H131" s="238" t="s">
        <v>6321</v>
      </c>
      <c r="I131" s="238"/>
      <c r="J131" s="238" t="s">
        <v>6105</v>
      </c>
      <c r="K131" s="238"/>
      <c r="L131" s="89"/>
      <c r="M131" s="89"/>
      <c r="N131" s="89"/>
      <c r="O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242" t="s">
        <v>6322</v>
      </c>
      <c r="H132" s="240" t="s">
        <v>6323</v>
      </c>
      <c r="I132" s="240" t="s">
        <v>4291</v>
      </c>
      <c r="J132" s="240" t="s">
        <v>4888</v>
      </c>
      <c r="K132" s="240" t="s">
        <v>932</v>
      </c>
      <c r="L132" s="89"/>
      <c r="M132" s="89"/>
      <c r="N132" s="89"/>
      <c r="O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241" t="s">
        <v>6324</v>
      </c>
      <c r="H133" s="238"/>
      <c r="I133" s="238"/>
      <c r="J133" s="238"/>
      <c r="K133" s="238"/>
      <c r="L133" s="89"/>
      <c r="M133" s="89"/>
      <c r="N133" s="89"/>
      <c r="O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238" t="s">
        <v>6325</v>
      </c>
      <c r="H134" s="238" t="s">
        <v>6326</v>
      </c>
      <c r="I134" s="238"/>
      <c r="J134" s="238" t="s">
        <v>6196</v>
      </c>
      <c r="K134" s="238"/>
      <c r="L134" s="89"/>
      <c r="M134" s="89"/>
      <c r="N134" s="89"/>
      <c r="O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140" t="s">
        <v>6327</v>
      </c>
      <c r="H135" s="140" t="s">
        <v>6328</v>
      </c>
      <c r="I135" s="140" t="s">
        <v>1691</v>
      </c>
      <c r="J135" s="140" t="s">
        <v>6329</v>
      </c>
      <c r="K135" s="140" t="s">
        <v>859</v>
      </c>
      <c r="L135" s="89"/>
      <c r="M135" s="89"/>
      <c r="N135" s="89"/>
      <c r="O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142" t="s">
        <v>6330</v>
      </c>
      <c r="H136" s="359" t="s">
        <v>6331</v>
      </c>
      <c r="I136" s="142" t="s">
        <v>179</v>
      </c>
      <c r="J136" s="142" t="s">
        <v>6332</v>
      </c>
      <c r="K136" s="152" t="s">
        <v>6333</v>
      </c>
      <c r="L136" s="89"/>
      <c r="M136" s="89"/>
      <c r="N136" s="89"/>
      <c r="O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241" t="s">
        <v>6334</v>
      </c>
      <c r="H137" s="238"/>
      <c r="I137" s="238"/>
      <c r="J137" s="238"/>
      <c r="K137" s="238"/>
      <c r="L137" s="89"/>
      <c r="M137" s="89"/>
      <c r="N137" s="89"/>
      <c r="O137" s="89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140" t="s">
        <v>6335</v>
      </c>
      <c r="H138" s="140" t="s">
        <v>6336</v>
      </c>
      <c r="I138" s="140" t="s">
        <v>6110</v>
      </c>
      <c r="J138" s="140" t="s">
        <v>5512</v>
      </c>
      <c r="K138" s="140" t="s">
        <v>163</v>
      </c>
      <c r="L138" s="89"/>
      <c r="M138" s="89"/>
      <c r="N138" s="89"/>
      <c r="O138" s="89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140" t="s">
        <v>6337</v>
      </c>
      <c r="H139" s="140" t="s">
        <v>6338</v>
      </c>
      <c r="I139" s="140" t="s">
        <v>6339</v>
      </c>
      <c r="J139" s="140" t="s">
        <v>5239</v>
      </c>
      <c r="K139" s="140" t="s">
        <v>193</v>
      </c>
      <c r="L139" s="89"/>
      <c r="M139" s="89"/>
      <c r="N139" s="89"/>
      <c r="O139" s="89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140" t="s">
        <v>6340</v>
      </c>
      <c r="H140" s="140" t="s">
        <v>6341</v>
      </c>
      <c r="I140" s="140" t="s">
        <v>324</v>
      </c>
      <c r="J140" s="140" t="s">
        <v>4415</v>
      </c>
      <c r="K140" s="140" t="s">
        <v>104</v>
      </c>
      <c r="L140" s="89"/>
      <c r="M140" s="89"/>
      <c r="N140" s="89"/>
      <c r="O140" s="89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140" t="s">
        <v>6342</v>
      </c>
      <c r="H141" s="140" t="s">
        <v>6343</v>
      </c>
      <c r="I141" s="140" t="s">
        <v>324</v>
      </c>
      <c r="J141" s="140" t="s">
        <v>4301</v>
      </c>
      <c r="K141" s="140" t="s">
        <v>193</v>
      </c>
      <c r="L141" s="89"/>
      <c r="M141" s="89"/>
      <c r="N141" s="89"/>
      <c r="O141" s="89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140" t="s">
        <v>6344</v>
      </c>
      <c r="H142" s="139" t="s">
        <v>6345</v>
      </c>
      <c r="I142" s="140" t="s">
        <v>1088</v>
      </c>
      <c r="J142" s="140" t="s">
        <v>5145</v>
      </c>
      <c r="K142" s="140" t="s">
        <v>101</v>
      </c>
      <c r="L142" s="89"/>
      <c r="M142" s="89"/>
      <c r="N142" s="89"/>
      <c r="O142" s="89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139" t="s">
        <v>6346</v>
      </c>
      <c r="H143" s="139" t="s">
        <v>6347</v>
      </c>
      <c r="I143" s="139" t="s">
        <v>262</v>
      </c>
      <c r="J143" s="139" t="s">
        <v>5277</v>
      </c>
      <c r="K143" s="140" t="s">
        <v>179</v>
      </c>
      <c r="L143" s="89"/>
      <c r="M143" s="89"/>
      <c r="N143" s="89"/>
      <c r="O143" s="89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244" t="s">
        <v>6348</v>
      </c>
      <c r="H144" s="244" t="s">
        <v>6349</v>
      </c>
      <c r="I144" s="244"/>
      <c r="J144" s="238" t="s">
        <v>6113</v>
      </c>
      <c r="K144" s="238"/>
      <c r="L144" s="89"/>
      <c r="M144" s="89"/>
      <c r="N144" s="89"/>
      <c r="O144" s="89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315" t="s">
        <v>6350</v>
      </c>
      <c r="H145" s="242" t="s">
        <v>6351</v>
      </c>
      <c r="I145" s="242" t="s">
        <v>6352</v>
      </c>
      <c r="J145" s="242" t="s">
        <v>4539</v>
      </c>
      <c r="K145" s="240" t="s">
        <v>182</v>
      </c>
      <c r="L145" s="89"/>
      <c r="M145" s="89"/>
      <c r="N145" s="89"/>
      <c r="O145" s="89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393" t="s">
        <v>6353</v>
      </c>
      <c r="H146" s="240"/>
      <c r="I146" s="240"/>
      <c r="J146" s="240"/>
      <c r="K146" s="240"/>
      <c r="L146" s="89"/>
      <c r="M146" s="89"/>
      <c r="N146" s="89"/>
      <c r="O146" s="89"/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394" t="s">
        <v>6354</v>
      </c>
      <c r="H147" s="395"/>
      <c r="I147" s="238"/>
      <c r="J147" s="238"/>
      <c r="K147" s="238"/>
      <c r="L147" s="89"/>
      <c r="M147" s="89"/>
      <c r="N147" s="89"/>
      <c r="O147" s="89"/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309" t="s">
        <v>6355</v>
      </c>
      <c r="H148" s="170" t="s">
        <v>6356</v>
      </c>
      <c r="I148" s="140" t="s">
        <v>6171</v>
      </c>
      <c r="J148" s="140" t="s">
        <v>4885</v>
      </c>
      <c r="K148" s="140" t="s">
        <v>1633</v>
      </c>
      <c r="L148" s="89"/>
      <c r="M148" s="89"/>
      <c r="N148" s="89"/>
      <c r="O148" s="89"/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392" t="s">
        <v>6357</v>
      </c>
      <c r="H149" s="236" t="s">
        <v>6358</v>
      </c>
      <c r="I149" s="238"/>
      <c r="J149" s="238" t="s">
        <v>6113</v>
      </c>
      <c r="K149" s="238"/>
      <c r="L149" s="89"/>
      <c r="M149" s="89"/>
      <c r="N149" s="89"/>
      <c r="O149" s="89"/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139" t="s">
        <v>6359</v>
      </c>
      <c r="H150" s="140" t="s">
        <v>6360</v>
      </c>
      <c r="I150" s="140" t="s">
        <v>6171</v>
      </c>
      <c r="J150" s="140" t="s">
        <v>4885</v>
      </c>
      <c r="K150" s="140" t="s">
        <v>1633</v>
      </c>
      <c r="L150" s="89"/>
      <c r="M150" s="89"/>
      <c r="N150" s="89"/>
      <c r="O150" s="89"/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152" t="s">
        <v>6361</v>
      </c>
      <c r="H151" s="140"/>
      <c r="I151" s="140"/>
      <c r="J151" s="140"/>
      <c r="K151" s="140"/>
      <c r="L151" s="89"/>
      <c r="M151" s="89"/>
      <c r="N151" s="89"/>
      <c r="O151" s="89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238" t="s">
        <v>6362</v>
      </c>
      <c r="H152" s="238" t="s">
        <v>6363</v>
      </c>
      <c r="I152" s="238"/>
      <c r="J152" s="238" t="s">
        <v>6058</v>
      </c>
      <c r="K152" s="238"/>
      <c r="L152" s="89"/>
      <c r="M152" s="89"/>
      <c r="N152" s="89"/>
      <c r="O152" s="89"/>
    </row>
    <row r="153" ht="16.5" customHeight="1">
      <c r="A153" s="89">
        <f t="shared" si="3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241" t="s">
        <v>6364</v>
      </c>
      <c r="H153" s="238"/>
      <c r="I153" s="238"/>
      <c r="J153" s="238"/>
      <c r="K153" s="238"/>
      <c r="L153" s="89"/>
      <c r="M153" s="89"/>
      <c r="N153" s="89"/>
      <c r="O153" s="89"/>
    </row>
    <row r="154" ht="16.5" customHeight="1">
      <c r="A154" s="89">
        <f t="shared" si="3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238" t="s">
        <v>6365</v>
      </c>
      <c r="H154" s="238" t="s">
        <v>6366</v>
      </c>
      <c r="I154" s="238"/>
      <c r="J154" s="238" t="s">
        <v>6196</v>
      </c>
      <c r="K154" s="238"/>
      <c r="L154" s="89"/>
      <c r="M154" s="89"/>
      <c r="N154" s="89"/>
      <c r="O154" s="89"/>
    </row>
    <row r="155" ht="16.5" customHeight="1">
      <c r="A155" s="89">
        <f t="shared" si="3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140" t="s">
        <v>6367</v>
      </c>
      <c r="H155" s="140" t="s">
        <v>6368</v>
      </c>
      <c r="I155" s="140" t="s">
        <v>6369</v>
      </c>
      <c r="J155" s="140" t="s">
        <v>6370</v>
      </c>
      <c r="K155" s="140" t="s">
        <v>182</v>
      </c>
      <c r="L155" s="89"/>
      <c r="M155" s="89"/>
      <c r="N155" s="89"/>
      <c r="O155" s="89"/>
    </row>
    <row r="156" ht="16.5" customHeight="1">
      <c r="A156" s="89">
        <f t="shared" si="3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238" t="s">
        <v>6371</v>
      </c>
      <c r="H156" s="238" t="s">
        <v>6372</v>
      </c>
      <c r="I156" s="238"/>
      <c r="J156" s="238" t="s">
        <v>6196</v>
      </c>
      <c r="K156" s="238"/>
      <c r="L156" s="89"/>
      <c r="M156" s="89"/>
      <c r="N156" s="89"/>
      <c r="O156" s="89"/>
    </row>
    <row r="157" ht="16.5" customHeight="1">
      <c r="A157" s="89">
        <f t="shared" si="3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238" t="s">
        <v>6373</v>
      </c>
      <c r="H157" s="238" t="s">
        <v>6374</v>
      </c>
      <c r="I157" s="238"/>
      <c r="J157" s="238" t="s">
        <v>6058</v>
      </c>
      <c r="K157" s="238"/>
      <c r="L157" s="89"/>
      <c r="M157" s="89"/>
      <c r="N157" s="89"/>
      <c r="O157" s="89"/>
    </row>
    <row r="158" ht="16.5" customHeight="1">
      <c r="A158" s="89">
        <f t="shared" si="3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240" t="s">
        <v>6375</v>
      </c>
      <c r="H158" s="240" t="s">
        <v>6376</v>
      </c>
      <c r="I158" s="240" t="s">
        <v>1274</v>
      </c>
      <c r="J158" s="240" t="s">
        <v>4543</v>
      </c>
      <c r="K158" s="240" t="s">
        <v>6377</v>
      </c>
      <c r="L158" s="89"/>
      <c r="M158" s="89"/>
      <c r="N158" s="89"/>
      <c r="O158" s="89"/>
    </row>
    <row r="159" ht="16.5" customHeight="1">
      <c r="A159" s="89">
        <f t="shared" si="3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238" t="s">
        <v>6378</v>
      </c>
      <c r="H159" s="238" t="s">
        <v>6379</v>
      </c>
      <c r="I159" s="238"/>
      <c r="J159" s="238" t="s">
        <v>6105</v>
      </c>
      <c r="K159" s="238"/>
      <c r="L159" s="89"/>
      <c r="M159" s="89"/>
      <c r="N159" s="89"/>
      <c r="O159" s="89"/>
    </row>
    <row r="160" ht="16.5" customHeight="1">
      <c r="A160" s="89">
        <f t="shared" si="3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238" t="s">
        <v>6380</v>
      </c>
      <c r="H160" s="238" t="s">
        <v>6381</v>
      </c>
      <c r="I160" s="238"/>
      <c r="J160" s="238" t="s">
        <v>6166</v>
      </c>
      <c r="K160" s="238"/>
      <c r="L160" s="89"/>
      <c r="M160" s="89"/>
      <c r="N160" s="89"/>
      <c r="O160" s="89"/>
    </row>
    <row r="161" ht="16.5" customHeight="1">
      <c r="A161" s="89">
        <f t="shared" si="3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238" t="s">
        <v>6382</v>
      </c>
      <c r="H161" s="238" t="s">
        <v>6383</v>
      </c>
      <c r="I161" s="238"/>
      <c r="J161" s="238" t="s">
        <v>6166</v>
      </c>
      <c r="K161" s="238"/>
      <c r="L161" s="89"/>
      <c r="M161" s="89"/>
      <c r="N161" s="89"/>
      <c r="O161" s="89"/>
    </row>
    <row r="162" ht="16.5" customHeight="1">
      <c r="A162" s="89">
        <f t="shared" si="3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152" t="s">
        <v>6384</v>
      </c>
      <c r="H162" s="140"/>
      <c r="I162" s="140"/>
      <c r="J162" s="140"/>
      <c r="K162" s="140"/>
      <c r="L162" s="89"/>
      <c r="M162" s="89"/>
      <c r="N162" s="89"/>
      <c r="O162" s="89"/>
    </row>
    <row r="163" ht="16.5" customHeight="1">
      <c r="A163" s="89">
        <f t="shared" si="3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140" t="s">
        <v>6385</v>
      </c>
      <c r="H163" s="140" t="s">
        <v>6386</v>
      </c>
      <c r="I163" s="140" t="s">
        <v>4291</v>
      </c>
      <c r="J163" s="140" t="s">
        <v>5106</v>
      </c>
      <c r="K163" s="140" t="s">
        <v>1633</v>
      </c>
      <c r="L163" s="89"/>
      <c r="M163" s="89"/>
      <c r="N163" s="89"/>
      <c r="O163" s="89"/>
    </row>
    <row r="164" ht="16.5" customHeight="1">
      <c r="A164" s="89">
        <f t="shared" si="3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240" t="s">
        <v>6387</v>
      </c>
      <c r="H164" s="240" t="s">
        <v>6388</v>
      </c>
      <c r="I164" s="240" t="s">
        <v>364</v>
      </c>
      <c r="J164" s="240" t="s">
        <v>4392</v>
      </c>
      <c r="K164" s="240" t="s">
        <v>848</v>
      </c>
      <c r="L164" s="89"/>
      <c r="M164" s="89"/>
      <c r="N164" s="89"/>
      <c r="O164" s="89"/>
    </row>
    <row r="165" ht="16.5" customHeight="1">
      <c r="A165" s="89">
        <f t="shared" si="3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242" t="s">
        <v>6389</v>
      </c>
      <c r="H165" s="240" t="s">
        <v>6390</v>
      </c>
      <c r="I165" s="240" t="s">
        <v>6182</v>
      </c>
      <c r="J165" s="240" t="s">
        <v>4888</v>
      </c>
      <c r="K165" s="240" t="s">
        <v>228</v>
      </c>
      <c r="L165" s="89"/>
      <c r="M165" s="89"/>
      <c r="N165" s="89"/>
      <c r="O165" s="89"/>
    </row>
    <row r="166" ht="16.5" customHeight="1">
      <c r="A166" s="89">
        <f t="shared" si="3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140" t="s">
        <v>6391</v>
      </c>
      <c r="H166" s="140" t="s">
        <v>6392</v>
      </c>
      <c r="I166" s="140" t="s">
        <v>4946</v>
      </c>
      <c r="J166" s="140" t="s">
        <v>5587</v>
      </c>
      <c r="K166" s="140" t="s">
        <v>296</v>
      </c>
      <c r="L166" s="89"/>
      <c r="M166" s="89"/>
      <c r="N166" s="89"/>
      <c r="O166" s="89"/>
    </row>
    <row r="167" ht="16.5" customHeight="1">
      <c r="A167" s="89">
        <f t="shared" si="3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140" t="s">
        <v>6393</v>
      </c>
      <c r="H167" s="140" t="s">
        <v>6394</v>
      </c>
      <c r="I167" s="140" t="s">
        <v>1277</v>
      </c>
      <c r="J167" s="140" t="s">
        <v>4721</v>
      </c>
      <c r="K167" s="140" t="s">
        <v>6395</v>
      </c>
      <c r="L167" s="89"/>
      <c r="M167" s="89"/>
      <c r="N167" s="89"/>
      <c r="O167" s="89"/>
    </row>
    <row r="168" ht="16.5" customHeight="1">
      <c r="A168" s="89">
        <f t="shared" si="3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238" t="s">
        <v>6396</v>
      </c>
      <c r="H168" s="238" t="s">
        <v>6397</v>
      </c>
      <c r="I168" s="238"/>
      <c r="J168" s="238" t="s">
        <v>6239</v>
      </c>
      <c r="K168" s="238"/>
      <c r="L168" s="89"/>
      <c r="M168" s="89"/>
      <c r="N168" s="89"/>
      <c r="O168" s="89"/>
    </row>
    <row r="169" ht="16.5" customHeight="1">
      <c r="A169" s="89">
        <f t="shared" si="3"/>
        <v>0</v>
      </c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238" t="s">
        <v>6398</v>
      </c>
      <c r="H169" s="238" t="s">
        <v>6399</v>
      </c>
      <c r="I169" s="238"/>
      <c r="J169" s="238" t="s">
        <v>6113</v>
      </c>
      <c r="K169" s="238"/>
      <c r="L169" s="89"/>
      <c r="M169" s="89"/>
      <c r="N169" s="89"/>
      <c r="O169" s="89"/>
    </row>
    <row r="170" ht="16.5" customHeight="1">
      <c r="A170" s="89">
        <f t="shared" si="3"/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142" t="s">
        <v>6400</v>
      </c>
      <c r="H170" s="153" t="s">
        <v>6401</v>
      </c>
      <c r="I170" s="142" t="s">
        <v>6402</v>
      </c>
      <c r="J170" s="142" t="s">
        <v>6403</v>
      </c>
      <c r="K170" s="152" t="s">
        <v>211</v>
      </c>
      <c r="L170" s="89"/>
      <c r="M170" s="89"/>
      <c r="N170" s="89"/>
      <c r="O170" s="89"/>
    </row>
    <row r="171" ht="16.5" customHeight="1">
      <c r="A171" s="89">
        <f t="shared" si="3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152" t="s">
        <v>6404</v>
      </c>
      <c r="H171" s="140"/>
      <c r="I171" s="140"/>
      <c r="J171" s="140"/>
      <c r="K171" s="140"/>
      <c r="L171" s="89"/>
      <c r="M171" s="89"/>
      <c r="N171" s="89"/>
      <c r="O171" s="89"/>
    </row>
    <row r="172" ht="16.5" customHeight="1">
      <c r="A172" s="89">
        <f t="shared" si="3"/>
        <v>0</v>
      </c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238" t="s">
        <v>6405</v>
      </c>
      <c r="H172" s="238" t="s">
        <v>6406</v>
      </c>
      <c r="I172" s="238"/>
      <c r="J172" s="238" t="s">
        <v>6069</v>
      </c>
      <c r="K172" s="238"/>
      <c r="L172" s="89"/>
      <c r="M172" s="89"/>
      <c r="N172" s="89"/>
      <c r="O172" s="89"/>
    </row>
    <row r="173" ht="16.5" customHeight="1">
      <c r="A173" s="89">
        <f t="shared" si="3"/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241" t="s">
        <v>6407</v>
      </c>
      <c r="H173" s="238"/>
      <c r="I173" s="238"/>
      <c r="J173" s="238"/>
      <c r="K173" s="238"/>
      <c r="L173" s="89"/>
      <c r="M173" s="89"/>
      <c r="N173" s="89"/>
      <c r="O173" s="89"/>
    </row>
    <row r="174" ht="16.5" customHeight="1">
      <c r="A174" s="89">
        <f t="shared" si="3"/>
        <v>0</v>
      </c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140" t="s">
        <v>6408</v>
      </c>
      <c r="H174" s="140" t="s">
        <v>6409</v>
      </c>
      <c r="I174" s="140" t="s">
        <v>6410</v>
      </c>
      <c r="J174" s="140" t="s">
        <v>4319</v>
      </c>
      <c r="K174" s="140" t="s">
        <v>2330</v>
      </c>
      <c r="L174" s="89"/>
      <c r="M174" s="89"/>
      <c r="N174" s="89"/>
      <c r="O174" s="89"/>
    </row>
    <row r="175" ht="16.5" customHeight="1">
      <c r="A175" s="89">
        <f t="shared" si="3"/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240" t="s">
        <v>6411</v>
      </c>
      <c r="H175" s="240" t="s">
        <v>6412</v>
      </c>
      <c r="I175" s="240" t="s">
        <v>364</v>
      </c>
      <c r="J175" s="240" t="s">
        <v>4288</v>
      </c>
      <c r="K175" s="240" t="s">
        <v>104</v>
      </c>
      <c r="L175" s="89"/>
      <c r="M175" s="89"/>
      <c r="N175" s="89"/>
      <c r="O175" s="89"/>
    </row>
    <row r="176" ht="16.5" customHeight="1">
      <c r="A176" s="89">
        <f t="shared" si="3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391" t="s">
        <v>6413</v>
      </c>
      <c r="H176" s="238"/>
      <c r="I176" s="238"/>
      <c r="J176" s="238"/>
      <c r="K176" s="238"/>
      <c r="L176" s="89"/>
      <c r="M176" s="89"/>
      <c r="N176" s="89"/>
      <c r="O176" s="89"/>
    </row>
    <row r="177" ht="16.5" customHeight="1">
      <c r="A177" s="89">
        <f t="shared" si="3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349" t="s">
        <v>6414</v>
      </c>
      <c r="H177" s="240"/>
      <c r="I177" s="240"/>
      <c r="J177" s="240"/>
      <c r="K177" s="240"/>
      <c r="L177" s="89"/>
      <c r="M177" s="89"/>
      <c r="N177" s="89"/>
      <c r="O177" s="89"/>
    </row>
    <row r="178" ht="16.5" customHeight="1">
      <c r="A178" s="89">
        <f t="shared" si="3"/>
        <v>0</v>
      </c>
      <c r="B178" s="141">
        <v>0.0</v>
      </c>
      <c r="C178" s="141">
        <v>0.0</v>
      </c>
      <c r="D178" s="141">
        <v>0.0</v>
      </c>
      <c r="E178" s="141">
        <v>0.0</v>
      </c>
      <c r="F178" s="141">
        <v>0.0</v>
      </c>
      <c r="G178" s="244" t="s">
        <v>6415</v>
      </c>
      <c r="H178" s="238" t="s">
        <v>6416</v>
      </c>
      <c r="I178" s="238"/>
      <c r="J178" s="238" t="s">
        <v>6417</v>
      </c>
      <c r="K178" s="238"/>
      <c r="L178" s="89"/>
      <c r="M178" s="89"/>
      <c r="N178" s="89"/>
      <c r="O178" s="89"/>
    </row>
    <row r="179" ht="16.5" customHeight="1">
      <c r="A179" s="89">
        <f t="shared" si="3"/>
        <v>0</v>
      </c>
      <c r="B179" s="141">
        <v>0.0</v>
      </c>
      <c r="C179" s="141">
        <v>0.0</v>
      </c>
      <c r="D179" s="141">
        <v>0.0</v>
      </c>
      <c r="E179" s="141">
        <v>0.0</v>
      </c>
      <c r="F179" s="141">
        <v>0.0</v>
      </c>
      <c r="G179" s="244" t="s">
        <v>6418</v>
      </c>
      <c r="H179" s="238" t="s">
        <v>6419</v>
      </c>
      <c r="I179" s="238"/>
      <c r="J179" s="238" t="s">
        <v>6420</v>
      </c>
      <c r="K179" s="238"/>
      <c r="L179" s="89"/>
      <c r="M179" s="89"/>
      <c r="N179" s="89"/>
      <c r="O179" s="89"/>
    </row>
    <row r="180" ht="16.5" customHeight="1">
      <c r="A180" s="89">
        <f t="shared" si="3"/>
        <v>0</v>
      </c>
      <c r="B180" s="141">
        <v>0.0</v>
      </c>
      <c r="C180" s="141">
        <v>0.0</v>
      </c>
      <c r="D180" s="141">
        <v>0.0</v>
      </c>
      <c r="E180" s="141">
        <v>0.0</v>
      </c>
      <c r="F180" s="141">
        <v>0.0</v>
      </c>
      <c r="G180" s="139" t="s">
        <v>6421</v>
      </c>
      <c r="H180" s="140" t="s">
        <v>6422</v>
      </c>
      <c r="I180" s="140" t="s">
        <v>1887</v>
      </c>
      <c r="J180" s="140" t="s">
        <v>5048</v>
      </c>
      <c r="K180" s="140" t="s">
        <v>2330</v>
      </c>
      <c r="L180" s="89"/>
      <c r="M180" s="89"/>
      <c r="N180" s="89"/>
      <c r="O180" s="89"/>
    </row>
    <row r="181" ht="16.5" customHeight="1">
      <c r="A181" s="89">
        <f t="shared" si="3"/>
        <v>0</v>
      </c>
      <c r="B181" s="141">
        <v>0.0</v>
      </c>
      <c r="C181" s="141">
        <v>0.0</v>
      </c>
      <c r="D181" s="141">
        <v>0.0</v>
      </c>
      <c r="E181" s="141">
        <v>0.0</v>
      </c>
      <c r="F181" s="141">
        <v>0.0</v>
      </c>
      <c r="G181" s="140" t="s">
        <v>6423</v>
      </c>
      <c r="H181" s="140" t="s">
        <v>6424</v>
      </c>
      <c r="I181" s="140" t="s">
        <v>1088</v>
      </c>
      <c r="J181" s="140" t="s">
        <v>4557</v>
      </c>
      <c r="K181" s="140" t="s">
        <v>6264</v>
      </c>
      <c r="L181" s="89"/>
      <c r="M181" s="89"/>
      <c r="N181" s="89"/>
      <c r="O181" s="89"/>
    </row>
    <row r="182" ht="16.5" customHeight="1">
      <c r="A182" s="89">
        <f t="shared" si="3"/>
        <v>0</v>
      </c>
      <c r="B182" s="141">
        <v>0.0</v>
      </c>
      <c r="C182" s="141">
        <v>0.0</v>
      </c>
      <c r="D182" s="141">
        <v>0.0</v>
      </c>
      <c r="E182" s="141">
        <v>0.0</v>
      </c>
      <c r="F182" s="141">
        <v>0.0</v>
      </c>
      <c r="G182" s="241" t="s">
        <v>6425</v>
      </c>
      <c r="H182" s="238" t="s">
        <v>6426</v>
      </c>
      <c r="I182" s="238"/>
      <c r="J182" s="238" t="s">
        <v>6058</v>
      </c>
      <c r="K182" s="238"/>
      <c r="L182" s="89"/>
      <c r="M182" s="89"/>
      <c r="N182" s="89"/>
      <c r="O182" s="89"/>
    </row>
    <row r="183" ht="16.5" customHeight="1">
      <c r="A183" s="89">
        <f t="shared" si="3"/>
        <v>0</v>
      </c>
      <c r="B183" s="141">
        <v>0.0</v>
      </c>
      <c r="C183" s="141">
        <v>0.0</v>
      </c>
      <c r="D183" s="141">
        <v>0.0</v>
      </c>
      <c r="E183" s="141">
        <v>0.0</v>
      </c>
      <c r="F183" s="141">
        <v>0.0</v>
      </c>
      <c r="G183" s="140" t="s">
        <v>6427</v>
      </c>
      <c r="H183" s="140" t="s">
        <v>6428</v>
      </c>
      <c r="I183" s="140" t="s">
        <v>1893</v>
      </c>
      <c r="J183" s="140" t="s">
        <v>4580</v>
      </c>
      <c r="K183" s="140" t="s">
        <v>1975</v>
      </c>
      <c r="L183" s="89"/>
      <c r="M183" s="89"/>
      <c r="N183" s="89"/>
      <c r="O183" s="89"/>
    </row>
    <row r="184" ht="16.5" customHeight="1">
      <c r="A184" s="89">
        <f t="shared" si="3"/>
        <v>0</v>
      </c>
      <c r="B184" s="141">
        <v>0.0</v>
      </c>
      <c r="C184" s="141">
        <v>0.0</v>
      </c>
      <c r="D184" s="141">
        <v>0.0</v>
      </c>
      <c r="E184" s="141">
        <v>0.0</v>
      </c>
      <c r="F184" s="141">
        <v>0.0</v>
      </c>
      <c r="G184" s="238" t="s">
        <v>6429</v>
      </c>
      <c r="H184" s="238" t="s">
        <v>6430</v>
      </c>
      <c r="I184" s="238"/>
      <c r="J184" s="238" t="s">
        <v>6232</v>
      </c>
      <c r="K184" s="238"/>
      <c r="L184" s="89"/>
      <c r="M184" s="89"/>
      <c r="N184" s="89"/>
      <c r="O184" s="89"/>
    </row>
    <row r="185" ht="16.5" customHeight="1">
      <c r="A185" s="89">
        <f t="shared" si="3"/>
        <v>0</v>
      </c>
      <c r="B185" s="141">
        <v>0.0</v>
      </c>
      <c r="C185" s="141">
        <v>0.0</v>
      </c>
      <c r="D185" s="141">
        <v>0.0</v>
      </c>
      <c r="E185" s="141">
        <v>0.0</v>
      </c>
      <c r="F185" s="141">
        <v>0.0</v>
      </c>
      <c r="G185" s="140" t="s">
        <v>6431</v>
      </c>
      <c r="H185" s="140" t="s">
        <v>6432</v>
      </c>
      <c r="I185" s="140" t="s">
        <v>364</v>
      </c>
      <c r="J185" s="140" t="s">
        <v>4415</v>
      </c>
      <c r="K185" s="140" t="s">
        <v>104</v>
      </c>
      <c r="L185" s="89"/>
      <c r="M185" s="89"/>
      <c r="N185" s="89"/>
      <c r="O185" s="89"/>
    </row>
    <row r="186" ht="16.5" customHeight="1">
      <c r="A186" s="89">
        <f t="shared" si="3"/>
        <v>0</v>
      </c>
      <c r="B186" s="141">
        <v>0.0</v>
      </c>
      <c r="C186" s="141">
        <v>0.0</v>
      </c>
      <c r="D186" s="141">
        <v>0.0</v>
      </c>
      <c r="E186" s="141">
        <v>0.0</v>
      </c>
      <c r="F186" s="141">
        <v>0.0</v>
      </c>
      <c r="G186" s="140" t="s">
        <v>6433</v>
      </c>
      <c r="H186" s="140" t="s">
        <v>6434</v>
      </c>
      <c r="I186" s="140" t="s">
        <v>4287</v>
      </c>
      <c r="J186" s="140" t="s">
        <v>4561</v>
      </c>
      <c r="K186" s="140" t="s">
        <v>96</v>
      </c>
      <c r="L186" s="89"/>
      <c r="M186" s="89"/>
      <c r="N186" s="89"/>
      <c r="O186" s="89"/>
    </row>
    <row r="187" ht="16.5" customHeight="1">
      <c r="A187" s="89">
        <f t="shared" si="3"/>
        <v>0</v>
      </c>
      <c r="B187" s="141">
        <v>0.0</v>
      </c>
      <c r="C187" s="141">
        <v>0.0</v>
      </c>
      <c r="D187" s="141">
        <v>0.0</v>
      </c>
      <c r="E187" s="141">
        <v>0.0</v>
      </c>
      <c r="F187" s="141">
        <v>0.0</v>
      </c>
      <c r="G187" s="241" t="s">
        <v>6435</v>
      </c>
      <c r="H187" s="238"/>
      <c r="I187" s="238"/>
      <c r="J187" s="238"/>
      <c r="K187" s="238"/>
      <c r="L187" s="89"/>
      <c r="M187" s="89"/>
      <c r="N187" s="89"/>
      <c r="O187" s="89"/>
    </row>
    <row r="188" ht="16.5" customHeight="1">
      <c r="A188" s="89">
        <f t="shared" si="3"/>
        <v>0</v>
      </c>
      <c r="B188" s="141">
        <v>0.0</v>
      </c>
      <c r="C188" s="141">
        <v>0.0</v>
      </c>
      <c r="D188" s="141">
        <v>0.0</v>
      </c>
      <c r="E188" s="141">
        <v>0.0</v>
      </c>
      <c r="F188" s="141">
        <v>0.0</v>
      </c>
      <c r="G188" s="238" t="s">
        <v>6436</v>
      </c>
      <c r="H188" s="238" t="s">
        <v>6437</v>
      </c>
      <c r="I188" s="238"/>
      <c r="J188" s="238" t="s">
        <v>6113</v>
      </c>
      <c r="K188" s="238"/>
      <c r="L188" s="89"/>
      <c r="M188" s="89"/>
      <c r="N188" s="89"/>
      <c r="O188" s="89"/>
    </row>
    <row r="189" ht="16.5" customHeight="1">
      <c r="A189" s="89">
        <f t="shared" si="3"/>
        <v>0</v>
      </c>
      <c r="B189" s="141">
        <v>0.0</v>
      </c>
      <c r="C189" s="141">
        <v>0.0</v>
      </c>
      <c r="D189" s="141">
        <v>0.0</v>
      </c>
      <c r="E189" s="141">
        <v>0.0</v>
      </c>
      <c r="F189" s="141">
        <v>0.0</v>
      </c>
      <c r="G189" s="140" t="s">
        <v>6438</v>
      </c>
      <c r="H189" s="140" t="s">
        <v>6439</v>
      </c>
      <c r="I189" s="140" t="s">
        <v>6440</v>
      </c>
      <c r="J189" s="140" t="s">
        <v>6441</v>
      </c>
      <c r="K189" s="140" t="s">
        <v>182</v>
      </c>
      <c r="L189" s="89"/>
      <c r="M189" s="89"/>
      <c r="N189" s="89"/>
      <c r="O189" s="89"/>
    </row>
    <row r="190" ht="16.5" customHeight="1">
      <c r="A190" s="89">
        <f t="shared" si="3"/>
        <v>0</v>
      </c>
      <c r="B190" s="141">
        <v>0.0</v>
      </c>
      <c r="C190" s="141">
        <v>0.0</v>
      </c>
      <c r="D190" s="141">
        <v>0.0</v>
      </c>
      <c r="E190" s="141">
        <v>0.0</v>
      </c>
      <c r="F190" s="141">
        <v>0.0</v>
      </c>
      <c r="G190" s="238" t="s">
        <v>6442</v>
      </c>
      <c r="H190" s="238" t="s">
        <v>6443</v>
      </c>
      <c r="I190" s="238"/>
      <c r="J190" s="238" t="s">
        <v>6444</v>
      </c>
      <c r="K190" s="238"/>
      <c r="L190" s="89"/>
      <c r="M190" s="89"/>
      <c r="N190" s="89"/>
      <c r="O190" s="89"/>
    </row>
    <row r="191" ht="16.5" customHeight="1">
      <c r="A191" s="89">
        <f t="shared" si="3"/>
        <v>0</v>
      </c>
      <c r="B191" s="141">
        <v>0.0</v>
      </c>
      <c r="C191" s="141">
        <v>0.0</v>
      </c>
      <c r="D191" s="141">
        <v>0.0</v>
      </c>
      <c r="E191" s="141">
        <v>0.0</v>
      </c>
      <c r="F191" s="141">
        <v>0.0</v>
      </c>
      <c r="G191" s="244" t="s">
        <v>6445</v>
      </c>
      <c r="H191" s="238" t="s">
        <v>6446</v>
      </c>
      <c r="I191" s="238"/>
      <c r="J191" s="238" t="s">
        <v>6058</v>
      </c>
      <c r="K191" s="238"/>
      <c r="L191" s="89"/>
      <c r="M191" s="89"/>
      <c r="N191" s="89"/>
      <c r="O191" s="89"/>
    </row>
    <row r="192" ht="16.5" customHeight="1">
      <c r="A192" s="89">
        <f t="shared" si="3"/>
        <v>0</v>
      </c>
      <c r="B192" s="141">
        <v>0.0</v>
      </c>
      <c r="C192" s="141">
        <v>0.0</v>
      </c>
      <c r="D192" s="141">
        <v>0.0</v>
      </c>
      <c r="E192" s="141">
        <v>0.0</v>
      </c>
      <c r="F192" s="141">
        <v>0.0</v>
      </c>
      <c r="G192" s="244" t="s">
        <v>6447</v>
      </c>
      <c r="H192" s="238" t="s">
        <v>6448</v>
      </c>
      <c r="I192" s="238"/>
      <c r="J192" s="238" t="s">
        <v>6166</v>
      </c>
      <c r="K192" s="238"/>
      <c r="L192" s="89"/>
      <c r="M192" s="89"/>
      <c r="N192" s="89"/>
      <c r="O192" s="89"/>
    </row>
    <row r="193" ht="16.5" customHeight="1">
      <c r="A193" s="89">
        <f t="shared" si="3"/>
        <v>0</v>
      </c>
      <c r="B193" s="141">
        <v>0.0</v>
      </c>
      <c r="C193" s="141">
        <v>0.0</v>
      </c>
      <c r="D193" s="141">
        <v>0.0</v>
      </c>
      <c r="E193" s="141">
        <v>0.0</v>
      </c>
      <c r="F193" s="141">
        <v>0.0</v>
      </c>
      <c r="G193" s="238" t="s">
        <v>6449</v>
      </c>
      <c r="H193" s="238" t="s">
        <v>6450</v>
      </c>
      <c r="I193" s="238"/>
      <c r="J193" s="238" t="s">
        <v>6166</v>
      </c>
      <c r="K193" s="238"/>
      <c r="L193" s="89"/>
      <c r="M193" s="89"/>
      <c r="N193" s="89"/>
      <c r="O193" s="89"/>
    </row>
    <row r="194" ht="16.5" customHeight="1">
      <c r="A194" s="89">
        <f t="shared" si="3"/>
        <v>0</v>
      </c>
      <c r="B194" s="141">
        <v>0.0</v>
      </c>
      <c r="C194" s="141">
        <v>0.0</v>
      </c>
      <c r="D194" s="141">
        <v>0.0</v>
      </c>
      <c r="E194" s="141">
        <v>0.0</v>
      </c>
      <c r="F194" s="141">
        <v>0.0</v>
      </c>
      <c r="G194" s="238" t="s">
        <v>6451</v>
      </c>
      <c r="H194" s="238" t="s">
        <v>6452</v>
      </c>
      <c r="I194" s="238"/>
      <c r="J194" s="238" t="s">
        <v>6166</v>
      </c>
      <c r="K194" s="238"/>
      <c r="L194" s="89"/>
      <c r="M194" s="89"/>
      <c r="N194" s="89"/>
      <c r="O194" s="89"/>
    </row>
    <row r="195" ht="16.5" customHeight="1">
      <c r="A195" s="89">
        <f t="shared" si="3"/>
        <v>0</v>
      </c>
      <c r="B195" s="141">
        <v>0.0</v>
      </c>
      <c r="C195" s="141">
        <v>0.0</v>
      </c>
      <c r="D195" s="141">
        <v>0.0</v>
      </c>
      <c r="E195" s="141">
        <v>0.0</v>
      </c>
      <c r="F195" s="141">
        <v>0.0</v>
      </c>
      <c r="G195" s="140" t="s">
        <v>6453</v>
      </c>
      <c r="H195" s="140" t="s">
        <v>6454</v>
      </c>
      <c r="I195" s="140" t="s">
        <v>364</v>
      </c>
      <c r="J195" s="140" t="s">
        <v>5076</v>
      </c>
      <c r="K195" s="140" t="s">
        <v>104</v>
      </c>
      <c r="L195" s="89"/>
      <c r="M195" s="89"/>
      <c r="N195" s="89"/>
      <c r="O195" s="89"/>
    </row>
    <row r="196" ht="16.5" customHeight="1">
      <c r="A196" s="89">
        <f t="shared" si="3"/>
        <v>0</v>
      </c>
      <c r="B196" s="141">
        <v>0.0</v>
      </c>
      <c r="C196" s="141">
        <v>0.0</v>
      </c>
      <c r="D196" s="141">
        <v>0.0</v>
      </c>
      <c r="E196" s="141">
        <v>0.0</v>
      </c>
      <c r="F196" s="141">
        <v>0.0</v>
      </c>
      <c r="G196" s="240" t="s">
        <v>6455</v>
      </c>
      <c r="H196" s="240" t="s">
        <v>6456</v>
      </c>
      <c r="I196" s="240" t="s">
        <v>4291</v>
      </c>
      <c r="J196" s="240" t="s">
        <v>5150</v>
      </c>
      <c r="K196" s="240" t="s">
        <v>250</v>
      </c>
      <c r="L196" s="89"/>
      <c r="M196" s="89"/>
      <c r="N196" s="89"/>
      <c r="O196" s="89"/>
    </row>
    <row r="197" ht="16.5" customHeight="1">
      <c r="A197" s="89">
        <f t="shared" si="3"/>
        <v>0</v>
      </c>
      <c r="B197" s="141">
        <v>0.0</v>
      </c>
      <c r="C197" s="141">
        <v>0.0</v>
      </c>
      <c r="D197" s="141">
        <v>0.0</v>
      </c>
      <c r="E197" s="141">
        <v>0.0</v>
      </c>
      <c r="F197" s="141">
        <v>0.0</v>
      </c>
      <c r="G197" s="142" t="s">
        <v>6457</v>
      </c>
      <c r="H197" s="359" t="s">
        <v>6458</v>
      </c>
      <c r="I197" s="142" t="s">
        <v>6459</v>
      </c>
      <c r="J197" s="142" t="s">
        <v>6460</v>
      </c>
      <c r="K197" s="152" t="s">
        <v>179</v>
      </c>
      <c r="L197" s="89"/>
      <c r="M197" s="89"/>
      <c r="N197" s="89"/>
      <c r="O197" s="89"/>
    </row>
    <row r="198" ht="16.5" customHeight="1">
      <c r="A198" s="89">
        <f t="shared" si="3"/>
        <v>0</v>
      </c>
      <c r="B198" s="141">
        <v>0.0</v>
      </c>
      <c r="C198" s="141">
        <v>0.0</v>
      </c>
      <c r="D198" s="141">
        <v>0.0</v>
      </c>
      <c r="E198" s="141">
        <v>0.0</v>
      </c>
      <c r="F198" s="141">
        <v>0.0</v>
      </c>
      <c r="G198" s="349" t="s">
        <v>6461</v>
      </c>
      <c r="H198" s="240"/>
      <c r="I198" s="240"/>
      <c r="J198" s="240"/>
      <c r="K198" s="240"/>
      <c r="L198" s="89"/>
      <c r="M198" s="89"/>
      <c r="N198" s="89"/>
      <c r="O198" s="89"/>
    </row>
    <row r="199" ht="16.5" customHeight="1">
      <c r="A199" s="89">
        <f t="shared" si="3"/>
        <v>0</v>
      </c>
      <c r="B199" s="141">
        <v>0.0</v>
      </c>
      <c r="C199" s="141">
        <v>0.0</v>
      </c>
      <c r="D199" s="141">
        <v>0.0</v>
      </c>
      <c r="E199" s="141">
        <v>0.0</v>
      </c>
      <c r="F199" s="141">
        <v>0.0</v>
      </c>
      <c r="G199" s="139" t="s">
        <v>6462</v>
      </c>
      <c r="H199" s="140" t="s">
        <v>6463</v>
      </c>
      <c r="I199" s="140" t="s">
        <v>1088</v>
      </c>
      <c r="J199" s="140" t="s">
        <v>5145</v>
      </c>
      <c r="K199" s="140" t="s">
        <v>101</v>
      </c>
      <c r="L199" s="89"/>
      <c r="M199" s="89"/>
      <c r="N199" s="89"/>
      <c r="O199" s="89"/>
    </row>
    <row r="200" ht="16.5" customHeight="1">
      <c r="A200" s="89">
        <f t="shared" si="3"/>
        <v>0</v>
      </c>
      <c r="B200" s="141">
        <v>0.0</v>
      </c>
      <c r="C200" s="141">
        <v>0.0</v>
      </c>
      <c r="D200" s="141">
        <v>0.0</v>
      </c>
      <c r="E200" s="141">
        <v>0.0</v>
      </c>
      <c r="F200" s="141">
        <v>0.0</v>
      </c>
      <c r="G200" s="140" t="s">
        <v>6464</v>
      </c>
      <c r="H200" s="140" t="s">
        <v>6465</v>
      </c>
      <c r="I200" s="140" t="s">
        <v>6185</v>
      </c>
      <c r="J200" s="140" t="s">
        <v>6466</v>
      </c>
      <c r="K200" s="140" t="s">
        <v>1312</v>
      </c>
      <c r="L200" s="89"/>
      <c r="M200" s="89"/>
      <c r="N200" s="89"/>
      <c r="O200" s="89"/>
    </row>
    <row r="201" ht="16.5" customHeight="1">
      <c r="A201" s="89">
        <f t="shared" si="3"/>
        <v>0</v>
      </c>
      <c r="B201" s="141">
        <v>0.0</v>
      </c>
      <c r="C201" s="141">
        <v>0.0</v>
      </c>
      <c r="D201" s="141">
        <v>0.0</v>
      </c>
      <c r="E201" s="141">
        <v>0.0</v>
      </c>
      <c r="F201" s="141">
        <v>0.0</v>
      </c>
      <c r="G201" s="240" t="s">
        <v>6467</v>
      </c>
      <c r="H201" s="240" t="s">
        <v>6041</v>
      </c>
      <c r="I201" s="240" t="s">
        <v>6102</v>
      </c>
      <c r="J201" s="240" t="s">
        <v>4816</v>
      </c>
      <c r="K201" s="240" t="s">
        <v>859</v>
      </c>
      <c r="L201" s="89"/>
      <c r="M201" s="89"/>
      <c r="N201" s="89"/>
      <c r="O201" s="89"/>
    </row>
    <row r="202" ht="16.5" customHeight="1">
      <c r="A202" s="89">
        <f t="shared" si="3"/>
        <v>0</v>
      </c>
      <c r="B202" s="141">
        <v>0.0</v>
      </c>
      <c r="C202" s="141">
        <v>0.0</v>
      </c>
      <c r="D202" s="141">
        <v>0.0</v>
      </c>
      <c r="E202" s="141">
        <v>0.0</v>
      </c>
      <c r="F202" s="141">
        <v>0.0</v>
      </c>
      <c r="G202" s="240" t="s">
        <v>6468</v>
      </c>
      <c r="H202" s="240" t="s">
        <v>6469</v>
      </c>
      <c r="I202" s="240" t="s">
        <v>6470</v>
      </c>
      <c r="J202" s="240" t="s">
        <v>4316</v>
      </c>
      <c r="K202" s="240" t="s">
        <v>848</v>
      </c>
      <c r="L202" s="89"/>
      <c r="M202" s="89"/>
      <c r="N202" s="89"/>
      <c r="O202" s="89"/>
    </row>
    <row r="203" ht="16.5" customHeight="1">
      <c r="A203" s="89">
        <f t="shared" si="3"/>
        <v>0</v>
      </c>
      <c r="B203" s="141">
        <v>0.0</v>
      </c>
      <c r="C203" s="141">
        <v>0.0</v>
      </c>
      <c r="D203" s="141">
        <v>0.0</v>
      </c>
      <c r="E203" s="141">
        <v>0.0</v>
      </c>
      <c r="F203" s="141">
        <v>0.0</v>
      </c>
      <c r="G203" s="240" t="s">
        <v>6471</v>
      </c>
      <c r="H203" s="240" t="s">
        <v>6472</v>
      </c>
      <c r="I203" s="240" t="s">
        <v>6473</v>
      </c>
      <c r="J203" s="240" t="s">
        <v>6474</v>
      </c>
      <c r="K203" s="240" t="s">
        <v>6475</v>
      </c>
      <c r="L203" s="89"/>
      <c r="M203" s="89"/>
      <c r="N203" s="89"/>
      <c r="O203" s="89"/>
    </row>
    <row r="204" ht="16.5" customHeight="1">
      <c r="A204" s="89">
        <f t="shared" si="3"/>
        <v>0</v>
      </c>
      <c r="B204" s="141">
        <v>0.0</v>
      </c>
      <c r="C204" s="141">
        <v>0.0</v>
      </c>
      <c r="D204" s="141">
        <v>0.0</v>
      </c>
      <c r="E204" s="141">
        <v>0.0</v>
      </c>
      <c r="F204" s="141">
        <v>0.0</v>
      </c>
      <c r="G204" s="238" t="s">
        <v>6476</v>
      </c>
      <c r="H204" s="238" t="s">
        <v>6477</v>
      </c>
      <c r="I204" s="238"/>
      <c r="J204" s="238" t="s">
        <v>6105</v>
      </c>
      <c r="K204" s="238"/>
      <c r="L204" s="89"/>
      <c r="M204" s="89"/>
      <c r="N204" s="89"/>
      <c r="O204" s="89"/>
    </row>
    <row r="205" ht="16.5" customHeight="1">
      <c r="A205" s="89">
        <f t="shared" si="3"/>
        <v>0</v>
      </c>
      <c r="B205" s="141">
        <v>0.0</v>
      </c>
      <c r="C205" s="141">
        <v>0.0</v>
      </c>
      <c r="D205" s="141">
        <v>0.0</v>
      </c>
      <c r="E205" s="141">
        <v>0.0</v>
      </c>
      <c r="F205" s="141">
        <v>0.0</v>
      </c>
      <c r="G205" s="238" t="s">
        <v>6478</v>
      </c>
      <c r="H205" s="238" t="s">
        <v>6479</v>
      </c>
      <c r="I205" s="238"/>
      <c r="J205" s="238" t="s">
        <v>6232</v>
      </c>
      <c r="K205" s="238"/>
      <c r="L205" s="89"/>
      <c r="M205" s="89"/>
      <c r="N205" s="89"/>
      <c r="O205" s="89"/>
    </row>
    <row r="206" ht="16.5" customHeight="1">
      <c r="A206" s="89">
        <f t="shared" si="3"/>
        <v>0</v>
      </c>
      <c r="B206" s="141">
        <v>0.0</v>
      </c>
      <c r="C206" s="141">
        <v>0.0</v>
      </c>
      <c r="D206" s="141">
        <v>0.0</v>
      </c>
      <c r="E206" s="141">
        <v>0.0</v>
      </c>
      <c r="F206" s="141">
        <v>0.0</v>
      </c>
      <c r="G206" s="244" t="s">
        <v>6480</v>
      </c>
      <c r="H206" s="238" t="s">
        <v>6481</v>
      </c>
      <c r="I206" s="238"/>
      <c r="J206" s="238" t="s">
        <v>6232</v>
      </c>
      <c r="K206" s="238"/>
      <c r="L206" s="89"/>
      <c r="M206" s="89"/>
      <c r="N206" s="89"/>
      <c r="O206" s="89"/>
    </row>
    <row r="207" ht="16.5" customHeight="1">
      <c r="A207" s="89">
        <f t="shared" si="3"/>
        <v>0</v>
      </c>
      <c r="B207" s="141">
        <v>0.0</v>
      </c>
      <c r="C207" s="141">
        <v>0.0</v>
      </c>
      <c r="D207" s="141">
        <v>0.0</v>
      </c>
      <c r="E207" s="141">
        <v>0.0</v>
      </c>
      <c r="F207" s="141">
        <v>0.0</v>
      </c>
      <c r="G207" s="152" t="s">
        <v>6482</v>
      </c>
      <c r="H207" s="140"/>
      <c r="I207" s="140"/>
      <c r="J207" s="140"/>
      <c r="K207" s="140"/>
      <c r="L207" s="89"/>
      <c r="M207" s="89"/>
      <c r="N207" s="89"/>
      <c r="O207" s="89"/>
    </row>
    <row r="208" ht="16.5" customHeight="1">
      <c r="A208" s="89">
        <f t="shared" si="3"/>
        <v>0</v>
      </c>
      <c r="B208" s="141">
        <v>0.0</v>
      </c>
      <c r="C208" s="141">
        <v>0.0</v>
      </c>
      <c r="D208" s="141">
        <v>0.0</v>
      </c>
      <c r="E208" s="141">
        <v>0.0</v>
      </c>
      <c r="F208" s="141">
        <v>0.0</v>
      </c>
      <c r="G208" s="152" t="s">
        <v>6483</v>
      </c>
      <c r="H208" s="140" t="s">
        <v>6484</v>
      </c>
      <c r="I208" s="140" t="s">
        <v>6263</v>
      </c>
      <c r="J208" s="140" t="s">
        <v>4807</v>
      </c>
      <c r="K208" s="140" t="s">
        <v>174</v>
      </c>
      <c r="L208" s="89"/>
      <c r="M208" s="89"/>
      <c r="N208" s="89"/>
      <c r="O208" s="89"/>
    </row>
    <row r="209" ht="16.5" customHeight="1">
      <c r="A209" s="89">
        <f t="shared" si="3"/>
        <v>0</v>
      </c>
      <c r="B209" s="141">
        <v>0.0</v>
      </c>
      <c r="C209" s="141">
        <v>0.0</v>
      </c>
      <c r="D209" s="141">
        <v>0.0</v>
      </c>
      <c r="E209" s="141">
        <v>0.0</v>
      </c>
      <c r="F209" s="141">
        <v>0.0</v>
      </c>
      <c r="G209" s="152" t="s">
        <v>6485</v>
      </c>
      <c r="H209" s="140"/>
      <c r="I209" s="140"/>
      <c r="J209" s="140"/>
      <c r="K209" s="140"/>
      <c r="L209" s="89"/>
      <c r="M209" s="89"/>
      <c r="N209" s="89"/>
      <c r="O209" s="89"/>
    </row>
    <row r="210" ht="16.5" customHeight="1">
      <c r="A210" s="89">
        <f t="shared" si="3"/>
        <v>0</v>
      </c>
      <c r="B210" s="141">
        <v>0.0</v>
      </c>
      <c r="C210" s="141">
        <v>0.0</v>
      </c>
      <c r="D210" s="141">
        <v>0.0</v>
      </c>
      <c r="E210" s="141">
        <v>0.0</v>
      </c>
      <c r="F210" s="141">
        <v>0.0</v>
      </c>
      <c r="G210" s="238" t="s">
        <v>6486</v>
      </c>
      <c r="H210" s="238" t="s">
        <v>6487</v>
      </c>
      <c r="I210" s="238"/>
      <c r="J210" s="238" t="s">
        <v>6196</v>
      </c>
      <c r="K210" s="238"/>
      <c r="L210" s="89"/>
      <c r="M210" s="89"/>
      <c r="N210" s="89"/>
      <c r="O210" s="89"/>
    </row>
    <row r="211" ht="16.5" customHeight="1">
      <c r="A211" s="89">
        <f t="shared" si="3"/>
        <v>0</v>
      </c>
      <c r="B211" s="141">
        <v>0.0</v>
      </c>
      <c r="C211" s="141">
        <v>0.0</v>
      </c>
      <c r="D211" s="141">
        <v>0.0</v>
      </c>
      <c r="E211" s="141">
        <v>0.0</v>
      </c>
      <c r="F211" s="141">
        <v>0.0</v>
      </c>
      <c r="G211" s="140" t="s">
        <v>6488</v>
      </c>
      <c r="H211" s="140" t="s">
        <v>6489</v>
      </c>
      <c r="I211" s="140" t="s">
        <v>6102</v>
      </c>
      <c r="J211" s="140" t="s">
        <v>4611</v>
      </c>
      <c r="K211" s="140" t="s">
        <v>163</v>
      </c>
      <c r="L211" s="89"/>
      <c r="M211" s="89"/>
      <c r="N211" s="89"/>
      <c r="O211" s="89"/>
    </row>
    <row r="212" ht="16.5" customHeight="1">
      <c r="A212" s="89">
        <f t="shared" si="3"/>
        <v>0</v>
      </c>
      <c r="B212" s="141">
        <v>0.0</v>
      </c>
      <c r="C212" s="141">
        <v>0.0</v>
      </c>
      <c r="D212" s="141">
        <v>0.0</v>
      </c>
      <c r="E212" s="141">
        <v>0.0</v>
      </c>
      <c r="F212" s="141">
        <v>0.0</v>
      </c>
      <c r="G212" s="140" t="s">
        <v>6490</v>
      </c>
      <c r="H212" s="140" t="s">
        <v>6491</v>
      </c>
      <c r="I212" s="140" t="s">
        <v>364</v>
      </c>
      <c r="J212" s="140" t="s">
        <v>4418</v>
      </c>
      <c r="K212" s="140" t="s">
        <v>104</v>
      </c>
      <c r="L212" s="89"/>
      <c r="M212" s="89"/>
      <c r="N212" s="89"/>
      <c r="O212" s="89"/>
    </row>
    <row r="213" ht="16.5" customHeight="1">
      <c r="A213" s="89">
        <f t="shared" si="3"/>
        <v>0</v>
      </c>
      <c r="B213" s="141">
        <v>0.0</v>
      </c>
      <c r="C213" s="141">
        <v>0.0</v>
      </c>
      <c r="D213" s="141">
        <v>0.0</v>
      </c>
      <c r="E213" s="141">
        <v>0.0</v>
      </c>
      <c r="F213" s="141">
        <v>0.0</v>
      </c>
      <c r="G213" s="140" t="s">
        <v>6492</v>
      </c>
      <c r="H213" s="140" t="s">
        <v>6493</v>
      </c>
      <c r="I213" s="140" t="s">
        <v>6185</v>
      </c>
      <c r="J213" s="140" t="s">
        <v>6466</v>
      </c>
      <c r="K213" s="140" t="s">
        <v>1312</v>
      </c>
      <c r="L213" s="89"/>
      <c r="M213" s="89"/>
      <c r="N213" s="89"/>
      <c r="O213" s="89"/>
    </row>
    <row r="214" ht="16.5" customHeight="1">
      <c r="A214" s="89">
        <f t="shared" si="3"/>
        <v>0</v>
      </c>
      <c r="B214" s="141">
        <v>0.0</v>
      </c>
      <c r="C214" s="141">
        <v>0.0</v>
      </c>
      <c r="D214" s="141">
        <v>0.0</v>
      </c>
      <c r="E214" s="141">
        <v>0.0</v>
      </c>
      <c r="F214" s="141">
        <v>0.0</v>
      </c>
      <c r="G214" s="140" t="s">
        <v>6494</v>
      </c>
      <c r="H214" s="140" t="s">
        <v>6495</v>
      </c>
      <c r="I214" s="140" t="s">
        <v>4291</v>
      </c>
      <c r="J214" s="140" t="s">
        <v>4647</v>
      </c>
      <c r="K214" s="140" t="s">
        <v>445</v>
      </c>
      <c r="L214" s="89"/>
      <c r="M214" s="89"/>
      <c r="N214" s="89"/>
      <c r="O214" s="89"/>
    </row>
    <row r="215" ht="16.5" customHeight="1">
      <c r="A215" s="89">
        <f t="shared" si="3"/>
        <v>0</v>
      </c>
      <c r="B215" s="141">
        <v>0.0</v>
      </c>
      <c r="C215" s="141">
        <v>0.0</v>
      </c>
      <c r="D215" s="141">
        <v>0.0</v>
      </c>
      <c r="E215" s="141">
        <v>0.0</v>
      </c>
      <c r="F215" s="141">
        <v>0.0</v>
      </c>
      <c r="G215" s="152" t="s">
        <v>6496</v>
      </c>
      <c r="H215" s="140"/>
      <c r="I215" s="140"/>
      <c r="J215" s="140"/>
      <c r="K215" s="140"/>
      <c r="L215" s="89"/>
      <c r="M215" s="89"/>
      <c r="N215" s="89"/>
      <c r="O215" s="89"/>
    </row>
    <row r="216" ht="16.5" customHeight="1">
      <c r="A216" s="89">
        <f t="shared" si="3"/>
        <v>0</v>
      </c>
      <c r="B216" s="141">
        <v>0.0</v>
      </c>
      <c r="C216" s="141">
        <v>0.0</v>
      </c>
      <c r="D216" s="141">
        <v>0.0</v>
      </c>
      <c r="E216" s="141">
        <v>0.0</v>
      </c>
      <c r="F216" s="141">
        <v>0.0</v>
      </c>
      <c r="G216" s="140" t="s">
        <v>6497</v>
      </c>
      <c r="H216" s="140" t="s">
        <v>6498</v>
      </c>
      <c r="I216" s="140" t="s">
        <v>6499</v>
      </c>
      <c r="J216" s="140" t="s">
        <v>4323</v>
      </c>
      <c r="K216" s="140" t="s">
        <v>2330</v>
      </c>
      <c r="L216" s="89"/>
      <c r="M216" s="89"/>
      <c r="N216" s="89"/>
      <c r="O216" s="89"/>
    </row>
    <row r="217" ht="16.5" customHeight="1">
      <c r="A217" s="89">
        <f t="shared" si="3"/>
        <v>0</v>
      </c>
      <c r="B217" s="141">
        <v>0.0</v>
      </c>
      <c r="C217" s="141">
        <v>0.0</v>
      </c>
      <c r="D217" s="141">
        <v>0.0</v>
      </c>
      <c r="E217" s="141">
        <v>0.0</v>
      </c>
      <c r="F217" s="141">
        <v>0.0</v>
      </c>
      <c r="G217" s="139" t="s">
        <v>6500</v>
      </c>
      <c r="H217" s="140" t="s">
        <v>6501</v>
      </c>
      <c r="I217" s="140" t="s">
        <v>6098</v>
      </c>
      <c r="J217" s="140" t="s">
        <v>5686</v>
      </c>
      <c r="K217" s="140" t="s">
        <v>1312</v>
      </c>
      <c r="L217" s="89"/>
      <c r="M217" s="89"/>
      <c r="N217" s="89"/>
      <c r="O217" s="89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  <c r="L218" s="89"/>
      <c r="M218" s="89"/>
      <c r="N218" s="89"/>
      <c r="O218" s="89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  <c r="L219" s="89"/>
      <c r="M219" s="89"/>
      <c r="N219" s="89"/>
      <c r="O219" s="89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  <c r="L220" s="89"/>
      <c r="M220" s="89"/>
      <c r="N220" s="89"/>
      <c r="O220" s="89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  <c r="L221" s="89"/>
      <c r="M221" s="89"/>
      <c r="N221" s="89"/>
      <c r="O221" s="89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  <c r="L222" s="89"/>
      <c r="M222" s="89"/>
      <c r="N222" s="89"/>
      <c r="O222" s="89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  <c r="L223" s="89"/>
      <c r="M223" s="89"/>
      <c r="N223" s="89"/>
      <c r="O223" s="89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  <c r="L224" s="89"/>
      <c r="M224" s="89"/>
      <c r="N224" s="89"/>
      <c r="O224" s="89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  <c r="L225" s="89"/>
      <c r="M225" s="89"/>
      <c r="N225" s="89"/>
      <c r="O225" s="89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  <c r="L226" s="89"/>
      <c r="M226" s="89"/>
      <c r="N226" s="89"/>
      <c r="O226" s="89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  <c r="L227" s="89"/>
      <c r="M227" s="89"/>
      <c r="N227" s="89"/>
      <c r="O227" s="89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  <c r="L228" s="89"/>
      <c r="M228" s="89"/>
      <c r="N228" s="89"/>
      <c r="O228" s="89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  <c r="L229" s="89"/>
      <c r="M229" s="89"/>
      <c r="N229" s="89"/>
      <c r="O229" s="89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  <c r="L230" s="89"/>
      <c r="M230" s="89"/>
      <c r="N230" s="89"/>
      <c r="O230" s="89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  <c r="L231" s="89"/>
      <c r="M231" s="89"/>
      <c r="N231" s="89"/>
      <c r="O231" s="89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  <c r="L232" s="89"/>
      <c r="M232" s="89"/>
      <c r="N232" s="89"/>
      <c r="O232" s="89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  <c r="L233" s="89"/>
      <c r="M233" s="89"/>
      <c r="N233" s="89"/>
      <c r="O233" s="89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  <c r="L234" s="89"/>
      <c r="M234" s="89"/>
      <c r="N234" s="89"/>
      <c r="O234" s="89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  <c r="L235" s="89"/>
      <c r="M235" s="89"/>
      <c r="N235" s="89"/>
      <c r="O235" s="89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  <c r="L236" s="89"/>
      <c r="M236" s="89"/>
      <c r="N236" s="89"/>
      <c r="O236" s="89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  <c r="L237" s="89"/>
      <c r="M237" s="89"/>
      <c r="N237" s="89"/>
      <c r="O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  <c r="L238" s="89"/>
      <c r="M238" s="89"/>
      <c r="N238" s="89"/>
      <c r="O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  <c r="L239" s="89"/>
      <c r="M239" s="89"/>
      <c r="N239" s="89"/>
      <c r="O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  <c r="L240" s="89"/>
      <c r="M240" s="89"/>
      <c r="N240" s="89"/>
      <c r="O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  <c r="L241" s="89"/>
      <c r="M241" s="89"/>
      <c r="N241" s="89"/>
      <c r="O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  <c r="L242" s="89"/>
      <c r="M242" s="89"/>
      <c r="N242" s="89"/>
      <c r="O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  <c r="L243" s="89"/>
      <c r="M243" s="89"/>
      <c r="N243" s="89"/>
      <c r="O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  <c r="L244" s="89"/>
      <c r="M244" s="89"/>
      <c r="N244" s="89"/>
      <c r="O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  <c r="L245" s="89"/>
      <c r="M245" s="89"/>
      <c r="N245" s="89"/>
      <c r="O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  <c r="L246" s="89"/>
      <c r="M246" s="89"/>
      <c r="N246" s="89"/>
      <c r="O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  <c r="L247" s="89"/>
      <c r="M247" s="89"/>
      <c r="N247" s="89"/>
      <c r="O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  <c r="L248" s="89"/>
      <c r="M248" s="89"/>
      <c r="N248" s="89"/>
      <c r="O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  <c r="L249" s="89"/>
      <c r="M249" s="89"/>
      <c r="N249" s="89"/>
      <c r="O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  <c r="L250" s="89"/>
      <c r="M250" s="89"/>
      <c r="N250" s="89"/>
      <c r="O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  <c r="L251" s="89"/>
      <c r="M251" s="89"/>
      <c r="N251" s="89"/>
      <c r="O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  <c r="L252" s="89"/>
      <c r="M252" s="89"/>
      <c r="N252" s="89"/>
      <c r="O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  <c r="L253" s="89"/>
      <c r="M253" s="89"/>
      <c r="N253" s="89"/>
      <c r="O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  <c r="L254" s="89"/>
      <c r="M254" s="89"/>
      <c r="N254" s="89"/>
      <c r="O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  <c r="L255" s="89"/>
      <c r="M255" s="89"/>
      <c r="N255" s="89"/>
      <c r="O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  <c r="L256" s="89"/>
      <c r="M256" s="89"/>
      <c r="N256" s="89"/>
      <c r="O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  <c r="L257" s="89"/>
      <c r="M257" s="89"/>
      <c r="N257" s="89"/>
      <c r="O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  <c r="L258" s="89"/>
      <c r="M258" s="89"/>
      <c r="N258" s="89"/>
      <c r="O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  <c r="L259" s="89"/>
      <c r="M259" s="89"/>
      <c r="N259" s="89"/>
      <c r="O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  <c r="L260" s="89"/>
      <c r="M260" s="89"/>
      <c r="N260" s="89"/>
      <c r="O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  <c r="L261" s="89"/>
      <c r="M261" s="89"/>
      <c r="N261" s="89"/>
      <c r="O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  <c r="L262" s="89"/>
      <c r="M262" s="89"/>
      <c r="N262" s="89"/>
      <c r="O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  <c r="L263" s="89"/>
      <c r="M263" s="89"/>
      <c r="N263" s="89"/>
      <c r="O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  <c r="L264" s="89"/>
      <c r="M264" s="89"/>
      <c r="N264" s="89"/>
      <c r="O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  <c r="L265" s="89"/>
      <c r="M265" s="89"/>
      <c r="N265" s="89"/>
      <c r="O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  <c r="L266" s="89"/>
      <c r="M266" s="89"/>
      <c r="N266" s="89"/>
      <c r="O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  <c r="L267" s="89"/>
      <c r="M267" s="89"/>
      <c r="N267" s="89"/>
      <c r="O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  <c r="L268" s="89"/>
      <c r="M268" s="89"/>
      <c r="N268" s="89"/>
      <c r="O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  <c r="L269" s="89"/>
      <c r="M269" s="89"/>
      <c r="N269" s="89"/>
      <c r="O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  <c r="L270" s="89"/>
      <c r="M270" s="89"/>
      <c r="N270" s="89"/>
      <c r="O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  <c r="L271" s="89"/>
      <c r="M271" s="89"/>
      <c r="N271" s="89"/>
      <c r="O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  <c r="L272" s="89"/>
      <c r="M272" s="89"/>
      <c r="N272" s="89"/>
      <c r="O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  <c r="L273" s="89"/>
      <c r="M273" s="89"/>
      <c r="N273" s="89"/>
      <c r="O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  <c r="L274" s="89"/>
      <c r="M274" s="89"/>
      <c r="N274" s="89"/>
      <c r="O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  <c r="L275" s="89"/>
      <c r="M275" s="89"/>
      <c r="N275" s="89"/>
      <c r="O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  <c r="L276" s="89"/>
      <c r="M276" s="89"/>
      <c r="N276" s="89"/>
      <c r="O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  <c r="L277" s="89"/>
      <c r="M277" s="89"/>
      <c r="N277" s="89"/>
      <c r="O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  <c r="L278" s="89"/>
      <c r="M278" s="89"/>
      <c r="N278" s="89"/>
      <c r="O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  <c r="L279" s="89"/>
      <c r="M279" s="89"/>
      <c r="N279" s="89"/>
      <c r="O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  <c r="L280" s="89"/>
      <c r="M280" s="89"/>
      <c r="N280" s="89"/>
      <c r="O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  <c r="L281" s="89"/>
      <c r="M281" s="89"/>
      <c r="N281" s="89"/>
      <c r="O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  <c r="L282" s="89"/>
      <c r="M282" s="89"/>
      <c r="N282" s="89"/>
      <c r="O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  <c r="L283" s="89"/>
      <c r="M283" s="89"/>
      <c r="N283" s="89"/>
      <c r="O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  <c r="L284" s="89"/>
      <c r="M284" s="89"/>
      <c r="N284" s="89"/>
      <c r="O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  <c r="L285" s="89"/>
      <c r="M285" s="89"/>
      <c r="N285" s="89"/>
      <c r="O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  <c r="L286" s="89"/>
      <c r="M286" s="89"/>
      <c r="N286" s="89"/>
      <c r="O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  <c r="L287" s="89"/>
      <c r="M287" s="89"/>
      <c r="N287" s="89"/>
      <c r="O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  <c r="L288" s="89"/>
      <c r="M288" s="89"/>
      <c r="N288" s="89"/>
      <c r="O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  <c r="L289" s="89"/>
      <c r="M289" s="89"/>
      <c r="N289" s="89"/>
      <c r="O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  <c r="L290" s="89"/>
      <c r="M290" s="89"/>
      <c r="N290" s="89"/>
      <c r="O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  <c r="L291" s="89"/>
      <c r="M291" s="89"/>
      <c r="N291" s="89"/>
      <c r="O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  <c r="L292" s="89"/>
      <c r="M292" s="89"/>
      <c r="N292" s="89"/>
      <c r="O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  <c r="L293" s="89"/>
      <c r="M293" s="89"/>
      <c r="N293" s="89"/>
      <c r="O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  <c r="L294" s="89"/>
      <c r="M294" s="89"/>
      <c r="N294" s="89"/>
      <c r="O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  <c r="L295" s="89"/>
      <c r="M295" s="89"/>
      <c r="N295" s="89"/>
      <c r="O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  <c r="L296" s="89"/>
      <c r="M296" s="89"/>
      <c r="N296" s="89"/>
      <c r="O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  <c r="L297" s="89"/>
      <c r="M297" s="89"/>
      <c r="N297" s="89"/>
      <c r="O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  <c r="L298" s="89"/>
      <c r="M298" s="89"/>
      <c r="N298" s="89"/>
      <c r="O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  <c r="L299" s="89"/>
      <c r="M299" s="89"/>
      <c r="N299" s="89"/>
      <c r="O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  <c r="L300" s="89"/>
      <c r="M300" s="89"/>
      <c r="N300" s="89"/>
      <c r="O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  <c r="L301" s="89"/>
      <c r="M301" s="89"/>
      <c r="N301" s="89"/>
      <c r="O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  <c r="L302" s="89"/>
      <c r="M302" s="89"/>
      <c r="N302" s="89"/>
      <c r="O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  <c r="L303" s="89"/>
      <c r="M303" s="89"/>
      <c r="N303" s="89"/>
      <c r="O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  <c r="L304" s="89"/>
      <c r="M304" s="89"/>
      <c r="N304" s="89"/>
      <c r="O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  <c r="L305" s="89"/>
      <c r="M305" s="89"/>
      <c r="N305" s="89"/>
      <c r="O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  <c r="L306" s="89"/>
      <c r="M306" s="89"/>
      <c r="N306" s="89"/>
      <c r="O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  <c r="L307" s="89"/>
      <c r="M307" s="89"/>
      <c r="N307" s="89"/>
      <c r="O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  <c r="L308" s="89"/>
      <c r="M308" s="89"/>
      <c r="N308" s="89"/>
      <c r="O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  <c r="L309" s="89"/>
      <c r="M309" s="89"/>
      <c r="N309" s="89"/>
      <c r="O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  <c r="L310" s="89"/>
      <c r="M310" s="89"/>
      <c r="N310" s="89"/>
      <c r="O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  <c r="L311" s="89"/>
      <c r="M311" s="89"/>
      <c r="N311" s="89"/>
      <c r="O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  <c r="L312" s="89"/>
      <c r="M312" s="89"/>
      <c r="N312" s="89"/>
      <c r="O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  <c r="L313" s="89"/>
      <c r="M313" s="89"/>
      <c r="N313" s="89"/>
      <c r="O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  <c r="L314" s="89"/>
      <c r="M314" s="89"/>
      <c r="N314" s="89"/>
      <c r="O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  <c r="L315" s="89"/>
      <c r="M315" s="89"/>
      <c r="N315" s="89"/>
      <c r="O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  <c r="L316" s="89"/>
      <c r="M316" s="89"/>
      <c r="N316" s="89"/>
      <c r="O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  <c r="L317" s="89"/>
      <c r="M317" s="89"/>
      <c r="N317" s="89"/>
      <c r="O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  <c r="L318" s="89"/>
      <c r="M318" s="89"/>
      <c r="N318" s="89"/>
      <c r="O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  <c r="L319" s="89"/>
      <c r="M319" s="89"/>
      <c r="N319" s="89"/>
      <c r="O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  <c r="L320" s="89"/>
      <c r="M320" s="89"/>
      <c r="N320" s="89"/>
      <c r="O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  <c r="L321" s="89"/>
      <c r="M321" s="89"/>
      <c r="N321" s="89"/>
      <c r="O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  <c r="L322" s="89"/>
      <c r="M322" s="89"/>
      <c r="N322" s="89"/>
      <c r="O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  <c r="L323" s="89"/>
      <c r="M323" s="89"/>
      <c r="N323" s="89"/>
      <c r="O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  <c r="L324" s="89"/>
      <c r="M324" s="89"/>
      <c r="N324" s="89"/>
      <c r="O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  <c r="L325" s="89"/>
      <c r="M325" s="89"/>
      <c r="N325" s="89"/>
      <c r="O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  <c r="L326" s="89"/>
      <c r="M326" s="89"/>
      <c r="N326" s="89"/>
      <c r="O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  <c r="L327" s="89"/>
      <c r="M327" s="89"/>
      <c r="N327" s="89"/>
      <c r="O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  <c r="L328" s="89"/>
      <c r="M328" s="89"/>
      <c r="N328" s="89"/>
      <c r="O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  <c r="L329" s="89"/>
      <c r="M329" s="89"/>
      <c r="N329" s="89"/>
      <c r="O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  <c r="L330" s="89"/>
      <c r="M330" s="89"/>
      <c r="N330" s="89"/>
      <c r="O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  <c r="L331" s="89"/>
      <c r="M331" s="89"/>
      <c r="N331" s="89"/>
      <c r="O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  <c r="L332" s="89"/>
      <c r="M332" s="89"/>
      <c r="N332" s="89"/>
      <c r="O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  <c r="L333" s="89"/>
      <c r="M333" s="89"/>
      <c r="N333" s="89"/>
      <c r="O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  <c r="L334" s="89"/>
      <c r="M334" s="89"/>
      <c r="N334" s="89"/>
      <c r="O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  <c r="L335" s="89"/>
      <c r="M335" s="89"/>
      <c r="N335" s="89"/>
      <c r="O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  <c r="L336" s="89"/>
      <c r="M336" s="89"/>
      <c r="N336" s="89"/>
      <c r="O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  <c r="L337" s="89"/>
      <c r="M337" s="89"/>
      <c r="N337" s="89"/>
      <c r="O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  <c r="L338" s="89"/>
      <c r="M338" s="89"/>
      <c r="N338" s="89"/>
      <c r="O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  <c r="L339" s="89"/>
      <c r="M339" s="89"/>
      <c r="N339" s="89"/>
      <c r="O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  <c r="L340" s="89"/>
      <c r="M340" s="89"/>
      <c r="N340" s="89"/>
      <c r="O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  <c r="L341" s="89"/>
      <c r="M341" s="89"/>
      <c r="N341" s="89"/>
      <c r="O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  <c r="L342" s="89"/>
      <c r="M342" s="89"/>
      <c r="N342" s="89"/>
      <c r="O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  <c r="L343" s="89"/>
      <c r="M343" s="89"/>
      <c r="N343" s="89"/>
      <c r="O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  <c r="L344" s="89"/>
      <c r="M344" s="89"/>
      <c r="N344" s="89"/>
      <c r="O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  <c r="L345" s="89"/>
      <c r="M345" s="89"/>
      <c r="N345" s="89"/>
      <c r="O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  <c r="L346" s="89"/>
      <c r="M346" s="89"/>
      <c r="N346" s="89"/>
      <c r="O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  <c r="L347" s="89"/>
      <c r="M347" s="89"/>
      <c r="N347" s="89"/>
      <c r="O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  <c r="L348" s="89"/>
      <c r="M348" s="89"/>
      <c r="N348" s="89"/>
      <c r="O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  <c r="L349" s="89"/>
      <c r="M349" s="89"/>
      <c r="N349" s="89"/>
      <c r="O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  <c r="L350" s="89"/>
      <c r="M350" s="89"/>
      <c r="N350" s="89"/>
      <c r="O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  <c r="L351" s="89"/>
      <c r="M351" s="89"/>
      <c r="N351" s="89"/>
      <c r="O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  <c r="L352" s="89"/>
      <c r="M352" s="89"/>
      <c r="N352" s="89"/>
      <c r="O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  <c r="L353" s="89"/>
      <c r="M353" s="89"/>
      <c r="N353" s="89"/>
      <c r="O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  <c r="L354" s="89"/>
      <c r="M354" s="89"/>
      <c r="N354" s="89"/>
      <c r="O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  <c r="L355" s="89"/>
      <c r="M355" s="89"/>
      <c r="N355" s="89"/>
      <c r="O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  <c r="L356" s="89"/>
      <c r="M356" s="89"/>
      <c r="N356" s="89"/>
      <c r="O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  <c r="L357" s="89"/>
      <c r="M357" s="89"/>
      <c r="N357" s="89"/>
      <c r="O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  <c r="L358" s="89"/>
      <c r="M358" s="89"/>
      <c r="N358" s="89"/>
      <c r="O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  <c r="L359" s="89"/>
      <c r="M359" s="89"/>
      <c r="N359" s="89"/>
      <c r="O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  <c r="L360" s="89"/>
      <c r="M360" s="89"/>
      <c r="N360" s="89"/>
      <c r="O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  <c r="L361" s="89"/>
      <c r="M361" s="89"/>
      <c r="N361" s="89"/>
      <c r="O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  <c r="L362" s="89"/>
      <c r="M362" s="89"/>
      <c r="N362" s="89"/>
      <c r="O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  <c r="L363" s="89"/>
      <c r="M363" s="89"/>
      <c r="N363" s="89"/>
      <c r="O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  <c r="L364" s="89"/>
      <c r="M364" s="89"/>
      <c r="N364" s="89"/>
      <c r="O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  <c r="L365" s="89"/>
      <c r="M365" s="89"/>
      <c r="N365" s="89"/>
      <c r="O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  <c r="L366" s="89"/>
      <c r="M366" s="89"/>
      <c r="N366" s="89"/>
      <c r="O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  <c r="L367" s="89"/>
      <c r="M367" s="89"/>
      <c r="N367" s="89"/>
      <c r="O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  <c r="L368" s="89"/>
      <c r="M368" s="89"/>
      <c r="N368" s="89"/>
      <c r="O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  <c r="L369" s="89"/>
      <c r="M369" s="89"/>
      <c r="N369" s="89"/>
      <c r="O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  <c r="L370" s="89"/>
      <c r="M370" s="89"/>
      <c r="N370" s="89"/>
      <c r="O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  <c r="L371" s="89"/>
      <c r="M371" s="89"/>
      <c r="N371" s="89"/>
      <c r="O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  <c r="L372" s="89"/>
      <c r="M372" s="89"/>
      <c r="N372" s="89"/>
      <c r="O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  <c r="L373" s="89"/>
      <c r="M373" s="89"/>
      <c r="N373" s="89"/>
      <c r="O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  <c r="L374" s="89"/>
      <c r="M374" s="89"/>
      <c r="N374" s="89"/>
      <c r="O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  <c r="L375" s="89"/>
      <c r="M375" s="89"/>
      <c r="N375" s="89"/>
      <c r="O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  <c r="L376" s="89"/>
      <c r="M376" s="89"/>
      <c r="N376" s="89"/>
      <c r="O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  <c r="L377" s="89"/>
      <c r="M377" s="89"/>
      <c r="N377" s="89"/>
      <c r="O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  <c r="L378" s="89"/>
      <c r="M378" s="89"/>
      <c r="N378" s="89"/>
      <c r="O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  <c r="L379" s="89"/>
      <c r="M379" s="89"/>
      <c r="N379" s="89"/>
      <c r="O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  <c r="L380" s="89"/>
      <c r="M380" s="89"/>
      <c r="N380" s="89"/>
      <c r="O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  <c r="L381" s="89"/>
      <c r="M381" s="89"/>
      <c r="N381" s="89"/>
      <c r="O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  <c r="L382" s="89"/>
      <c r="M382" s="89"/>
      <c r="N382" s="89"/>
      <c r="O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  <c r="L383" s="89"/>
      <c r="M383" s="89"/>
      <c r="N383" s="89"/>
      <c r="O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  <c r="L384" s="89"/>
      <c r="M384" s="89"/>
      <c r="N384" s="89"/>
      <c r="O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  <c r="L385" s="89"/>
      <c r="M385" s="89"/>
      <c r="N385" s="89"/>
      <c r="O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  <c r="L386" s="89"/>
      <c r="M386" s="89"/>
      <c r="N386" s="89"/>
      <c r="O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  <c r="L387" s="89"/>
      <c r="M387" s="89"/>
      <c r="N387" s="89"/>
      <c r="O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  <c r="L388" s="89"/>
      <c r="M388" s="89"/>
      <c r="N388" s="89"/>
      <c r="O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  <c r="L389" s="89"/>
      <c r="M389" s="89"/>
      <c r="N389" s="89"/>
      <c r="O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  <c r="L390" s="89"/>
      <c r="M390" s="89"/>
      <c r="N390" s="89"/>
      <c r="O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  <c r="L391" s="89"/>
      <c r="M391" s="89"/>
      <c r="N391" s="89"/>
      <c r="O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  <c r="L392" s="89"/>
      <c r="M392" s="89"/>
      <c r="N392" s="89"/>
      <c r="O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  <c r="L393" s="89"/>
      <c r="M393" s="89"/>
      <c r="N393" s="89"/>
      <c r="O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  <c r="L394" s="89"/>
      <c r="M394" s="89"/>
      <c r="N394" s="89"/>
      <c r="O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  <c r="L395" s="89"/>
      <c r="M395" s="89"/>
      <c r="N395" s="89"/>
      <c r="O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  <c r="L396" s="89"/>
      <c r="M396" s="89"/>
      <c r="N396" s="89"/>
      <c r="O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  <c r="L397" s="89"/>
      <c r="M397" s="89"/>
      <c r="N397" s="89"/>
      <c r="O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  <c r="L398" s="89"/>
      <c r="M398" s="89"/>
      <c r="N398" s="89"/>
      <c r="O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  <c r="L399" s="89"/>
      <c r="M399" s="89"/>
      <c r="N399" s="89"/>
      <c r="O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  <c r="L400" s="89"/>
      <c r="M400" s="89"/>
      <c r="N400" s="89"/>
      <c r="O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  <c r="L401" s="89"/>
      <c r="M401" s="89"/>
      <c r="N401" s="89"/>
      <c r="O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  <c r="L402" s="89"/>
      <c r="M402" s="89"/>
      <c r="N402" s="89"/>
      <c r="O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  <c r="L403" s="89"/>
      <c r="M403" s="89"/>
      <c r="N403" s="89"/>
      <c r="O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  <c r="L404" s="89"/>
      <c r="M404" s="89"/>
      <c r="N404" s="89"/>
      <c r="O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  <c r="L405" s="89"/>
      <c r="M405" s="89"/>
      <c r="N405" s="89"/>
      <c r="O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  <c r="L406" s="89"/>
      <c r="M406" s="89"/>
      <c r="N406" s="89"/>
      <c r="O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  <c r="L407" s="89"/>
      <c r="M407" s="89"/>
      <c r="N407" s="89"/>
      <c r="O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  <c r="L408" s="89"/>
      <c r="M408" s="89"/>
      <c r="N408" s="89"/>
      <c r="O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  <c r="L409" s="89"/>
      <c r="M409" s="89"/>
      <c r="N409" s="89"/>
      <c r="O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  <c r="L410" s="89"/>
      <c r="M410" s="89"/>
      <c r="N410" s="89"/>
      <c r="O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  <c r="L411" s="89"/>
      <c r="M411" s="89"/>
      <c r="N411" s="89"/>
      <c r="O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  <c r="L412" s="89"/>
      <c r="M412" s="89"/>
      <c r="N412" s="89"/>
      <c r="O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  <c r="L413" s="89"/>
      <c r="M413" s="89"/>
      <c r="N413" s="89"/>
      <c r="O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  <c r="L414" s="89"/>
      <c r="M414" s="89"/>
      <c r="N414" s="89"/>
      <c r="O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  <c r="L415" s="89"/>
      <c r="M415" s="89"/>
      <c r="N415" s="89"/>
      <c r="O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  <c r="L416" s="89"/>
      <c r="M416" s="89"/>
      <c r="N416" s="89"/>
      <c r="O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  <c r="L417" s="89"/>
      <c r="M417" s="89"/>
      <c r="N417" s="89"/>
      <c r="O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  <c r="L418" s="89"/>
      <c r="M418" s="89"/>
      <c r="N418" s="89"/>
      <c r="O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  <c r="L419" s="89"/>
      <c r="M419" s="89"/>
      <c r="N419" s="89"/>
      <c r="O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  <c r="L420" s="89"/>
      <c r="M420" s="89"/>
      <c r="N420" s="89"/>
      <c r="O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  <c r="L421" s="89"/>
      <c r="M421" s="89"/>
      <c r="N421" s="89"/>
      <c r="O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  <c r="L422" s="89"/>
      <c r="M422" s="89"/>
      <c r="N422" s="89"/>
      <c r="O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  <c r="L423" s="89"/>
      <c r="M423" s="89"/>
      <c r="N423" s="89"/>
      <c r="O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  <c r="L424" s="89"/>
      <c r="M424" s="89"/>
      <c r="N424" s="89"/>
      <c r="O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  <c r="L425" s="89"/>
      <c r="M425" s="89"/>
      <c r="N425" s="89"/>
      <c r="O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  <c r="L426" s="89"/>
      <c r="M426" s="89"/>
      <c r="N426" s="89"/>
      <c r="O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  <c r="L427" s="89"/>
      <c r="M427" s="89"/>
      <c r="N427" s="89"/>
      <c r="O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  <c r="L428" s="89"/>
      <c r="M428" s="89"/>
      <c r="N428" s="89"/>
      <c r="O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  <c r="L429" s="89"/>
      <c r="M429" s="89"/>
      <c r="N429" s="89"/>
      <c r="O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  <c r="L430" s="89"/>
      <c r="M430" s="89"/>
      <c r="N430" s="89"/>
      <c r="O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  <c r="L431" s="89"/>
      <c r="M431" s="89"/>
      <c r="N431" s="89"/>
      <c r="O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  <c r="L432" s="89"/>
      <c r="M432" s="89"/>
      <c r="N432" s="89"/>
      <c r="O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  <c r="L433" s="89"/>
      <c r="M433" s="89"/>
      <c r="N433" s="89"/>
      <c r="O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  <c r="L434" s="89"/>
      <c r="M434" s="89"/>
      <c r="N434" s="89"/>
      <c r="O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  <c r="L435" s="89"/>
      <c r="M435" s="89"/>
      <c r="N435" s="89"/>
      <c r="O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  <c r="L436" s="89"/>
      <c r="M436" s="89"/>
      <c r="N436" s="89"/>
      <c r="O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  <c r="L437" s="89"/>
      <c r="M437" s="89"/>
      <c r="N437" s="89"/>
      <c r="O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  <c r="L438" s="89"/>
      <c r="M438" s="89"/>
      <c r="N438" s="89"/>
      <c r="O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  <c r="L439" s="89"/>
      <c r="M439" s="89"/>
      <c r="N439" s="89"/>
      <c r="O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  <c r="L440" s="89"/>
      <c r="M440" s="89"/>
      <c r="N440" s="89"/>
      <c r="O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  <c r="N441" s="89"/>
      <c r="O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  <c r="N442" s="89"/>
      <c r="O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  <c r="N443" s="89"/>
      <c r="O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  <c r="N444" s="89"/>
      <c r="O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  <c r="N445" s="89"/>
      <c r="O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  <c r="N446" s="89"/>
      <c r="O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  <c r="N447" s="89"/>
      <c r="O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  <c r="N448" s="89"/>
      <c r="O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  <c r="N449" s="89"/>
      <c r="O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  <c r="N450" s="89"/>
      <c r="O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  <c r="N451" s="89"/>
      <c r="O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  <c r="N452" s="89"/>
      <c r="O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  <c r="N453" s="89"/>
      <c r="O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  <c r="N454" s="89"/>
      <c r="O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  <c r="N455" s="89"/>
      <c r="O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  <c r="N456" s="89"/>
      <c r="O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  <c r="N457" s="89"/>
      <c r="O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  <c r="N458" s="89"/>
      <c r="O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  <c r="N459" s="89"/>
      <c r="O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  <c r="N460" s="89"/>
      <c r="O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  <c r="N461" s="89"/>
      <c r="O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  <c r="N462" s="89"/>
      <c r="O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  <c r="N463" s="89"/>
      <c r="O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  <c r="N464" s="89"/>
      <c r="O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  <c r="N465" s="89"/>
      <c r="O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  <c r="N466" s="89"/>
      <c r="O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  <c r="N467" s="89"/>
      <c r="O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  <c r="N468" s="89"/>
      <c r="O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  <c r="N469" s="89"/>
      <c r="O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  <c r="N470" s="89"/>
      <c r="O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  <c r="N471" s="89"/>
      <c r="O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  <c r="N472" s="89"/>
      <c r="O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  <c r="N473" s="89"/>
      <c r="O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  <c r="N474" s="89"/>
      <c r="O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  <c r="N475" s="89"/>
      <c r="O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  <c r="N476" s="89"/>
      <c r="O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  <c r="N477" s="89"/>
      <c r="O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  <c r="N478" s="89"/>
      <c r="O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  <c r="N479" s="89"/>
      <c r="O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  <c r="N480" s="89"/>
      <c r="O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  <c r="N481" s="89"/>
      <c r="O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  <c r="N482" s="89"/>
      <c r="O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  <c r="N483" s="89"/>
      <c r="O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  <c r="N484" s="89"/>
      <c r="O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  <c r="N485" s="89"/>
      <c r="O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  <c r="N486" s="89"/>
      <c r="O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  <c r="N487" s="89"/>
      <c r="O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  <c r="N488" s="89"/>
      <c r="O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  <c r="N489" s="89"/>
      <c r="O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  <c r="N490" s="89"/>
      <c r="O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  <c r="N491" s="89"/>
      <c r="O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  <c r="N492" s="89"/>
      <c r="O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  <c r="N493" s="89"/>
      <c r="O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  <c r="N494" s="89"/>
      <c r="O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  <c r="N495" s="89"/>
      <c r="O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  <c r="N496" s="89"/>
      <c r="O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  <c r="N497" s="89"/>
      <c r="O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  <c r="N498" s="89"/>
      <c r="O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  <c r="N499" s="89"/>
      <c r="O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  <c r="N500" s="89"/>
      <c r="O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  <c r="N501" s="89"/>
      <c r="O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  <c r="N502" s="89"/>
      <c r="O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  <c r="N503" s="89"/>
      <c r="O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  <c r="N504" s="89"/>
      <c r="O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  <c r="N505" s="89"/>
      <c r="O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  <c r="N506" s="89"/>
      <c r="O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  <c r="N507" s="89"/>
      <c r="O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  <c r="N508" s="89"/>
      <c r="O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  <c r="N509" s="89"/>
      <c r="O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  <c r="N510" s="89"/>
      <c r="O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  <c r="N511" s="89"/>
      <c r="O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  <c r="N512" s="89"/>
      <c r="O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  <c r="N513" s="89"/>
      <c r="O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  <c r="N514" s="89"/>
      <c r="O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  <c r="N515" s="89"/>
      <c r="O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  <c r="N516" s="89"/>
      <c r="O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  <c r="N517" s="89"/>
      <c r="O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  <c r="N518" s="89"/>
      <c r="O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  <c r="N519" s="89"/>
      <c r="O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  <c r="N520" s="89"/>
      <c r="O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  <c r="N521" s="89"/>
      <c r="O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  <c r="L522" s="89"/>
      <c r="M522" s="89"/>
      <c r="N522" s="89"/>
      <c r="O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  <c r="N523" s="89"/>
      <c r="O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  <c r="N524" s="89"/>
      <c r="O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  <c r="N525" s="89"/>
      <c r="O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  <c r="N526" s="89"/>
      <c r="O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  <c r="N527" s="89"/>
      <c r="O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  <c r="N528" s="89"/>
      <c r="O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  <c r="N529" s="89"/>
      <c r="O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  <c r="N530" s="89"/>
      <c r="O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  <c r="N531" s="89"/>
      <c r="O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  <c r="N532" s="89"/>
      <c r="O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  <c r="N533" s="89"/>
      <c r="O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  <c r="N534" s="89"/>
      <c r="O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  <c r="N535" s="89"/>
      <c r="O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  <c r="N536" s="89"/>
      <c r="O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  <c r="N537" s="89"/>
      <c r="O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  <c r="N538" s="89"/>
      <c r="O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  <c r="N539" s="89"/>
      <c r="O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  <c r="N540" s="89"/>
      <c r="O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  <c r="N541" s="89"/>
      <c r="O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  <c r="N542" s="89"/>
      <c r="O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  <c r="N543" s="89"/>
      <c r="O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  <c r="N544" s="89"/>
      <c r="O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  <c r="N545" s="89"/>
      <c r="O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  <c r="N546" s="89"/>
      <c r="O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  <c r="N547" s="89"/>
      <c r="O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  <c r="N548" s="89"/>
      <c r="O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  <c r="N549" s="89"/>
      <c r="O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  <c r="N550" s="89"/>
      <c r="O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  <c r="N551" s="89"/>
      <c r="O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  <c r="N552" s="89"/>
      <c r="O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  <c r="N553" s="89"/>
      <c r="O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  <c r="N554" s="89"/>
      <c r="O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  <c r="N555" s="89"/>
      <c r="O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  <c r="N556" s="89"/>
      <c r="O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  <c r="N557" s="89"/>
      <c r="O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  <c r="N558" s="89"/>
      <c r="O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  <c r="N559" s="89"/>
      <c r="O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  <c r="N560" s="89"/>
      <c r="O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  <c r="N561" s="89"/>
      <c r="O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  <c r="N562" s="89"/>
      <c r="O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  <c r="N563" s="89"/>
      <c r="O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  <c r="N564" s="89"/>
      <c r="O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  <c r="N565" s="89"/>
      <c r="O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  <c r="N566" s="89"/>
      <c r="O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  <c r="N567" s="89"/>
      <c r="O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  <c r="N568" s="89"/>
      <c r="O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  <c r="N569" s="89"/>
      <c r="O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  <c r="N570" s="89"/>
      <c r="O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  <c r="N571" s="89"/>
      <c r="O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  <c r="N572" s="89"/>
      <c r="O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  <c r="N573" s="89"/>
      <c r="O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  <c r="N574" s="89"/>
      <c r="O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  <c r="N575" s="89"/>
      <c r="O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  <c r="N576" s="89"/>
      <c r="O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  <c r="N577" s="89"/>
      <c r="O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  <c r="N578" s="89"/>
      <c r="O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  <c r="N579" s="89"/>
      <c r="O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  <c r="N580" s="89"/>
      <c r="O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  <c r="N581" s="89"/>
      <c r="O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  <c r="N582" s="89"/>
      <c r="O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  <c r="N583" s="89"/>
      <c r="O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  <c r="N584" s="89"/>
      <c r="O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  <c r="N585" s="89"/>
      <c r="O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  <c r="N586" s="89"/>
      <c r="O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  <c r="N587" s="89"/>
      <c r="O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  <c r="N588" s="89"/>
      <c r="O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  <c r="N589" s="89"/>
      <c r="O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  <c r="N590" s="89"/>
      <c r="O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  <c r="N591" s="89"/>
      <c r="O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  <c r="N592" s="89"/>
      <c r="O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  <c r="N593" s="89"/>
      <c r="O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  <c r="N594" s="89"/>
      <c r="O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  <c r="N595" s="89"/>
      <c r="O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  <c r="N596" s="89"/>
      <c r="O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  <c r="N597" s="89"/>
      <c r="O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  <c r="N598" s="89"/>
      <c r="O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  <c r="N599" s="89"/>
      <c r="O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  <c r="N600" s="89"/>
      <c r="O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  <c r="N601" s="89"/>
      <c r="O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  <c r="N602" s="89"/>
      <c r="O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  <c r="N603" s="89"/>
      <c r="O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  <c r="N604" s="89"/>
      <c r="O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  <c r="N605" s="89"/>
      <c r="O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  <c r="N606" s="89"/>
      <c r="O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  <c r="N607" s="89"/>
      <c r="O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  <c r="N608" s="89"/>
      <c r="O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  <c r="N609" s="89"/>
      <c r="O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  <c r="N610" s="89"/>
      <c r="O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  <c r="N611" s="89"/>
      <c r="O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  <c r="N612" s="89"/>
      <c r="O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  <c r="N613" s="89"/>
      <c r="O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  <c r="N614" s="89"/>
      <c r="O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  <c r="N615" s="89"/>
      <c r="O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  <c r="N616" s="89"/>
      <c r="O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  <c r="N617" s="89"/>
      <c r="O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  <c r="N618" s="89"/>
      <c r="O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  <c r="N619" s="89"/>
      <c r="O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  <c r="N620" s="89"/>
      <c r="O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  <c r="N621" s="89"/>
      <c r="O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  <c r="N622" s="89"/>
      <c r="O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  <c r="N623" s="89"/>
      <c r="O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  <c r="N624" s="89"/>
      <c r="O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  <c r="N625" s="89"/>
      <c r="O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  <c r="N626" s="89"/>
      <c r="O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  <c r="N627" s="89"/>
      <c r="O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  <c r="N628" s="89"/>
      <c r="O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  <c r="N629" s="89"/>
      <c r="O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  <c r="N630" s="89"/>
      <c r="O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  <c r="N631" s="89"/>
      <c r="O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  <c r="N632" s="89"/>
      <c r="O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  <c r="N633" s="89"/>
      <c r="O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  <c r="N634" s="89"/>
      <c r="O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  <c r="N635" s="89"/>
      <c r="O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  <c r="N636" s="89"/>
      <c r="O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  <c r="N637" s="89"/>
      <c r="O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  <c r="N638" s="89"/>
      <c r="O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  <c r="N639" s="89"/>
      <c r="O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  <c r="N640" s="89"/>
      <c r="O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  <c r="N641" s="89"/>
      <c r="O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  <c r="N642" s="89"/>
      <c r="O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  <c r="N643" s="89"/>
      <c r="O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  <c r="N644" s="89"/>
      <c r="O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  <c r="N645" s="89"/>
      <c r="O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  <c r="N646" s="89"/>
      <c r="O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  <c r="N647" s="89"/>
      <c r="O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  <c r="N648" s="89"/>
      <c r="O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  <c r="N649" s="89"/>
      <c r="O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  <c r="N650" s="89"/>
      <c r="O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  <c r="N651" s="89"/>
      <c r="O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  <c r="N652" s="89"/>
      <c r="O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  <c r="N653" s="89"/>
      <c r="O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  <c r="N654" s="89"/>
      <c r="O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  <c r="N655" s="89"/>
      <c r="O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  <c r="N656" s="89"/>
      <c r="O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  <c r="N657" s="89"/>
      <c r="O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  <c r="N658" s="89"/>
      <c r="O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  <c r="N659" s="89"/>
      <c r="O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  <c r="N660" s="89"/>
      <c r="O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  <c r="N661" s="89"/>
      <c r="O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  <c r="N662" s="89"/>
      <c r="O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  <c r="N663" s="89"/>
      <c r="O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  <c r="N664" s="89"/>
      <c r="O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  <c r="N665" s="89"/>
      <c r="O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  <c r="N666" s="89"/>
      <c r="O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  <c r="N667" s="89"/>
      <c r="O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  <c r="N668" s="89"/>
      <c r="O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  <c r="N669" s="89"/>
      <c r="O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  <c r="N670" s="89"/>
      <c r="O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  <c r="N671" s="89"/>
      <c r="O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  <c r="N672" s="89"/>
      <c r="O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  <c r="N673" s="89"/>
      <c r="O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  <c r="N674" s="89"/>
      <c r="O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  <c r="N675" s="89"/>
      <c r="O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  <c r="N676" s="89"/>
      <c r="O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  <c r="N677" s="89"/>
      <c r="O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  <c r="N678" s="89"/>
      <c r="O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  <c r="N679" s="89"/>
      <c r="O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  <c r="N680" s="89"/>
      <c r="O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  <c r="N681" s="89"/>
      <c r="O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  <c r="N682" s="89"/>
      <c r="O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  <c r="N683" s="89"/>
      <c r="O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  <c r="N684" s="89"/>
      <c r="O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  <c r="N685" s="89"/>
      <c r="O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  <c r="N686" s="89"/>
      <c r="O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  <c r="N687" s="89"/>
      <c r="O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  <c r="N688" s="89"/>
      <c r="O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  <c r="N689" s="89"/>
      <c r="O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  <c r="N690" s="89"/>
      <c r="O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  <c r="N691" s="89"/>
      <c r="O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  <c r="N692" s="89"/>
      <c r="O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  <c r="N693" s="89"/>
      <c r="O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  <c r="N694" s="89"/>
      <c r="O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  <c r="N695" s="89"/>
      <c r="O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  <c r="N696" s="89"/>
      <c r="O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  <c r="N697" s="89"/>
      <c r="O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  <c r="N698" s="89"/>
      <c r="O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  <c r="N699" s="89"/>
      <c r="O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  <c r="N700" s="89"/>
      <c r="O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  <c r="N701" s="89"/>
      <c r="O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  <c r="N702" s="89"/>
      <c r="O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  <c r="N703" s="89"/>
      <c r="O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  <c r="N704" s="89"/>
      <c r="O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  <c r="N705" s="89"/>
      <c r="O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  <c r="N706" s="89"/>
      <c r="O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  <c r="N707" s="89"/>
      <c r="O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  <c r="N708" s="89"/>
      <c r="O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  <c r="N709" s="89"/>
      <c r="O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  <c r="N710" s="89"/>
      <c r="O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  <c r="N711" s="89"/>
      <c r="O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  <c r="N712" s="89"/>
      <c r="O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  <c r="N713" s="89"/>
      <c r="O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  <c r="N714" s="89"/>
      <c r="O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  <c r="N715" s="89"/>
      <c r="O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  <c r="N716" s="89"/>
      <c r="O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  <c r="N717" s="89"/>
      <c r="O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  <c r="N718" s="89"/>
      <c r="O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  <c r="N719" s="89"/>
      <c r="O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  <c r="N720" s="89"/>
      <c r="O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  <c r="N721" s="89"/>
      <c r="O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  <c r="N722" s="89"/>
      <c r="O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  <c r="N723" s="89"/>
      <c r="O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  <c r="N724" s="89"/>
      <c r="O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  <c r="N725" s="89"/>
      <c r="O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  <c r="N726" s="89"/>
      <c r="O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  <c r="N727" s="89"/>
      <c r="O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  <c r="N728" s="89"/>
      <c r="O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  <c r="N729" s="89"/>
      <c r="O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  <c r="N730" s="89"/>
      <c r="O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  <c r="N731" s="89"/>
      <c r="O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  <c r="N732" s="89"/>
      <c r="O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  <c r="N733" s="89"/>
      <c r="O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  <c r="N734" s="89"/>
      <c r="O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  <c r="N735" s="89"/>
      <c r="O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  <c r="N736" s="89"/>
      <c r="O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  <c r="N737" s="89"/>
      <c r="O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  <c r="N738" s="89"/>
      <c r="O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  <c r="N739" s="89"/>
      <c r="O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  <c r="N740" s="89"/>
      <c r="O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  <c r="N741" s="89"/>
      <c r="O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  <c r="N742" s="89"/>
      <c r="O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  <c r="N743" s="89"/>
      <c r="O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  <c r="N744" s="89"/>
      <c r="O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  <c r="N745" s="89"/>
      <c r="O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  <c r="N746" s="89"/>
      <c r="O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  <c r="N747" s="89"/>
      <c r="O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  <c r="N748" s="89"/>
      <c r="O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  <c r="N749" s="89"/>
      <c r="O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  <c r="N750" s="89"/>
      <c r="O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  <c r="N751" s="89"/>
      <c r="O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  <c r="N752" s="89"/>
      <c r="O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  <c r="N753" s="89"/>
      <c r="O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  <c r="N754" s="89"/>
      <c r="O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  <c r="N755" s="89"/>
      <c r="O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  <c r="N756" s="89"/>
      <c r="O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  <c r="N757" s="89"/>
      <c r="O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  <c r="N758" s="89"/>
      <c r="O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  <c r="N759" s="89"/>
      <c r="O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  <c r="N760" s="89"/>
      <c r="O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  <c r="N761" s="89"/>
      <c r="O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  <c r="N762" s="89"/>
      <c r="O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  <c r="N763" s="89"/>
      <c r="O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  <c r="N764" s="89"/>
      <c r="O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  <c r="N765" s="89"/>
      <c r="O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  <c r="N766" s="89"/>
      <c r="O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  <c r="N767" s="89"/>
      <c r="O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  <c r="N768" s="89"/>
      <c r="O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  <c r="N769" s="89"/>
      <c r="O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  <c r="N770" s="89"/>
      <c r="O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  <c r="N771" s="89"/>
      <c r="O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  <c r="N772" s="89"/>
      <c r="O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  <c r="N773" s="89"/>
      <c r="O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  <c r="N774" s="89"/>
      <c r="O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  <c r="N775" s="89"/>
      <c r="O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  <c r="N776" s="89"/>
      <c r="O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  <c r="N777" s="89"/>
      <c r="O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  <c r="N778" s="89"/>
      <c r="O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  <c r="N779" s="89"/>
      <c r="O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  <c r="N780" s="89"/>
      <c r="O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  <c r="N781" s="89"/>
      <c r="O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  <c r="N782" s="89"/>
      <c r="O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  <c r="N783" s="89"/>
      <c r="O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  <c r="N784" s="89"/>
      <c r="O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  <c r="N785" s="89"/>
      <c r="O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  <c r="N786" s="89"/>
      <c r="O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  <c r="N787" s="89"/>
      <c r="O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  <c r="N788" s="89"/>
      <c r="O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  <c r="N789" s="89"/>
      <c r="O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  <c r="N790" s="89"/>
      <c r="O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  <c r="N791" s="89"/>
      <c r="O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  <c r="N792" s="89"/>
      <c r="O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  <c r="N793" s="89"/>
      <c r="O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  <c r="N794" s="89"/>
      <c r="O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  <c r="N795" s="89"/>
      <c r="O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  <c r="N796" s="89"/>
      <c r="O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  <c r="N797" s="89"/>
      <c r="O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  <c r="N798" s="89"/>
      <c r="O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  <c r="N799" s="89"/>
      <c r="O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  <c r="N800" s="89"/>
      <c r="O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  <c r="N801" s="89"/>
      <c r="O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  <c r="N802" s="89"/>
      <c r="O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  <c r="N803" s="89"/>
      <c r="O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  <c r="N804" s="89"/>
      <c r="O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  <c r="N805" s="89"/>
      <c r="O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  <c r="N806" s="89"/>
      <c r="O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  <c r="N807" s="89"/>
      <c r="O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  <c r="N808" s="89"/>
      <c r="O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  <c r="N809" s="89"/>
      <c r="O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  <c r="N810" s="89"/>
      <c r="O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  <c r="N811" s="89"/>
      <c r="O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  <c r="N812" s="89"/>
      <c r="O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  <c r="N813" s="89"/>
      <c r="O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  <c r="N814" s="89"/>
      <c r="O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  <c r="N815" s="89"/>
      <c r="O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  <c r="N816" s="89"/>
      <c r="O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  <c r="N817" s="89"/>
      <c r="O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  <c r="N818" s="89"/>
      <c r="O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  <c r="N819" s="89"/>
      <c r="O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  <c r="N820" s="89"/>
      <c r="O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  <c r="N821" s="89"/>
      <c r="O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  <c r="N822" s="89"/>
      <c r="O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  <c r="N823" s="89"/>
      <c r="O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  <c r="N824" s="89"/>
      <c r="O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  <c r="N825" s="89"/>
      <c r="O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  <c r="N826" s="89"/>
      <c r="O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  <c r="N827" s="89"/>
      <c r="O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  <c r="N828" s="89"/>
      <c r="O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  <c r="N829" s="89"/>
      <c r="O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  <c r="N830" s="89"/>
      <c r="O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  <c r="N831" s="89"/>
      <c r="O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  <c r="N832" s="89"/>
      <c r="O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  <c r="N833" s="89"/>
      <c r="O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  <c r="N834" s="89"/>
      <c r="O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  <c r="N835" s="89"/>
      <c r="O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  <c r="N836" s="89"/>
      <c r="O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  <c r="N837" s="89"/>
      <c r="O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  <c r="N838" s="89"/>
      <c r="O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  <c r="N839" s="89"/>
      <c r="O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  <c r="N840" s="89"/>
      <c r="O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  <c r="N841" s="89"/>
      <c r="O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  <c r="N842" s="89"/>
      <c r="O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  <c r="N843" s="89"/>
      <c r="O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  <c r="N844" s="89"/>
      <c r="O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  <c r="N845" s="89"/>
      <c r="O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  <c r="N846" s="89"/>
      <c r="O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  <c r="N847" s="89"/>
      <c r="O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  <c r="N848" s="89"/>
      <c r="O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  <c r="N849" s="89"/>
      <c r="O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  <c r="N850" s="89"/>
      <c r="O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  <c r="N851" s="89"/>
      <c r="O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  <c r="N852" s="89"/>
      <c r="O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  <c r="N853" s="89"/>
      <c r="O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  <c r="N854" s="89"/>
      <c r="O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  <c r="N855" s="89"/>
      <c r="O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  <c r="N856" s="89"/>
      <c r="O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  <c r="N857" s="89"/>
      <c r="O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  <c r="N858" s="89"/>
      <c r="O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  <c r="N859" s="89"/>
      <c r="O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  <c r="N860" s="89"/>
      <c r="O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  <c r="N861" s="89"/>
      <c r="O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  <c r="N862" s="89"/>
      <c r="O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  <c r="N863" s="89"/>
      <c r="O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  <c r="N864" s="89"/>
      <c r="O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  <c r="N865" s="89"/>
      <c r="O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  <c r="N866" s="89"/>
      <c r="O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  <c r="N867" s="89"/>
      <c r="O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  <c r="N868" s="89"/>
      <c r="O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  <c r="N869" s="89"/>
      <c r="O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  <c r="N870" s="89"/>
      <c r="O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  <c r="N871" s="89"/>
      <c r="O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  <c r="N872" s="89"/>
      <c r="O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  <c r="N873" s="89"/>
      <c r="O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  <c r="N874" s="89"/>
      <c r="O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  <c r="N875" s="89"/>
      <c r="O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  <c r="N876" s="89"/>
      <c r="O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  <c r="N877" s="89"/>
      <c r="O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  <c r="N878" s="89"/>
      <c r="O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  <c r="N879" s="89"/>
      <c r="O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  <c r="N880" s="89"/>
      <c r="O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  <c r="N881" s="89"/>
      <c r="O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  <c r="N882" s="89"/>
      <c r="O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  <c r="N883" s="89"/>
      <c r="O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  <c r="N884" s="89"/>
      <c r="O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  <c r="N885" s="89"/>
      <c r="O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  <c r="N886" s="89"/>
      <c r="O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  <c r="N887" s="89"/>
      <c r="O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  <c r="N888" s="89"/>
      <c r="O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  <c r="N889" s="89"/>
      <c r="O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  <c r="N890" s="89"/>
      <c r="O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  <c r="N891" s="89"/>
      <c r="O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  <c r="N892" s="89"/>
      <c r="O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  <c r="N893" s="89"/>
      <c r="O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  <c r="N894" s="89"/>
      <c r="O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  <c r="N895" s="89"/>
      <c r="O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  <c r="N896" s="89"/>
      <c r="O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  <c r="N897" s="89"/>
      <c r="O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  <c r="N898" s="89"/>
      <c r="O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  <c r="N899" s="89"/>
      <c r="O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  <c r="N900" s="89"/>
      <c r="O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  <c r="N901" s="89"/>
      <c r="O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  <c r="N902" s="89"/>
      <c r="O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  <c r="N903" s="89"/>
      <c r="O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  <c r="N904" s="89"/>
      <c r="O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  <c r="N905" s="89"/>
      <c r="O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  <c r="N906" s="89"/>
      <c r="O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  <c r="N907" s="89"/>
      <c r="O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  <c r="N908" s="89"/>
      <c r="O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  <c r="N909" s="89"/>
      <c r="O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  <c r="N910" s="89"/>
      <c r="O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  <c r="N911" s="89"/>
      <c r="O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  <c r="N912" s="89"/>
      <c r="O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  <c r="N913" s="89"/>
      <c r="O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  <c r="N914" s="89"/>
      <c r="O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  <c r="N915" s="89"/>
      <c r="O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  <c r="N916" s="89"/>
      <c r="O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  <c r="N917" s="89"/>
      <c r="O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  <c r="N918" s="89"/>
      <c r="O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  <c r="N919" s="89"/>
      <c r="O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  <c r="N920" s="89"/>
      <c r="O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  <c r="N921" s="89"/>
      <c r="O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  <c r="N922" s="89"/>
      <c r="O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  <c r="N923" s="89"/>
      <c r="O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  <c r="N924" s="89"/>
      <c r="O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  <c r="N925" s="89"/>
      <c r="O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  <c r="N926" s="89"/>
      <c r="O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  <c r="N927" s="89"/>
      <c r="O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  <c r="N928" s="89"/>
      <c r="O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  <c r="N929" s="89"/>
      <c r="O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  <c r="N930" s="89"/>
      <c r="O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  <c r="N931" s="89"/>
      <c r="O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  <c r="N932" s="89"/>
      <c r="O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  <c r="N933" s="89"/>
      <c r="O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  <c r="N934" s="89"/>
      <c r="O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  <c r="N935" s="89"/>
      <c r="O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  <c r="N936" s="89"/>
      <c r="O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  <c r="N937" s="89"/>
      <c r="O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  <c r="N938" s="89"/>
      <c r="O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  <c r="N939" s="89"/>
      <c r="O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  <c r="N940" s="89"/>
      <c r="O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  <c r="N941" s="89"/>
      <c r="O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  <c r="N942" s="89"/>
      <c r="O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  <c r="N943" s="89"/>
      <c r="O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  <c r="N944" s="89"/>
      <c r="O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  <c r="N945" s="89"/>
      <c r="O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  <c r="N946" s="89"/>
      <c r="O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  <c r="N947" s="89"/>
      <c r="O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  <c r="N948" s="89"/>
      <c r="O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  <c r="N949" s="89"/>
      <c r="O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  <c r="N950" s="89"/>
      <c r="O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  <c r="N951" s="89"/>
      <c r="O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  <c r="N952" s="89"/>
      <c r="O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  <c r="N953" s="89"/>
      <c r="O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  <c r="N954" s="89"/>
      <c r="O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  <c r="N955" s="89"/>
      <c r="O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  <c r="N956" s="89"/>
      <c r="O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  <c r="N957" s="89"/>
      <c r="O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  <c r="N958" s="89"/>
      <c r="O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  <c r="N959" s="89"/>
      <c r="O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  <c r="N960" s="89"/>
      <c r="O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  <c r="N961" s="89"/>
      <c r="O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  <c r="N962" s="89"/>
      <c r="O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  <c r="N963" s="89"/>
      <c r="O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  <c r="N964" s="89"/>
      <c r="O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  <c r="N965" s="89"/>
      <c r="O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  <c r="N966" s="89"/>
      <c r="O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  <c r="N967" s="89"/>
      <c r="O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  <c r="N968" s="89"/>
      <c r="O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  <c r="N969" s="89"/>
      <c r="O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  <c r="N970" s="89"/>
      <c r="O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  <c r="N971" s="89"/>
      <c r="O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  <c r="N972" s="89"/>
      <c r="O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  <c r="N973" s="89"/>
      <c r="O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  <c r="N974" s="89"/>
      <c r="O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  <c r="N975" s="89"/>
      <c r="O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  <c r="N976" s="89"/>
      <c r="O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  <c r="N977" s="89"/>
      <c r="O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  <c r="N978" s="89"/>
      <c r="O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  <c r="N979" s="89"/>
      <c r="O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  <c r="N980" s="89"/>
      <c r="O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  <c r="N981" s="89"/>
      <c r="O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  <c r="N982" s="89"/>
      <c r="O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  <c r="N983" s="89"/>
      <c r="O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  <c r="N984" s="89"/>
      <c r="O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  <c r="N985" s="89"/>
      <c r="O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  <c r="N986" s="89"/>
      <c r="O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  <c r="N987" s="89"/>
      <c r="O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  <c r="N988" s="89"/>
      <c r="O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  <c r="N989" s="89"/>
      <c r="O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  <c r="N990" s="89"/>
      <c r="O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  <c r="N991" s="89"/>
      <c r="O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  <c r="N992" s="89"/>
      <c r="O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  <c r="N993" s="89"/>
      <c r="O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  <c r="N994" s="89"/>
      <c r="O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  <c r="L995" s="89"/>
      <c r="M995" s="89"/>
      <c r="N995" s="89"/>
      <c r="O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  <c r="L996" s="89"/>
      <c r="M996" s="89"/>
      <c r="N996" s="89"/>
      <c r="O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  <c r="L997" s="89"/>
      <c r="M997" s="89"/>
      <c r="N997" s="89"/>
      <c r="O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  <c r="L998" s="89"/>
      <c r="M998" s="89"/>
      <c r="N998" s="89"/>
      <c r="O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  <c r="L999" s="89"/>
      <c r="M999" s="89"/>
      <c r="N999" s="89"/>
      <c r="O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  <c r="L1000" s="89"/>
      <c r="M1000" s="89"/>
      <c r="N1000" s="89"/>
      <c r="O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  <c r="L1001" s="89"/>
      <c r="M1001" s="89"/>
      <c r="N1001" s="89"/>
      <c r="O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  <c r="L1002" s="89"/>
      <c r="M1002" s="89"/>
      <c r="N1002" s="89"/>
      <c r="O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  <c r="L1003" s="89"/>
      <c r="M1003" s="89"/>
      <c r="N1003" s="89"/>
      <c r="O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  <c r="L1004" s="89"/>
      <c r="M1004" s="89"/>
      <c r="N1004" s="89"/>
      <c r="O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  <c r="L1005" s="89"/>
      <c r="M1005" s="89"/>
      <c r="N1005" s="89"/>
      <c r="O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  <c r="L1006" s="89"/>
      <c r="M1006" s="89"/>
      <c r="N1006" s="89"/>
      <c r="O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  <c r="L1007" s="89"/>
      <c r="M1007" s="89"/>
      <c r="N1007" s="89"/>
      <c r="O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  <c r="L1008" s="89"/>
      <c r="M1008" s="89"/>
      <c r="N1008" s="89"/>
      <c r="O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  <c r="L1009" s="89"/>
      <c r="M1009" s="89"/>
      <c r="N1009" s="89"/>
      <c r="O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  <c r="L1010" s="89"/>
      <c r="M1010" s="89"/>
      <c r="N1010" s="89"/>
      <c r="O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  <c r="L1011" s="89"/>
      <c r="M1011" s="89"/>
      <c r="N1011" s="89"/>
      <c r="O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  <c r="L1012" s="89"/>
      <c r="M1012" s="89"/>
      <c r="N1012" s="89"/>
      <c r="O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  <c r="L1013" s="89"/>
      <c r="M1013" s="89"/>
      <c r="N1013" s="89"/>
      <c r="O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  <c r="L1014" s="89"/>
      <c r="M1014" s="89"/>
      <c r="N1014" s="89"/>
      <c r="O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  <c r="L1015" s="89"/>
      <c r="M1015" s="89"/>
      <c r="N1015" s="89"/>
      <c r="O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  <c r="L1016" s="89"/>
      <c r="M1016" s="89"/>
      <c r="N1016" s="89"/>
      <c r="O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  <c r="L1017" s="89"/>
      <c r="M1017" s="89"/>
      <c r="N1017" s="89"/>
      <c r="O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  <c r="L1018" s="89"/>
      <c r="M1018" s="89"/>
      <c r="N1018" s="89"/>
      <c r="O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  <c r="L1019" s="89"/>
      <c r="M1019" s="89"/>
      <c r="N1019" s="89"/>
      <c r="O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  <c r="L1020" s="89"/>
      <c r="M1020" s="89"/>
      <c r="N1020" s="89"/>
      <c r="O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170"/>
      <c r="L1021" s="89"/>
      <c r="M1021" s="89"/>
      <c r="N1021" s="89"/>
      <c r="O1021" s="89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170"/>
      <c r="L1022" s="89"/>
      <c r="M1022" s="89"/>
      <c r="N1022" s="89"/>
      <c r="O1022" s="89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170"/>
      <c r="L1023" s="89"/>
      <c r="M1023" s="89"/>
      <c r="N1023" s="89"/>
      <c r="O1023" s="89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170"/>
      <c r="L1024" s="89"/>
      <c r="M1024" s="89"/>
      <c r="N1024" s="89"/>
      <c r="O1024" s="89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170"/>
      <c r="L1025" s="89"/>
      <c r="M1025" s="89"/>
      <c r="N1025" s="89"/>
      <c r="O1025" s="89"/>
    </row>
    <row r="1026" ht="16.5" customHeight="1">
      <c r="A1026" s="89"/>
      <c r="B1026" s="168"/>
      <c r="C1026" s="168"/>
      <c r="D1026" s="168"/>
      <c r="E1026" s="168"/>
      <c r="F1026" s="168"/>
      <c r="G1026" s="89"/>
      <c r="H1026" s="89"/>
      <c r="I1026" s="89"/>
      <c r="J1026" s="89"/>
      <c r="K1026" s="170"/>
      <c r="L1026" s="89"/>
      <c r="M1026" s="89"/>
      <c r="N1026" s="89"/>
      <c r="O1026" s="89"/>
    </row>
    <row r="1027" ht="16.5" customHeight="1">
      <c r="A1027" s="89"/>
      <c r="B1027" s="168"/>
      <c r="C1027" s="168"/>
      <c r="D1027" s="168"/>
      <c r="E1027" s="168"/>
      <c r="F1027" s="168"/>
      <c r="G1027" s="89"/>
      <c r="H1027" s="89"/>
      <c r="I1027" s="89"/>
      <c r="J1027" s="89"/>
      <c r="K1027" s="170"/>
      <c r="L1027" s="89"/>
      <c r="M1027" s="89"/>
      <c r="N1027" s="89"/>
      <c r="O1027" s="89"/>
    </row>
    <row r="1028" ht="16.5" customHeight="1">
      <c r="A1028" s="89"/>
      <c r="B1028" s="168"/>
      <c r="C1028" s="168"/>
      <c r="D1028" s="168"/>
      <c r="E1028" s="168"/>
      <c r="F1028" s="168"/>
      <c r="G1028" s="89"/>
      <c r="H1028" s="89"/>
      <c r="I1028" s="89"/>
      <c r="J1028" s="89"/>
      <c r="K1028" s="170"/>
      <c r="L1028" s="89"/>
      <c r="M1028" s="89"/>
      <c r="N1028" s="89"/>
      <c r="O1028" s="89"/>
    </row>
    <row r="1029" ht="16.5" customHeight="1">
      <c r="A1029" s="89"/>
      <c r="B1029" s="168"/>
      <c r="C1029" s="168"/>
      <c r="D1029" s="168"/>
      <c r="E1029" s="168"/>
      <c r="F1029" s="168"/>
      <c r="G1029" s="89"/>
      <c r="H1029" s="89"/>
      <c r="I1029" s="89"/>
      <c r="J1029" s="89"/>
      <c r="K1029" s="170"/>
      <c r="L1029" s="89"/>
      <c r="M1029" s="89"/>
      <c r="N1029" s="89"/>
      <c r="O1029" s="89"/>
    </row>
    <row r="1030" ht="16.5" customHeight="1">
      <c r="A1030" s="89"/>
      <c r="B1030" s="168"/>
      <c r="C1030" s="168"/>
      <c r="D1030" s="168"/>
      <c r="E1030" s="168"/>
      <c r="F1030" s="168"/>
      <c r="G1030" s="89"/>
      <c r="H1030" s="89"/>
      <c r="I1030" s="89"/>
      <c r="J1030" s="89"/>
      <c r="K1030" s="170"/>
      <c r="L1030" s="89"/>
      <c r="M1030" s="89"/>
      <c r="N1030" s="89"/>
      <c r="O1030" s="89"/>
    </row>
    <row r="1031" ht="16.5" customHeight="1">
      <c r="A1031" s="89"/>
      <c r="B1031" s="168"/>
      <c r="C1031" s="168"/>
      <c r="D1031" s="168"/>
      <c r="E1031" s="168"/>
      <c r="F1031" s="168"/>
      <c r="G1031" s="89"/>
      <c r="H1031" s="89"/>
      <c r="I1031" s="89"/>
      <c r="J1031" s="89"/>
      <c r="K1031" s="170"/>
      <c r="L1031" s="89"/>
      <c r="M1031" s="89"/>
      <c r="N1031" s="89"/>
      <c r="O1031" s="89"/>
    </row>
    <row r="1032" ht="16.5" customHeight="1">
      <c r="A1032" s="89"/>
      <c r="B1032" s="168"/>
      <c r="C1032" s="168"/>
      <c r="D1032" s="168"/>
      <c r="E1032" s="168"/>
      <c r="F1032" s="168"/>
      <c r="G1032" s="89"/>
      <c r="H1032" s="89"/>
      <c r="I1032" s="89"/>
      <c r="J1032" s="89"/>
      <c r="K1032" s="170"/>
      <c r="L1032" s="89"/>
      <c r="M1032" s="89"/>
      <c r="N1032" s="89"/>
      <c r="O1032" s="89"/>
    </row>
    <row r="1033" ht="16.5" customHeight="1">
      <c r="A1033" s="89"/>
      <c r="B1033" s="168"/>
      <c r="C1033" s="168"/>
      <c r="D1033" s="168"/>
      <c r="E1033" s="168"/>
      <c r="F1033" s="168"/>
      <c r="G1033" s="89"/>
      <c r="H1033" s="89"/>
      <c r="I1033" s="89"/>
      <c r="J1033" s="89"/>
      <c r="K1033" s="170"/>
      <c r="L1033" s="89"/>
      <c r="M1033" s="89"/>
      <c r="N1033" s="89"/>
      <c r="O1033" s="89"/>
    </row>
    <row r="1034" ht="16.5" customHeight="1">
      <c r="A1034" s="89"/>
      <c r="B1034" s="168"/>
      <c r="C1034" s="168"/>
      <c r="D1034" s="168"/>
      <c r="E1034" s="168"/>
      <c r="F1034" s="168"/>
      <c r="G1034" s="89"/>
      <c r="H1034" s="89"/>
      <c r="I1034" s="89"/>
      <c r="J1034" s="89"/>
      <c r="K1034" s="170"/>
      <c r="L1034" s="89"/>
      <c r="M1034" s="89"/>
      <c r="N1034" s="89"/>
      <c r="O1034" s="89"/>
    </row>
    <row r="1035" ht="16.5" customHeight="1">
      <c r="A1035" s="89"/>
      <c r="B1035" s="168"/>
      <c r="C1035" s="168"/>
      <c r="D1035" s="168"/>
      <c r="E1035" s="168"/>
      <c r="F1035" s="168"/>
      <c r="G1035" s="89"/>
      <c r="H1035" s="89"/>
      <c r="I1035" s="89"/>
      <c r="J1035" s="89"/>
      <c r="K1035" s="170"/>
      <c r="L1035" s="89"/>
      <c r="M1035" s="89"/>
      <c r="N1035" s="89"/>
      <c r="O1035" s="89"/>
    </row>
    <row r="1036" ht="16.5" customHeight="1">
      <c r="A1036" s="89"/>
      <c r="B1036" s="168"/>
      <c r="C1036" s="168"/>
      <c r="D1036" s="168"/>
      <c r="E1036" s="168"/>
      <c r="F1036" s="168"/>
      <c r="G1036" s="89"/>
      <c r="H1036" s="89"/>
      <c r="I1036" s="89"/>
      <c r="J1036" s="89"/>
      <c r="K1036" s="170"/>
      <c r="L1036" s="89"/>
      <c r="M1036" s="89"/>
      <c r="N1036" s="89"/>
      <c r="O1036" s="89"/>
    </row>
    <row r="1037" ht="16.5" customHeight="1">
      <c r="A1037" s="89"/>
      <c r="B1037" s="168"/>
      <c r="C1037" s="168"/>
      <c r="D1037" s="168"/>
      <c r="E1037" s="168"/>
      <c r="F1037" s="168"/>
      <c r="G1037" s="89"/>
      <c r="H1037" s="89"/>
      <c r="I1037" s="89"/>
      <c r="J1037" s="89"/>
      <c r="K1037" s="170"/>
      <c r="L1037" s="89"/>
      <c r="M1037" s="89"/>
      <c r="N1037" s="89"/>
      <c r="O1037" s="89"/>
    </row>
    <row r="1038" ht="16.5" customHeight="1">
      <c r="A1038" s="89"/>
      <c r="B1038" s="168"/>
      <c r="C1038" s="168"/>
      <c r="D1038" s="168"/>
      <c r="E1038" s="168"/>
      <c r="F1038" s="168"/>
      <c r="G1038" s="89"/>
      <c r="H1038" s="89"/>
      <c r="I1038" s="89"/>
      <c r="J1038" s="89"/>
      <c r="K1038" s="170"/>
      <c r="L1038" s="89"/>
      <c r="M1038" s="89"/>
      <c r="N1038" s="89"/>
      <c r="O1038" s="89"/>
    </row>
    <row r="1039" ht="16.5" customHeight="1">
      <c r="A1039" s="89"/>
      <c r="B1039" s="168"/>
      <c r="C1039" s="168"/>
      <c r="D1039" s="168"/>
      <c r="E1039" s="168"/>
      <c r="F1039" s="168"/>
      <c r="G1039" s="89"/>
      <c r="H1039" s="89"/>
      <c r="I1039" s="89"/>
      <c r="J1039" s="89"/>
      <c r="K1039" s="170"/>
      <c r="L1039" s="89"/>
      <c r="M1039" s="89"/>
      <c r="N1039" s="89"/>
      <c r="O1039" s="89"/>
    </row>
    <row r="1040" ht="16.5" customHeight="1">
      <c r="A1040" s="89"/>
      <c r="B1040" s="168"/>
      <c r="C1040" s="168"/>
      <c r="D1040" s="168"/>
      <c r="E1040" s="168"/>
      <c r="F1040" s="168"/>
      <c r="G1040" s="89"/>
      <c r="H1040" s="89"/>
      <c r="I1040" s="89"/>
      <c r="J1040" s="89"/>
      <c r="K1040" s="170"/>
      <c r="L1040" s="89"/>
      <c r="M1040" s="89"/>
      <c r="N1040" s="89"/>
      <c r="O1040" s="89"/>
    </row>
    <row r="1041" ht="16.5" customHeight="1">
      <c r="A1041" s="89"/>
      <c r="B1041" s="168"/>
      <c r="C1041" s="168"/>
      <c r="D1041" s="168"/>
      <c r="E1041" s="168"/>
      <c r="F1041" s="168"/>
      <c r="G1041" s="89"/>
      <c r="H1041" s="89"/>
      <c r="I1041" s="89"/>
      <c r="J1041" s="89"/>
      <c r="K1041" s="170"/>
      <c r="L1041" s="89"/>
      <c r="M1041" s="89"/>
      <c r="N1041" s="89"/>
      <c r="O1041" s="89"/>
    </row>
    <row r="1042" ht="16.5" customHeight="1">
      <c r="A1042" s="89"/>
      <c r="B1042" s="168"/>
      <c r="C1042" s="168"/>
      <c r="D1042" s="168"/>
      <c r="E1042" s="168"/>
      <c r="F1042" s="168"/>
      <c r="G1042" s="89"/>
      <c r="H1042" s="89"/>
      <c r="I1042" s="89"/>
      <c r="J1042" s="89"/>
      <c r="K1042" s="170"/>
      <c r="L1042" s="89"/>
      <c r="M1042" s="89"/>
      <c r="N1042" s="89"/>
      <c r="O1042" s="89"/>
    </row>
    <row r="1043" ht="16.5" customHeight="1">
      <c r="A1043" s="89"/>
      <c r="B1043" s="168"/>
      <c r="C1043" s="168"/>
      <c r="D1043" s="168"/>
      <c r="E1043" s="168"/>
      <c r="F1043" s="168"/>
      <c r="G1043" s="89"/>
      <c r="H1043" s="89"/>
      <c r="I1043" s="89"/>
      <c r="J1043" s="89"/>
      <c r="K1043" s="170"/>
      <c r="L1043" s="89"/>
      <c r="M1043" s="89"/>
      <c r="N1043" s="89"/>
      <c r="O1043" s="89"/>
    </row>
    <row r="1044" ht="16.5" customHeight="1">
      <c r="A1044" s="89"/>
      <c r="B1044" s="168"/>
      <c r="C1044" s="168"/>
      <c r="D1044" s="168"/>
      <c r="E1044" s="168"/>
      <c r="F1044" s="168"/>
      <c r="G1044" s="89"/>
      <c r="H1044" s="89"/>
      <c r="I1044" s="89"/>
      <c r="J1044" s="89"/>
      <c r="K1044" s="170"/>
      <c r="L1044" s="89"/>
      <c r="M1044" s="89"/>
      <c r="N1044" s="89"/>
      <c r="O1044" s="89"/>
    </row>
    <row r="1045" ht="16.5" customHeight="1">
      <c r="A1045" s="89"/>
      <c r="B1045" s="168"/>
      <c r="C1045" s="168"/>
      <c r="D1045" s="168"/>
      <c r="E1045" s="168"/>
      <c r="F1045" s="168"/>
      <c r="G1045" s="89"/>
      <c r="H1045" s="89"/>
      <c r="I1045" s="89"/>
      <c r="J1045" s="89"/>
      <c r="K1045" s="170"/>
      <c r="L1045" s="89"/>
      <c r="M1045" s="89"/>
      <c r="N1045" s="89"/>
      <c r="O1045" s="89"/>
    </row>
    <row r="1046" ht="16.5" customHeight="1">
      <c r="A1046" s="89"/>
      <c r="B1046" s="168"/>
      <c r="C1046" s="168"/>
      <c r="D1046" s="168"/>
      <c r="E1046" s="168"/>
      <c r="F1046" s="168"/>
      <c r="G1046" s="89"/>
      <c r="H1046" s="89"/>
      <c r="I1046" s="89"/>
      <c r="J1046" s="89"/>
      <c r="K1046" s="170"/>
      <c r="L1046" s="89"/>
      <c r="M1046" s="89"/>
      <c r="N1046" s="89"/>
      <c r="O1046" s="89"/>
    </row>
    <row r="1047" ht="16.5" customHeight="1">
      <c r="A1047" s="89"/>
      <c r="B1047" s="168"/>
      <c r="C1047" s="168"/>
      <c r="D1047" s="168"/>
      <c r="E1047" s="168"/>
      <c r="F1047" s="168"/>
      <c r="G1047" s="89"/>
      <c r="H1047" s="89"/>
      <c r="I1047" s="89"/>
      <c r="J1047" s="89"/>
      <c r="K1047" s="170"/>
      <c r="L1047" s="89"/>
      <c r="M1047" s="89"/>
      <c r="N1047" s="89"/>
      <c r="O1047" s="89"/>
    </row>
    <row r="1048" ht="16.5" customHeight="1">
      <c r="A1048" s="89"/>
      <c r="B1048" s="168"/>
      <c r="C1048" s="168"/>
      <c r="D1048" s="168"/>
      <c r="E1048" s="168"/>
      <c r="F1048" s="168"/>
      <c r="G1048" s="89"/>
      <c r="H1048" s="89"/>
      <c r="I1048" s="89"/>
      <c r="J1048" s="89"/>
      <c r="K1048" s="170"/>
      <c r="L1048" s="89"/>
      <c r="M1048" s="89"/>
      <c r="N1048" s="89"/>
      <c r="O1048" s="89"/>
    </row>
    <row r="1049" ht="16.5" customHeight="1">
      <c r="A1049" s="89"/>
      <c r="B1049" s="168"/>
      <c r="C1049" s="168"/>
      <c r="D1049" s="168"/>
      <c r="E1049" s="168"/>
      <c r="F1049" s="168"/>
      <c r="G1049" s="89"/>
      <c r="H1049" s="89"/>
      <c r="I1049" s="89"/>
      <c r="J1049" s="89"/>
      <c r="K1049" s="170"/>
      <c r="L1049" s="89"/>
      <c r="M1049" s="89"/>
      <c r="N1049" s="89"/>
      <c r="O1049" s="89"/>
    </row>
    <row r="1050" ht="16.5" customHeight="1">
      <c r="A1050" s="89"/>
      <c r="B1050" s="168"/>
      <c r="C1050" s="168"/>
      <c r="D1050" s="168"/>
      <c r="E1050" s="168"/>
      <c r="F1050" s="168"/>
      <c r="G1050" s="89"/>
      <c r="H1050" s="89"/>
      <c r="I1050" s="89"/>
      <c r="J1050" s="89"/>
      <c r="K1050" s="170"/>
      <c r="L1050" s="89"/>
      <c r="M1050" s="89"/>
      <c r="N1050" s="89"/>
      <c r="O1050" s="89"/>
    </row>
    <row r="1051" ht="16.5" customHeight="1">
      <c r="A1051" s="89"/>
      <c r="B1051" s="168"/>
      <c r="C1051" s="168"/>
      <c r="D1051" s="168"/>
      <c r="E1051" s="168"/>
      <c r="F1051" s="168"/>
      <c r="G1051" s="89"/>
      <c r="H1051" s="89"/>
      <c r="I1051" s="89"/>
      <c r="J1051" s="89"/>
      <c r="K1051" s="170"/>
      <c r="L1051" s="89"/>
      <c r="M1051" s="89"/>
      <c r="N1051" s="89"/>
      <c r="O1051" s="89"/>
    </row>
    <row r="1052" ht="16.5" customHeight="1">
      <c r="A1052" s="89"/>
      <c r="B1052" s="168"/>
      <c r="C1052" s="168"/>
      <c r="D1052" s="168"/>
      <c r="E1052" s="168"/>
      <c r="F1052" s="168"/>
      <c r="G1052" s="89"/>
      <c r="H1052" s="89"/>
      <c r="I1052" s="89"/>
      <c r="J1052" s="89"/>
      <c r="K1052" s="170"/>
      <c r="L1052" s="89"/>
      <c r="M1052" s="89"/>
      <c r="N1052" s="89"/>
      <c r="O1052" s="89"/>
    </row>
    <row r="1053" ht="16.5" customHeight="1">
      <c r="A1053" s="89"/>
      <c r="B1053" s="168"/>
      <c r="C1053" s="168"/>
      <c r="D1053" s="168"/>
      <c r="E1053" s="168"/>
      <c r="F1053" s="168"/>
      <c r="G1053" s="89"/>
      <c r="H1053" s="89"/>
      <c r="I1053" s="89"/>
      <c r="J1053" s="89"/>
      <c r="K1053" s="170"/>
      <c r="L1053" s="89"/>
      <c r="M1053" s="89"/>
      <c r="N1053" s="89"/>
      <c r="O1053" s="89"/>
    </row>
    <row r="1054" ht="16.5" customHeight="1">
      <c r="A1054" s="89"/>
      <c r="B1054" s="168"/>
      <c r="C1054" s="168"/>
      <c r="D1054" s="168"/>
      <c r="E1054" s="168"/>
      <c r="F1054" s="168"/>
      <c r="G1054" s="89"/>
      <c r="H1054" s="89"/>
      <c r="I1054" s="89"/>
      <c r="J1054" s="89"/>
      <c r="K1054" s="170"/>
      <c r="L1054" s="89"/>
      <c r="M1054" s="89"/>
      <c r="N1054" s="89"/>
      <c r="O1054" s="89"/>
    </row>
    <row r="1055" ht="16.5" customHeight="1">
      <c r="A1055" s="89"/>
      <c r="B1055" s="168"/>
      <c r="C1055" s="168"/>
      <c r="D1055" s="168"/>
      <c r="E1055" s="168"/>
      <c r="F1055" s="168"/>
      <c r="G1055" s="89"/>
      <c r="H1055" s="89"/>
      <c r="I1055" s="89"/>
      <c r="J1055" s="89"/>
      <c r="K1055" s="170"/>
      <c r="L1055" s="89"/>
      <c r="M1055" s="89"/>
      <c r="N1055" s="89"/>
      <c r="O1055" s="89"/>
    </row>
    <row r="1056" ht="16.5" customHeight="1">
      <c r="A1056" s="89"/>
      <c r="B1056" s="168"/>
      <c r="C1056" s="168"/>
      <c r="D1056" s="168"/>
      <c r="E1056" s="168"/>
      <c r="F1056" s="168"/>
      <c r="G1056" s="89"/>
      <c r="H1056" s="89"/>
      <c r="I1056" s="89"/>
      <c r="J1056" s="89"/>
      <c r="K1056" s="170"/>
      <c r="L1056" s="89"/>
      <c r="M1056" s="89"/>
      <c r="N1056" s="89"/>
      <c r="O1056" s="89"/>
    </row>
    <row r="1057" ht="16.5" customHeight="1">
      <c r="A1057" s="89"/>
      <c r="B1057" s="168"/>
      <c r="C1057" s="168"/>
      <c r="D1057" s="168"/>
      <c r="E1057" s="168"/>
      <c r="F1057" s="168"/>
      <c r="G1057" s="89"/>
      <c r="H1057" s="89"/>
      <c r="I1057" s="89"/>
      <c r="J1057" s="89"/>
      <c r="K1057" s="170"/>
      <c r="L1057" s="89"/>
      <c r="M1057" s="89"/>
      <c r="N1057" s="89"/>
      <c r="O1057" s="89"/>
    </row>
    <row r="1058" ht="16.5" customHeight="1">
      <c r="A1058" s="89"/>
      <c r="B1058" s="168"/>
      <c r="C1058" s="168"/>
      <c r="D1058" s="168"/>
      <c r="E1058" s="168"/>
      <c r="F1058" s="168"/>
      <c r="G1058" s="89"/>
      <c r="H1058" s="89"/>
      <c r="I1058" s="89"/>
      <c r="J1058" s="89"/>
      <c r="K1058" s="170"/>
      <c r="L1058" s="89"/>
      <c r="M1058" s="89"/>
      <c r="N1058" s="89"/>
      <c r="O1058" s="89"/>
    </row>
    <row r="1059" ht="16.5" customHeight="1">
      <c r="A1059" s="89"/>
      <c r="B1059" s="168"/>
      <c r="C1059" s="168"/>
      <c r="D1059" s="168"/>
      <c r="E1059" s="168"/>
      <c r="F1059" s="168"/>
      <c r="G1059" s="89"/>
      <c r="H1059" s="89"/>
      <c r="I1059" s="89"/>
      <c r="J1059" s="89"/>
      <c r="K1059" s="170"/>
      <c r="L1059" s="89"/>
      <c r="M1059" s="89"/>
      <c r="N1059" s="89"/>
      <c r="O1059" s="89"/>
    </row>
    <row r="1060" ht="16.5" customHeight="1">
      <c r="A1060" s="89"/>
      <c r="B1060" s="168"/>
      <c r="C1060" s="168"/>
      <c r="D1060" s="168"/>
      <c r="E1060" s="168"/>
      <c r="F1060" s="168"/>
      <c r="G1060" s="89"/>
      <c r="H1060" s="89"/>
      <c r="I1060" s="89"/>
      <c r="J1060" s="89"/>
      <c r="K1060" s="170"/>
      <c r="L1060" s="89"/>
      <c r="M1060" s="89"/>
      <c r="N1060" s="89"/>
      <c r="O1060" s="89"/>
    </row>
  </sheetData>
  <autoFilter ref="$A$8:$O$217">
    <sortState ref="A8:O217">
      <sortCondition ref="G8:G217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217">
    <cfRule type="containsText" dxfId="1" priority="1" operator="containsText" text="ㅇ">
      <formula>NOT(ISERROR(SEARCH(("ㅇ"),(B9))))</formula>
    </cfRule>
  </conditionalFormatting>
  <conditionalFormatting sqref="A9:A217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22:F22">
    <cfRule type="containsText" dxfId="1" priority="3" operator="containsText" text="ㅇ">
      <formula>NOT(ISERROR(SEARCH(("ㅇ"),(B22))))</formula>
    </cfRule>
  </conditionalFormatting>
  <conditionalFormatting sqref="A22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22:F122">
    <cfRule type="containsText" dxfId="1" priority="5" operator="containsText" text="ㅇ">
      <formula>NOT(ISERROR(SEARCH(("ㅇ"),(B122))))</formula>
    </cfRule>
  </conditionalFormatting>
  <conditionalFormatting sqref="A122">
    <cfRule type="colorScale" priority="6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G56 G107">
    <cfRule type="expression" dxfId="0" priority="7">
      <formula>#REF!="보물지도"</formula>
    </cfRule>
  </conditionalFormatting>
  <conditionalFormatting sqref="G56 G107">
    <cfRule type="expression" dxfId="2" priority="8">
      <formula>#REF!="낚시"</formula>
    </cfRule>
  </conditionalFormatting>
  <hyperlinks>
    <hyperlink r:id="rId1" ref="H57"/>
    <hyperlink r:id="rId2" ref="H89"/>
    <hyperlink r:id="rId3" ref="H136"/>
    <hyperlink r:id="rId4" ref="H170"/>
    <hyperlink r:id="rId5" ref="H197"/>
  </hyperlinks>
  <printOptions/>
  <pageMargins bottom="0.75" footer="0.0" header="0.0" left="0.7" right="0.7" top="0.75"/>
  <pageSetup paperSize="9" orientation="portrait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8" width="25.43"/>
    <col customWidth="1" min="9" max="9" width="19.29" outlineLevel="1"/>
    <col customWidth="1" min="10" max="10" width="17.29" outlineLevel="1"/>
    <col customWidth="1" min="11" max="11" width="24.86"/>
    <col customWidth="1" min="12" max="14" width="8.71"/>
  </cols>
  <sheetData>
    <row r="1" ht="34.5" customHeight="1" outlineLevel="1">
      <c r="A1" s="89"/>
      <c r="B1" s="90" t="s">
        <v>41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</row>
    <row r="3" ht="16.5" customHeight="1" outlineLevel="1">
      <c r="A3" s="105" t="s">
        <v>57</v>
      </c>
      <c r="B3" s="106">
        <f t="shared" ref="B3:F3" si="1">$B$5-B$4</f>
        <v>206</v>
      </c>
      <c r="C3" s="106">
        <f t="shared" si="1"/>
        <v>206</v>
      </c>
      <c r="D3" s="106">
        <f t="shared" si="1"/>
        <v>206</v>
      </c>
      <c r="E3" s="106">
        <f t="shared" si="1"/>
        <v>206</v>
      </c>
      <c r="F3" s="106">
        <f t="shared" si="1"/>
        <v>206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</row>
    <row r="5" ht="16.5" customHeight="1" outlineLevel="1">
      <c r="A5" s="119" t="s">
        <v>64</v>
      </c>
      <c r="B5" s="120">
        <f>COUNTA($B$9:$B594)</f>
        <v>206</v>
      </c>
      <c r="C5" s="121"/>
      <c r="D5" s="121"/>
      <c r="E5" s="121"/>
      <c r="F5" s="121"/>
      <c r="G5" s="107"/>
      <c r="H5" s="108"/>
      <c r="I5" s="122" t="s">
        <v>66</v>
      </c>
      <c r="J5" s="117" t="s">
        <v>67</v>
      </c>
      <c r="K5" s="118"/>
      <c r="L5" s="89"/>
      <c r="M5" s="89"/>
      <c r="N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</row>
    <row r="7" ht="16.5" customHeight="1" outlineLevel="1">
      <c r="A7" s="16"/>
      <c r="B7" s="130">
        <f>COUNTIF(A9:A206,"1")</f>
        <v>0</v>
      </c>
      <c r="C7" s="131">
        <f>COUNTIF(A9:A206,"2")</f>
        <v>0</v>
      </c>
      <c r="D7" s="131">
        <f>COUNTIF(A9:A206,"3")</f>
        <v>0</v>
      </c>
      <c r="E7" s="131">
        <f>COUNTIF(A9:A206,"4")</f>
        <v>0</v>
      </c>
      <c r="F7" s="132">
        <f>COUNTIF(A9:A206,"5")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6502</v>
      </c>
      <c r="I8" s="396"/>
      <c r="J8" s="396"/>
      <c r="K8" s="89"/>
      <c r="L8" s="89"/>
      <c r="M8" s="89"/>
      <c r="N8" s="89"/>
    </row>
    <row r="9" ht="16.5" customHeight="1">
      <c r="A9" s="89">
        <f t="shared" ref="A9:A214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152" t="s">
        <v>6503</v>
      </c>
      <c r="H9" s="142" t="s">
        <v>1887</v>
      </c>
      <c r="I9" s="396"/>
      <c r="J9" s="396"/>
      <c r="K9" s="89"/>
      <c r="L9" s="89"/>
      <c r="M9" s="89"/>
      <c r="N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140" t="s">
        <v>6504</v>
      </c>
      <c r="H10" s="139" t="s">
        <v>6505</v>
      </c>
      <c r="I10" s="396"/>
      <c r="J10" s="396"/>
      <c r="K10" s="89"/>
      <c r="L10" s="89"/>
      <c r="M10" s="89"/>
      <c r="N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39" t="s">
        <v>6506</v>
      </c>
      <c r="H11" s="139" t="s">
        <v>6507</v>
      </c>
      <c r="I11" s="396"/>
      <c r="J11" s="396"/>
      <c r="K11" s="89"/>
      <c r="L11" s="89"/>
      <c r="M11" s="89"/>
      <c r="N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39" t="s">
        <v>6508</v>
      </c>
      <c r="H12" s="139" t="s">
        <v>6509</v>
      </c>
      <c r="I12" s="396"/>
      <c r="J12" s="396"/>
      <c r="K12" s="89"/>
      <c r="L12" s="89"/>
      <c r="M12" s="89"/>
      <c r="N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40" t="s">
        <v>6510</v>
      </c>
      <c r="H13" s="139" t="s">
        <v>6511</v>
      </c>
      <c r="I13" s="396"/>
      <c r="J13" s="396"/>
      <c r="K13" s="89"/>
      <c r="L13" s="89"/>
      <c r="M13" s="89"/>
      <c r="N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40" t="s">
        <v>6512</v>
      </c>
      <c r="H14" s="139" t="s">
        <v>6513</v>
      </c>
      <c r="I14" s="396"/>
      <c r="J14" s="396"/>
      <c r="K14" s="89"/>
      <c r="L14" s="89"/>
      <c r="M14" s="89"/>
      <c r="N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40" t="s">
        <v>6514</v>
      </c>
      <c r="H15" s="139" t="s">
        <v>6515</v>
      </c>
      <c r="I15" s="396"/>
      <c r="J15" s="396"/>
      <c r="K15" s="89"/>
      <c r="L15" s="89"/>
      <c r="M15" s="89"/>
      <c r="N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40" t="s">
        <v>2337</v>
      </c>
      <c r="H16" s="139" t="s">
        <v>6516</v>
      </c>
      <c r="I16" s="396"/>
      <c r="J16" s="396"/>
      <c r="K16" s="89"/>
      <c r="L16" s="89"/>
      <c r="M16" s="89"/>
      <c r="N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39" t="s">
        <v>6517</v>
      </c>
      <c r="H17" s="139" t="s">
        <v>6518</v>
      </c>
      <c r="I17" s="396"/>
      <c r="J17" s="397"/>
      <c r="K17" s="89"/>
      <c r="L17" s="89"/>
      <c r="M17" s="89"/>
      <c r="N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40" t="s">
        <v>6519</v>
      </c>
      <c r="H18" s="139" t="s">
        <v>6520</v>
      </c>
      <c r="I18" s="396"/>
      <c r="J18" s="397"/>
      <c r="K18" s="89"/>
      <c r="L18" s="89"/>
      <c r="M18" s="89"/>
      <c r="N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0" t="s">
        <v>141</v>
      </c>
      <c r="H19" s="139" t="s">
        <v>6521</v>
      </c>
      <c r="I19" s="89"/>
      <c r="J19" s="89"/>
      <c r="K19" s="89"/>
      <c r="L19" s="89"/>
      <c r="M19" s="89"/>
      <c r="N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40" t="s">
        <v>6522</v>
      </c>
      <c r="H20" s="139" t="s">
        <v>6523</v>
      </c>
      <c r="I20" s="89"/>
      <c r="J20" s="89"/>
      <c r="K20" s="89"/>
      <c r="L20" s="89"/>
      <c r="M20" s="89"/>
      <c r="N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40" t="s">
        <v>3629</v>
      </c>
      <c r="H21" s="139" t="s">
        <v>6524</v>
      </c>
      <c r="I21" s="89"/>
      <c r="J21" s="89"/>
      <c r="K21" s="89"/>
      <c r="L21" s="89"/>
      <c r="M21" s="89"/>
      <c r="N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40" t="s">
        <v>2241</v>
      </c>
      <c r="H22" s="139" t="s">
        <v>6516</v>
      </c>
      <c r="I22" s="89"/>
      <c r="J22" s="89"/>
      <c r="K22" s="89"/>
      <c r="L22" s="89"/>
      <c r="M22" s="89"/>
      <c r="N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40" t="s">
        <v>6525</v>
      </c>
      <c r="H23" s="139" t="s">
        <v>89</v>
      </c>
      <c r="I23" s="89"/>
      <c r="J23" s="89"/>
      <c r="K23" s="89"/>
      <c r="L23" s="89"/>
      <c r="M23" s="89"/>
      <c r="N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140" t="s">
        <v>6526</v>
      </c>
      <c r="H24" s="139" t="s">
        <v>6527</v>
      </c>
      <c r="I24" s="89"/>
      <c r="J24" s="89"/>
      <c r="K24" s="89"/>
      <c r="L24" s="89"/>
      <c r="M24" s="89"/>
      <c r="N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39" t="s">
        <v>6528</v>
      </c>
      <c r="H25" s="139" t="s">
        <v>6529</v>
      </c>
      <c r="I25" s="89"/>
      <c r="J25" s="89"/>
      <c r="K25" s="89"/>
      <c r="L25" s="89"/>
      <c r="M25" s="89"/>
      <c r="N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39" t="s">
        <v>6530</v>
      </c>
      <c r="H26" s="139" t="s">
        <v>6531</v>
      </c>
      <c r="I26" s="89"/>
      <c r="J26" s="89"/>
      <c r="K26" s="89"/>
      <c r="L26" s="89"/>
      <c r="M26" s="89"/>
      <c r="N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40" t="s">
        <v>6532</v>
      </c>
      <c r="H27" s="139" t="s">
        <v>6533</v>
      </c>
      <c r="I27" s="89"/>
      <c r="J27" s="89"/>
      <c r="K27" s="89"/>
      <c r="L27" s="89"/>
      <c r="M27" s="89"/>
      <c r="N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40" t="s">
        <v>3709</v>
      </c>
      <c r="H28" s="139" t="s">
        <v>6507</v>
      </c>
      <c r="I28" s="89"/>
      <c r="J28" s="89"/>
      <c r="K28" s="89"/>
      <c r="L28" s="89"/>
      <c r="M28" s="89"/>
      <c r="N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40" t="s">
        <v>6534</v>
      </c>
      <c r="H29" s="139" t="s">
        <v>6535</v>
      </c>
      <c r="I29" s="89"/>
      <c r="J29" s="89"/>
      <c r="K29" s="89"/>
      <c r="L29" s="89"/>
      <c r="M29" s="89"/>
      <c r="N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40" t="s">
        <v>6536</v>
      </c>
      <c r="H30" s="139" t="s">
        <v>6537</v>
      </c>
      <c r="I30" s="89"/>
      <c r="J30" s="89"/>
      <c r="K30" s="89"/>
      <c r="L30" s="89"/>
      <c r="M30" s="89"/>
      <c r="N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40" t="s">
        <v>6538</v>
      </c>
      <c r="H31" s="139" t="s">
        <v>6072</v>
      </c>
      <c r="I31" s="89"/>
      <c r="J31" s="89"/>
      <c r="K31" s="89"/>
      <c r="L31" s="89"/>
      <c r="M31" s="89"/>
      <c r="N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40" t="s">
        <v>6539</v>
      </c>
      <c r="H32" s="139" t="s">
        <v>6540</v>
      </c>
      <c r="I32" s="89"/>
      <c r="J32" s="89"/>
      <c r="K32" s="89"/>
      <c r="L32" s="89"/>
      <c r="M32" s="89"/>
      <c r="N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39" t="s">
        <v>96</v>
      </c>
      <c r="H33" s="139" t="s">
        <v>6529</v>
      </c>
      <c r="I33" s="89"/>
      <c r="J33" s="89"/>
      <c r="K33" s="89"/>
      <c r="L33" s="89"/>
      <c r="M33" s="89"/>
      <c r="N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40" t="s">
        <v>428</v>
      </c>
      <c r="H34" s="139" t="s">
        <v>6541</v>
      </c>
      <c r="I34" s="89"/>
      <c r="J34" s="89"/>
      <c r="K34" s="89"/>
      <c r="L34" s="89"/>
      <c r="M34" s="89"/>
      <c r="N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140" t="s">
        <v>6542</v>
      </c>
      <c r="H35" s="139" t="s">
        <v>6515</v>
      </c>
      <c r="I35" s="89"/>
      <c r="J35" s="89"/>
      <c r="K35" s="89"/>
      <c r="L35" s="89"/>
      <c r="M35" s="89"/>
      <c r="N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139" t="s">
        <v>975</v>
      </c>
      <c r="H36" s="139" t="s">
        <v>6093</v>
      </c>
      <c r="I36" s="89"/>
      <c r="J36" s="89"/>
      <c r="K36" s="89"/>
      <c r="L36" s="89"/>
      <c r="M36" s="89"/>
      <c r="N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39" t="s">
        <v>6543</v>
      </c>
      <c r="H37" s="139" t="s">
        <v>6533</v>
      </c>
      <c r="I37" s="89"/>
      <c r="J37" s="89"/>
      <c r="K37" s="89"/>
      <c r="L37" s="89"/>
      <c r="M37" s="89"/>
      <c r="N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139" t="s">
        <v>6544</v>
      </c>
      <c r="H38" s="139" t="s">
        <v>6535</v>
      </c>
      <c r="I38" s="89"/>
      <c r="J38" s="89"/>
      <c r="K38" s="89"/>
      <c r="L38" s="89"/>
      <c r="M38" s="89"/>
      <c r="N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40" t="s">
        <v>6545</v>
      </c>
      <c r="H39" s="139" t="s">
        <v>6546</v>
      </c>
      <c r="I39" s="89"/>
      <c r="J39" s="89"/>
      <c r="K39" s="89"/>
      <c r="L39" s="89"/>
      <c r="M39" s="89"/>
      <c r="N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40" t="s">
        <v>6547</v>
      </c>
      <c r="H40" s="139" t="s">
        <v>6548</v>
      </c>
      <c r="I40" s="89"/>
      <c r="J40" s="89"/>
      <c r="K40" s="89"/>
      <c r="L40" s="89"/>
      <c r="M40" s="89"/>
      <c r="N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40" t="s">
        <v>6549</v>
      </c>
      <c r="H41" s="139" t="s">
        <v>89</v>
      </c>
      <c r="I41" s="89"/>
      <c r="J41" s="89"/>
      <c r="K41" s="89"/>
      <c r="L41" s="89"/>
      <c r="M41" s="89"/>
      <c r="N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39" t="s">
        <v>271</v>
      </c>
      <c r="H42" s="139" t="s">
        <v>6550</v>
      </c>
      <c r="I42" s="89"/>
      <c r="J42" s="89"/>
      <c r="K42" s="89"/>
      <c r="L42" s="89"/>
      <c r="M42" s="89"/>
      <c r="N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140" t="s">
        <v>228</v>
      </c>
      <c r="H43" s="139" t="s">
        <v>6551</v>
      </c>
      <c r="I43" s="89"/>
      <c r="J43" s="89"/>
      <c r="K43" s="89"/>
      <c r="L43" s="89"/>
      <c r="M43" s="89"/>
      <c r="N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140" t="s">
        <v>1633</v>
      </c>
      <c r="H44" s="139" t="s">
        <v>6552</v>
      </c>
      <c r="I44" s="89"/>
      <c r="J44" s="89"/>
      <c r="K44" s="89"/>
      <c r="L44" s="89"/>
      <c r="M44" s="89"/>
      <c r="N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52" t="s">
        <v>6553</v>
      </c>
      <c r="H45" s="142" t="s">
        <v>6185</v>
      </c>
      <c r="I45" s="89"/>
      <c r="J45" s="89"/>
      <c r="K45" s="89"/>
      <c r="L45" s="89"/>
      <c r="M45" s="89"/>
      <c r="N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40" t="s">
        <v>6554</v>
      </c>
      <c r="H46" s="139" t="s">
        <v>6524</v>
      </c>
      <c r="I46" s="89"/>
      <c r="J46" s="89"/>
      <c r="K46" s="89"/>
      <c r="L46" s="89"/>
      <c r="M46" s="89"/>
      <c r="N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40" t="s">
        <v>6555</v>
      </c>
      <c r="H47" s="139" t="s">
        <v>6263</v>
      </c>
      <c r="I47" s="89"/>
      <c r="J47" s="89"/>
      <c r="K47" s="89"/>
      <c r="L47" s="89"/>
      <c r="M47" s="89"/>
      <c r="N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40" t="s">
        <v>6556</v>
      </c>
      <c r="H48" s="139" t="s">
        <v>6557</v>
      </c>
      <c r="I48" s="89"/>
      <c r="J48" s="89"/>
      <c r="K48" s="89"/>
      <c r="L48" s="89"/>
      <c r="M48" s="89"/>
      <c r="N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39" t="s">
        <v>179</v>
      </c>
      <c r="H49" s="139" t="s">
        <v>6558</v>
      </c>
      <c r="I49" s="89"/>
      <c r="J49" s="89"/>
      <c r="K49" s="89"/>
      <c r="L49" s="89"/>
      <c r="M49" s="89"/>
      <c r="N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40" t="s">
        <v>6559</v>
      </c>
      <c r="H50" s="139" t="s">
        <v>6560</v>
      </c>
      <c r="I50" s="89"/>
      <c r="J50" s="89"/>
      <c r="K50" s="89"/>
      <c r="L50" s="89"/>
      <c r="M50" s="89"/>
      <c r="N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140" t="s">
        <v>6561</v>
      </c>
      <c r="H51" s="139" t="s">
        <v>5997</v>
      </c>
      <c r="I51" s="89"/>
      <c r="J51" s="89"/>
      <c r="K51" s="89"/>
      <c r="L51" s="89"/>
      <c r="M51" s="89"/>
      <c r="N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40" t="s">
        <v>6562</v>
      </c>
      <c r="H52" s="139" t="s">
        <v>6535</v>
      </c>
      <c r="I52" s="89"/>
      <c r="J52" s="89"/>
      <c r="K52" s="89"/>
      <c r="L52" s="89"/>
      <c r="M52" s="89"/>
      <c r="N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40" t="s">
        <v>2075</v>
      </c>
      <c r="H53" s="139" t="s">
        <v>6563</v>
      </c>
      <c r="I53" s="89"/>
      <c r="J53" s="89"/>
      <c r="K53" s="89"/>
      <c r="L53" s="89"/>
      <c r="M53" s="89"/>
      <c r="N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140" t="s">
        <v>6564</v>
      </c>
      <c r="H54" s="139" t="s">
        <v>6565</v>
      </c>
      <c r="I54" s="89"/>
      <c r="J54" s="89"/>
      <c r="K54" s="89"/>
      <c r="L54" s="89"/>
      <c r="M54" s="89"/>
      <c r="N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140" t="s">
        <v>1604</v>
      </c>
      <c r="H55" s="139" t="s">
        <v>6566</v>
      </c>
      <c r="I55" s="89"/>
      <c r="J55" s="89"/>
      <c r="K55" s="89"/>
      <c r="L55" s="89"/>
      <c r="M55" s="89"/>
      <c r="N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355" t="s">
        <v>6567</v>
      </c>
      <c r="H56" s="139" t="s">
        <v>6568</v>
      </c>
      <c r="I56" s="89"/>
      <c r="J56" s="89"/>
      <c r="K56" s="89"/>
      <c r="L56" s="89"/>
      <c r="M56" s="89"/>
      <c r="N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52" t="s">
        <v>6569</v>
      </c>
      <c r="H57" s="142" t="s">
        <v>6098</v>
      </c>
      <c r="I57" s="89"/>
      <c r="J57" s="89"/>
      <c r="K57" s="89"/>
      <c r="L57" s="89"/>
      <c r="M57" s="89"/>
      <c r="N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40" t="s">
        <v>1101</v>
      </c>
      <c r="H58" s="139" t="s">
        <v>6570</v>
      </c>
      <c r="I58" s="89"/>
      <c r="J58" s="89"/>
      <c r="K58" s="89"/>
      <c r="L58" s="89"/>
      <c r="M58" s="89"/>
      <c r="N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140" t="s">
        <v>6571</v>
      </c>
      <c r="H59" s="139" t="s">
        <v>6182</v>
      </c>
      <c r="I59" s="89"/>
      <c r="J59" s="89"/>
      <c r="K59" s="89"/>
      <c r="L59" s="89"/>
      <c r="M59" s="89"/>
      <c r="N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0" t="s">
        <v>6572</v>
      </c>
      <c r="H60" s="139" t="s">
        <v>6531</v>
      </c>
      <c r="I60" s="89"/>
      <c r="J60" s="89"/>
      <c r="K60" s="89"/>
      <c r="L60" s="89"/>
      <c r="M60" s="89"/>
      <c r="N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0" t="s">
        <v>6573</v>
      </c>
      <c r="H61" s="139" t="s">
        <v>6574</v>
      </c>
      <c r="I61" s="89"/>
      <c r="J61" s="89"/>
      <c r="K61" s="89"/>
      <c r="L61" s="89"/>
      <c r="M61" s="89"/>
      <c r="N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39" t="s">
        <v>6575</v>
      </c>
      <c r="H62" s="139" t="s">
        <v>6568</v>
      </c>
      <c r="I62" s="89"/>
      <c r="J62" s="89"/>
      <c r="K62" s="89"/>
      <c r="L62" s="89"/>
      <c r="M62" s="89"/>
      <c r="N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140" t="s">
        <v>6576</v>
      </c>
      <c r="H63" s="139" t="s">
        <v>6558</v>
      </c>
      <c r="I63" s="89"/>
      <c r="J63" s="89"/>
      <c r="K63" s="89"/>
      <c r="L63" s="89"/>
      <c r="M63" s="89"/>
      <c r="N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140" t="s">
        <v>6577</v>
      </c>
      <c r="H64" s="139" t="s">
        <v>6185</v>
      </c>
      <c r="I64" s="89"/>
      <c r="J64" s="89"/>
      <c r="K64" s="89"/>
      <c r="L64" s="89"/>
      <c r="M64" s="89"/>
      <c r="N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40" t="s">
        <v>6578</v>
      </c>
      <c r="H65" s="139" t="s">
        <v>6579</v>
      </c>
      <c r="I65" s="89"/>
      <c r="J65" s="89"/>
      <c r="K65" s="89"/>
      <c r="L65" s="89"/>
      <c r="M65" s="89"/>
      <c r="N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40" t="s">
        <v>6580</v>
      </c>
      <c r="H66" s="139" t="s">
        <v>6185</v>
      </c>
      <c r="I66" s="89"/>
      <c r="J66" s="89"/>
      <c r="K66" s="89"/>
      <c r="L66" s="89"/>
      <c r="M66" s="89"/>
      <c r="N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40" t="s">
        <v>6581</v>
      </c>
      <c r="H67" s="139" t="s">
        <v>6552</v>
      </c>
      <c r="I67" s="89"/>
      <c r="J67" s="89"/>
      <c r="K67" s="89"/>
      <c r="L67" s="89"/>
      <c r="M67" s="89"/>
      <c r="N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39" t="s">
        <v>6582</v>
      </c>
      <c r="H68" s="139" t="s">
        <v>6566</v>
      </c>
      <c r="I68" s="89"/>
      <c r="J68" s="89"/>
      <c r="K68" s="89"/>
      <c r="L68" s="89"/>
      <c r="M68" s="89"/>
      <c r="N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140" t="s">
        <v>6583</v>
      </c>
      <c r="H69" s="139" t="s">
        <v>6579</v>
      </c>
      <c r="I69" s="89"/>
      <c r="J69" s="89"/>
      <c r="K69" s="89"/>
      <c r="L69" s="89"/>
      <c r="M69" s="89"/>
      <c r="N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140" t="s">
        <v>4691</v>
      </c>
      <c r="H70" s="139" t="s">
        <v>6550</v>
      </c>
      <c r="I70" s="89"/>
      <c r="J70" s="89"/>
      <c r="K70" s="89"/>
      <c r="L70" s="89"/>
      <c r="M70" s="89"/>
      <c r="N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40" t="s">
        <v>2901</v>
      </c>
      <c r="H71" s="139" t="s">
        <v>6533</v>
      </c>
      <c r="I71" s="89"/>
      <c r="J71" s="89"/>
      <c r="K71" s="89"/>
      <c r="L71" s="89"/>
      <c r="M71" s="89"/>
      <c r="N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40" t="s">
        <v>156</v>
      </c>
      <c r="H72" s="139" t="s">
        <v>6537</v>
      </c>
      <c r="I72" s="89"/>
      <c r="J72" s="89"/>
      <c r="K72" s="89"/>
      <c r="L72" s="89"/>
      <c r="M72" s="89"/>
      <c r="N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139" t="s">
        <v>1954</v>
      </c>
      <c r="H73" s="139" t="s">
        <v>6182</v>
      </c>
      <c r="I73" s="89"/>
      <c r="J73" s="89"/>
      <c r="K73" s="89"/>
      <c r="L73" s="89"/>
      <c r="M73" s="89"/>
      <c r="N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39" t="s">
        <v>6584</v>
      </c>
      <c r="H74" s="139" t="s">
        <v>6585</v>
      </c>
      <c r="I74" s="89"/>
      <c r="J74" s="89"/>
      <c r="K74" s="89"/>
      <c r="L74" s="89"/>
      <c r="M74" s="89"/>
      <c r="N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39" t="s">
        <v>2430</v>
      </c>
      <c r="H75" s="139" t="s">
        <v>6505</v>
      </c>
      <c r="I75" s="89"/>
      <c r="J75" s="89"/>
      <c r="K75" s="89"/>
      <c r="L75" s="89"/>
      <c r="M75" s="89"/>
      <c r="N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140" t="s">
        <v>6586</v>
      </c>
      <c r="H76" s="139" t="s">
        <v>6521</v>
      </c>
      <c r="I76" s="89"/>
      <c r="J76" s="89"/>
      <c r="K76" s="89"/>
      <c r="L76" s="89"/>
      <c r="M76" s="89"/>
      <c r="N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40" t="s">
        <v>6587</v>
      </c>
      <c r="H77" s="139" t="s">
        <v>6410</v>
      </c>
      <c r="I77" s="89"/>
      <c r="J77" s="89"/>
      <c r="K77" s="89"/>
      <c r="L77" s="89"/>
      <c r="M77" s="89"/>
      <c r="N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40" t="s">
        <v>2071</v>
      </c>
      <c r="H78" s="139" t="s">
        <v>6523</v>
      </c>
      <c r="I78" s="89"/>
      <c r="J78" s="89"/>
      <c r="K78" s="89"/>
      <c r="L78" s="89"/>
      <c r="M78" s="89"/>
      <c r="N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40" t="s">
        <v>6588</v>
      </c>
      <c r="H79" s="139" t="s">
        <v>6589</v>
      </c>
      <c r="I79" s="89"/>
      <c r="J79" s="89"/>
      <c r="K79" s="89"/>
      <c r="L79" s="89"/>
      <c r="M79" s="89"/>
      <c r="N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140" t="s">
        <v>3481</v>
      </c>
      <c r="H80" s="139" t="s">
        <v>6516</v>
      </c>
      <c r="I80" s="89"/>
      <c r="J80" s="89"/>
      <c r="K80" s="89"/>
      <c r="L80" s="89"/>
      <c r="M80" s="89"/>
      <c r="N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140" t="s">
        <v>6590</v>
      </c>
      <c r="H81" s="139" t="s">
        <v>6163</v>
      </c>
      <c r="I81" s="89"/>
      <c r="J81" s="89"/>
      <c r="K81" s="89"/>
      <c r="L81" s="89"/>
      <c r="M81" s="89"/>
      <c r="N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39" t="s">
        <v>6591</v>
      </c>
      <c r="H82" s="139" t="s">
        <v>6515</v>
      </c>
      <c r="I82" s="89"/>
      <c r="J82" s="89"/>
      <c r="K82" s="89"/>
      <c r="L82" s="89"/>
      <c r="M82" s="89"/>
      <c r="N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40" t="s">
        <v>6592</v>
      </c>
      <c r="H83" s="139" t="s">
        <v>6524</v>
      </c>
      <c r="I83" s="89"/>
      <c r="J83" s="89"/>
      <c r="K83" s="89"/>
      <c r="L83" s="89"/>
      <c r="M83" s="89"/>
      <c r="N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152" t="s">
        <v>6593</v>
      </c>
      <c r="H84" s="142" t="s">
        <v>5997</v>
      </c>
      <c r="I84" s="89"/>
      <c r="J84" s="89"/>
      <c r="K84" s="89"/>
      <c r="L84" s="89"/>
      <c r="M84" s="89"/>
      <c r="N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140" t="s">
        <v>6594</v>
      </c>
      <c r="H85" s="139" t="s">
        <v>89</v>
      </c>
      <c r="I85" s="89"/>
      <c r="J85" s="89"/>
      <c r="K85" s="89"/>
      <c r="L85" s="89"/>
      <c r="M85" s="89"/>
      <c r="N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140" t="s">
        <v>6595</v>
      </c>
      <c r="H86" s="139" t="s">
        <v>6596</v>
      </c>
      <c r="I86" s="89"/>
      <c r="J86" s="89"/>
      <c r="K86" s="89"/>
      <c r="L86" s="89"/>
      <c r="M86" s="89"/>
      <c r="N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140" t="s">
        <v>6597</v>
      </c>
      <c r="H87" s="139" t="s">
        <v>6523</v>
      </c>
      <c r="I87" s="89"/>
      <c r="J87" s="89"/>
      <c r="K87" s="89"/>
      <c r="L87" s="89"/>
      <c r="M87" s="89"/>
      <c r="N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152" t="s">
        <v>6593</v>
      </c>
      <c r="H88" s="142" t="s">
        <v>5638</v>
      </c>
      <c r="I88" s="89"/>
      <c r="J88" s="89"/>
      <c r="K88" s="89"/>
      <c r="L88" s="89"/>
      <c r="M88" s="89"/>
      <c r="N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140" t="s">
        <v>6598</v>
      </c>
      <c r="H89" s="139" t="s">
        <v>6599</v>
      </c>
      <c r="I89" s="89"/>
      <c r="J89" s="89"/>
      <c r="K89" s="89"/>
      <c r="L89" s="89"/>
      <c r="M89" s="89"/>
      <c r="N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139" t="s">
        <v>6600</v>
      </c>
      <c r="H90" s="139" t="s">
        <v>6601</v>
      </c>
      <c r="I90" s="89"/>
      <c r="J90" s="89"/>
      <c r="K90" s="89"/>
      <c r="L90" s="89"/>
      <c r="M90" s="89"/>
      <c r="N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39" t="s">
        <v>848</v>
      </c>
      <c r="H91" s="139" t="s">
        <v>6516</v>
      </c>
      <c r="I91" s="89"/>
      <c r="J91" s="89"/>
      <c r="K91" s="89"/>
      <c r="L91" s="89"/>
      <c r="M91" s="89"/>
      <c r="N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140" t="s">
        <v>6602</v>
      </c>
      <c r="H92" s="139" t="s">
        <v>6163</v>
      </c>
      <c r="I92" s="89"/>
      <c r="J92" s="89"/>
      <c r="K92" s="89"/>
      <c r="L92" s="89"/>
      <c r="M92" s="89"/>
      <c r="N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40" t="s">
        <v>445</v>
      </c>
      <c r="H93" s="139" t="s">
        <v>6518</v>
      </c>
      <c r="I93" s="89"/>
      <c r="J93" s="89"/>
      <c r="K93" s="89"/>
      <c r="L93" s="89"/>
      <c r="M93" s="89"/>
      <c r="N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40" t="s">
        <v>6603</v>
      </c>
      <c r="H94" s="139" t="s">
        <v>6518</v>
      </c>
      <c r="I94" s="89"/>
      <c r="J94" s="89"/>
      <c r="K94" s="89"/>
      <c r="L94" s="89"/>
      <c r="M94" s="89"/>
      <c r="N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140" t="s">
        <v>3748</v>
      </c>
      <c r="H95" s="139" t="s">
        <v>6604</v>
      </c>
      <c r="I95" s="89"/>
      <c r="J95" s="89"/>
      <c r="K95" s="89"/>
      <c r="L95" s="89"/>
      <c r="M95" s="89"/>
      <c r="N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139" t="s">
        <v>2943</v>
      </c>
      <c r="H96" s="139" t="s">
        <v>6505</v>
      </c>
      <c r="I96" s="89"/>
      <c r="J96" s="89"/>
      <c r="K96" s="89"/>
      <c r="L96" s="89"/>
      <c r="M96" s="89"/>
      <c r="N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140" t="s">
        <v>6605</v>
      </c>
      <c r="H97" s="139" t="s">
        <v>6533</v>
      </c>
      <c r="I97" s="89"/>
      <c r="J97" s="89"/>
      <c r="K97" s="89"/>
      <c r="L97" s="89"/>
      <c r="M97" s="89"/>
      <c r="N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140" t="s">
        <v>182</v>
      </c>
      <c r="H98" s="139" t="s">
        <v>89</v>
      </c>
      <c r="I98" s="89"/>
      <c r="J98" s="89"/>
      <c r="K98" s="89"/>
      <c r="L98" s="89"/>
      <c r="M98" s="89"/>
      <c r="N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140" t="s">
        <v>6606</v>
      </c>
      <c r="H99" s="139" t="s">
        <v>6607</v>
      </c>
      <c r="I99" s="89"/>
      <c r="J99" s="89"/>
      <c r="K99" s="89"/>
      <c r="L99" s="89"/>
      <c r="M99" s="89"/>
      <c r="N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152" t="s">
        <v>219</v>
      </c>
      <c r="H100" s="139" t="s">
        <v>6607</v>
      </c>
      <c r="I100" s="89"/>
      <c r="J100" s="89"/>
      <c r="K100" s="89"/>
      <c r="L100" s="89"/>
      <c r="M100" s="89"/>
      <c r="N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139" t="s">
        <v>6608</v>
      </c>
      <c r="H101" s="139" t="s">
        <v>6609</v>
      </c>
      <c r="I101" s="89"/>
      <c r="J101" s="89"/>
      <c r="K101" s="89"/>
      <c r="L101" s="89"/>
      <c r="M101" s="89"/>
      <c r="N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140" t="s">
        <v>211</v>
      </c>
      <c r="H102" s="139" t="s">
        <v>6565</v>
      </c>
      <c r="I102" s="89"/>
      <c r="J102" s="89"/>
      <c r="K102" s="89"/>
      <c r="L102" s="89"/>
      <c r="M102" s="89"/>
      <c r="N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39" t="s">
        <v>6610</v>
      </c>
      <c r="H103" s="139" t="s">
        <v>6565</v>
      </c>
      <c r="I103" s="89"/>
      <c r="J103" s="89"/>
      <c r="K103" s="89"/>
      <c r="L103" s="89"/>
      <c r="M103" s="89"/>
      <c r="N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140" t="s">
        <v>6611</v>
      </c>
      <c r="H104" s="139" t="s">
        <v>6560</v>
      </c>
      <c r="I104" s="89"/>
      <c r="J104" s="89"/>
      <c r="K104" s="89"/>
      <c r="L104" s="89"/>
      <c r="M104" s="89"/>
      <c r="N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139" t="s">
        <v>1975</v>
      </c>
      <c r="H105" s="139" t="s">
        <v>6533</v>
      </c>
      <c r="I105" s="89"/>
      <c r="J105" s="89"/>
      <c r="K105" s="89"/>
      <c r="L105" s="89"/>
      <c r="M105" s="89"/>
      <c r="N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140" t="s">
        <v>6612</v>
      </c>
      <c r="H106" s="139" t="s">
        <v>6531</v>
      </c>
      <c r="I106" s="89"/>
      <c r="J106" s="89"/>
      <c r="K106" s="89"/>
      <c r="L106" s="89"/>
      <c r="M106" s="89"/>
      <c r="N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140" t="s">
        <v>6613</v>
      </c>
      <c r="H107" s="139" t="s">
        <v>6574</v>
      </c>
      <c r="I107" s="89"/>
      <c r="J107" s="89"/>
      <c r="K107" s="89"/>
      <c r="L107" s="89"/>
      <c r="M107" s="89"/>
      <c r="N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140" t="s">
        <v>2160</v>
      </c>
      <c r="H108" s="139" t="s">
        <v>6566</v>
      </c>
      <c r="I108" s="89"/>
      <c r="J108" s="89"/>
      <c r="K108" s="89"/>
      <c r="L108" s="89"/>
      <c r="M108" s="89"/>
      <c r="N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140" t="s">
        <v>6614</v>
      </c>
      <c r="H109" s="139" t="s">
        <v>6560</v>
      </c>
      <c r="I109" s="89"/>
      <c r="J109" s="89"/>
      <c r="K109" s="89"/>
      <c r="L109" s="89"/>
      <c r="M109" s="89"/>
      <c r="N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140" t="s">
        <v>169</v>
      </c>
      <c r="H110" s="139" t="s">
        <v>89</v>
      </c>
      <c r="I110" s="89"/>
      <c r="J110" s="89"/>
      <c r="K110" s="89"/>
      <c r="L110" s="89"/>
      <c r="M110" s="89"/>
      <c r="N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140" t="s">
        <v>2085</v>
      </c>
      <c r="H111" s="139" t="s">
        <v>6521</v>
      </c>
      <c r="I111" s="89"/>
      <c r="J111" s="89"/>
      <c r="K111" s="89"/>
      <c r="L111" s="89"/>
      <c r="M111" s="89"/>
      <c r="N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140" t="s">
        <v>3974</v>
      </c>
      <c r="H112" s="139" t="s">
        <v>6615</v>
      </c>
      <c r="I112" s="89"/>
      <c r="J112" s="89"/>
      <c r="K112" s="89"/>
      <c r="L112" s="89"/>
      <c r="M112" s="89"/>
      <c r="N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140" t="s">
        <v>6616</v>
      </c>
      <c r="H113" s="139" t="s">
        <v>6617</v>
      </c>
      <c r="I113" s="89"/>
      <c r="J113" s="89"/>
      <c r="K113" s="89"/>
      <c r="L113" s="89"/>
      <c r="M113" s="89"/>
      <c r="N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140" t="s">
        <v>340</v>
      </c>
      <c r="H114" s="139" t="s">
        <v>6531</v>
      </c>
      <c r="I114" s="89"/>
      <c r="J114" s="89"/>
      <c r="K114" s="89"/>
      <c r="L114" s="89"/>
      <c r="M114" s="89"/>
      <c r="N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39" t="s">
        <v>3911</v>
      </c>
      <c r="H115" s="139" t="s">
        <v>6072</v>
      </c>
      <c r="I115" s="89"/>
      <c r="J115" s="89"/>
      <c r="K115" s="89"/>
      <c r="L115" s="89"/>
      <c r="M115" s="89"/>
      <c r="N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140" t="s">
        <v>6618</v>
      </c>
      <c r="H116" s="139" t="s">
        <v>6619</v>
      </c>
      <c r="I116" s="89"/>
      <c r="J116" s="89"/>
      <c r="K116" s="89"/>
      <c r="L116" s="89"/>
      <c r="M116" s="89"/>
      <c r="N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355" t="s">
        <v>6620</v>
      </c>
      <c r="H117" s="139" t="s">
        <v>1277</v>
      </c>
      <c r="I117" s="89"/>
      <c r="J117" s="89"/>
      <c r="K117" s="89"/>
      <c r="L117" s="89"/>
      <c r="M117" s="89"/>
      <c r="N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140" t="s">
        <v>6621</v>
      </c>
      <c r="H118" s="139" t="s">
        <v>6622</v>
      </c>
      <c r="I118" s="89"/>
      <c r="J118" s="89"/>
      <c r="K118" s="89"/>
      <c r="L118" s="89"/>
      <c r="M118" s="89"/>
      <c r="N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140" t="s">
        <v>6623</v>
      </c>
      <c r="H119" s="139"/>
      <c r="I119" s="89"/>
      <c r="J119" s="89"/>
      <c r="K119" s="89"/>
      <c r="L119" s="89"/>
      <c r="M119" s="89"/>
      <c r="N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140" t="s">
        <v>6624</v>
      </c>
      <c r="H120" s="139" t="s">
        <v>6625</v>
      </c>
      <c r="I120" s="89"/>
      <c r="J120" s="89"/>
      <c r="K120" s="89"/>
      <c r="L120" s="89"/>
      <c r="M120" s="89"/>
      <c r="N120" s="89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139" t="s">
        <v>250</v>
      </c>
      <c r="H121" s="139" t="s">
        <v>6505</v>
      </c>
      <c r="I121" s="89"/>
      <c r="J121" s="89"/>
      <c r="K121" s="89"/>
      <c r="L121" s="89"/>
      <c r="M121" s="89"/>
      <c r="N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139" t="s">
        <v>689</v>
      </c>
      <c r="H122" s="139" t="s">
        <v>6537</v>
      </c>
      <c r="I122" s="89"/>
      <c r="J122" s="89"/>
      <c r="K122" s="89"/>
      <c r="L122" s="89"/>
      <c r="M122" s="89"/>
      <c r="N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40" t="s">
        <v>1637</v>
      </c>
      <c r="H123" s="139" t="s">
        <v>6516</v>
      </c>
      <c r="I123" s="89"/>
      <c r="J123" s="89"/>
      <c r="K123" s="89"/>
      <c r="L123" s="89"/>
      <c r="M123" s="89"/>
      <c r="N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40" t="s">
        <v>101</v>
      </c>
      <c r="H124" s="139" t="s">
        <v>6505</v>
      </c>
      <c r="I124" s="89"/>
      <c r="J124" s="89"/>
      <c r="K124" s="89"/>
      <c r="L124" s="89"/>
      <c r="M124" s="89"/>
      <c r="N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140" t="s">
        <v>6626</v>
      </c>
      <c r="H125" s="139" t="s">
        <v>6601</v>
      </c>
      <c r="I125" s="89"/>
      <c r="J125" s="89"/>
      <c r="K125" s="89"/>
      <c r="L125" s="89"/>
      <c r="M125" s="89"/>
      <c r="N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140" t="s">
        <v>6627</v>
      </c>
      <c r="H126" s="139" t="s">
        <v>6535</v>
      </c>
      <c r="I126" s="89"/>
      <c r="J126" s="89"/>
      <c r="K126" s="89"/>
      <c r="L126" s="89"/>
      <c r="M126" s="89"/>
      <c r="N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140" t="s">
        <v>859</v>
      </c>
      <c r="H127" s="139" t="s">
        <v>6515</v>
      </c>
      <c r="I127" s="89"/>
      <c r="J127" s="89"/>
      <c r="K127" s="89"/>
      <c r="L127" s="89"/>
      <c r="M127" s="89"/>
      <c r="N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139" t="s">
        <v>6628</v>
      </c>
      <c r="H128" s="139" t="s">
        <v>6515</v>
      </c>
      <c r="I128" s="89"/>
      <c r="J128" s="89"/>
      <c r="K128" s="89"/>
      <c r="L128" s="89"/>
      <c r="M128" s="89"/>
      <c r="N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139" t="s">
        <v>6629</v>
      </c>
      <c r="H129" s="139" t="s">
        <v>6505</v>
      </c>
      <c r="I129" s="89"/>
      <c r="J129" s="89"/>
      <c r="K129" s="89"/>
      <c r="L129" s="89"/>
      <c r="M129" s="89"/>
      <c r="N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152" t="s">
        <v>6630</v>
      </c>
      <c r="H130" s="142" t="s">
        <v>6560</v>
      </c>
      <c r="I130" s="89"/>
      <c r="J130" s="89"/>
      <c r="K130" s="89"/>
      <c r="L130" s="89"/>
      <c r="M130" s="89"/>
      <c r="N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152" t="s">
        <v>2519</v>
      </c>
      <c r="H131" s="139" t="s">
        <v>6516</v>
      </c>
      <c r="I131" s="89"/>
      <c r="J131" s="89"/>
      <c r="K131" s="89"/>
      <c r="L131" s="89"/>
      <c r="M131" s="89"/>
      <c r="N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152" t="s">
        <v>6631</v>
      </c>
      <c r="H132" s="139" t="s">
        <v>6527</v>
      </c>
      <c r="I132" s="89"/>
      <c r="J132" s="89"/>
      <c r="K132" s="89"/>
      <c r="L132" s="89"/>
      <c r="M132" s="89"/>
      <c r="N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142" t="s">
        <v>2897</v>
      </c>
      <c r="H133" s="142" t="s">
        <v>6632</v>
      </c>
      <c r="I133" s="89"/>
      <c r="J133" s="89"/>
      <c r="K133" s="89"/>
      <c r="L133" s="89"/>
      <c r="M133" s="89"/>
      <c r="N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139" t="s">
        <v>6633</v>
      </c>
      <c r="H134" s="139" t="s">
        <v>6609</v>
      </c>
      <c r="I134" s="89"/>
      <c r="J134" s="89"/>
      <c r="K134" s="89"/>
      <c r="L134" s="89"/>
      <c r="M134" s="89"/>
      <c r="N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139" t="s">
        <v>6634</v>
      </c>
      <c r="H135" s="139" t="s">
        <v>6635</v>
      </c>
      <c r="I135" s="89"/>
      <c r="J135" s="89"/>
      <c r="K135" s="89"/>
      <c r="L135" s="89"/>
      <c r="M135" s="89"/>
      <c r="N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140" t="s">
        <v>6636</v>
      </c>
      <c r="H136" s="139" t="s">
        <v>6546</v>
      </c>
      <c r="I136" s="89"/>
      <c r="J136" s="89"/>
      <c r="K136" s="89"/>
      <c r="L136" s="89"/>
      <c r="M136" s="89"/>
      <c r="N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140" t="s">
        <v>4550</v>
      </c>
      <c r="H137" s="139" t="s">
        <v>6541</v>
      </c>
      <c r="I137" s="89"/>
      <c r="J137" s="89"/>
      <c r="K137" s="89"/>
      <c r="L137" s="89"/>
      <c r="M137" s="89"/>
      <c r="N137" s="89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140" t="s">
        <v>4049</v>
      </c>
      <c r="H138" s="139" t="s">
        <v>6637</v>
      </c>
      <c r="I138" s="89"/>
      <c r="J138" s="89"/>
      <c r="K138" s="89"/>
      <c r="L138" s="89"/>
      <c r="M138" s="89"/>
      <c r="N138" s="89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140" t="s">
        <v>1578</v>
      </c>
      <c r="H139" s="139" t="s">
        <v>6563</v>
      </c>
      <c r="I139" s="89"/>
      <c r="J139" s="89"/>
      <c r="K139" s="89"/>
      <c r="L139" s="89"/>
      <c r="M139" s="89"/>
      <c r="N139" s="89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139" t="s">
        <v>6638</v>
      </c>
      <c r="H140" s="139" t="s">
        <v>6557</v>
      </c>
      <c r="I140" s="89"/>
      <c r="J140" s="89"/>
      <c r="K140" s="89"/>
      <c r="L140" s="89"/>
      <c r="M140" s="89"/>
      <c r="N140" s="89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152" t="s">
        <v>6639</v>
      </c>
      <c r="H141" s="142" t="s">
        <v>1212</v>
      </c>
      <c r="I141" s="89"/>
      <c r="J141" s="89"/>
      <c r="K141" s="89"/>
      <c r="L141" s="89"/>
      <c r="M141" s="89"/>
      <c r="N141" s="89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140" t="s">
        <v>296</v>
      </c>
      <c r="H142" s="139" t="s">
        <v>6609</v>
      </c>
      <c r="I142" s="89"/>
      <c r="J142" s="89"/>
      <c r="K142" s="89"/>
      <c r="L142" s="89"/>
      <c r="M142" s="89"/>
      <c r="N142" s="89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140" t="s">
        <v>6640</v>
      </c>
      <c r="H143" s="139" t="s">
        <v>6537</v>
      </c>
      <c r="I143" s="89"/>
      <c r="J143" s="89"/>
      <c r="K143" s="89"/>
      <c r="L143" s="89"/>
      <c r="M143" s="89"/>
      <c r="N143" s="89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140" t="s">
        <v>6641</v>
      </c>
      <c r="H144" s="139" t="s">
        <v>6518</v>
      </c>
      <c r="I144" s="89"/>
      <c r="J144" s="89"/>
      <c r="K144" s="89"/>
      <c r="L144" s="89"/>
      <c r="M144" s="89"/>
      <c r="N144" s="89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140" t="s">
        <v>193</v>
      </c>
      <c r="H145" s="139" t="s">
        <v>6566</v>
      </c>
      <c r="I145" s="89"/>
      <c r="J145" s="89"/>
      <c r="K145" s="89"/>
      <c r="L145" s="89"/>
      <c r="M145" s="89"/>
      <c r="N145" s="89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140" t="s">
        <v>1607</v>
      </c>
      <c r="H146" s="139" t="s">
        <v>6568</v>
      </c>
      <c r="I146" s="89"/>
      <c r="J146" s="89"/>
      <c r="K146" s="89"/>
      <c r="L146" s="89"/>
      <c r="M146" s="89"/>
      <c r="N146" s="89"/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140" t="s">
        <v>6642</v>
      </c>
      <c r="H147" s="139" t="s">
        <v>6622</v>
      </c>
      <c r="I147" s="89"/>
      <c r="J147" s="89"/>
      <c r="K147" s="89"/>
      <c r="L147" s="89"/>
      <c r="M147" s="89"/>
      <c r="N147" s="89"/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140" t="s">
        <v>487</v>
      </c>
      <c r="H148" s="139" t="s">
        <v>6558</v>
      </c>
      <c r="I148" s="89"/>
      <c r="J148" s="89"/>
      <c r="K148" s="89"/>
      <c r="L148" s="89"/>
      <c r="M148" s="89"/>
      <c r="N148" s="89"/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140" t="s">
        <v>6643</v>
      </c>
      <c r="H149" s="139" t="s">
        <v>6560</v>
      </c>
      <c r="I149" s="89"/>
      <c r="J149" s="89"/>
      <c r="K149" s="89"/>
      <c r="L149" s="89"/>
      <c r="M149" s="89"/>
      <c r="N149" s="89"/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139" t="s">
        <v>2828</v>
      </c>
      <c r="H150" s="139" t="s">
        <v>6563</v>
      </c>
      <c r="I150" s="89"/>
      <c r="J150" s="89"/>
      <c r="K150" s="89"/>
      <c r="L150" s="89"/>
      <c r="M150" s="89"/>
      <c r="N150" s="89"/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140" t="s">
        <v>6644</v>
      </c>
      <c r="H151" s="139" t="s">
        <v>6093</v>
      </c>
      <c r="I151" s="89"/>
      <c r="J151" s="89"/>
      <c r="K151" s="89"/>
      <c r="L151" s="89"/>
      <c r="M151" s="89"/>
      <c r="N151" s="89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140" t="s">
        <v>3626</v>
      </c>
      <c r="H152" s="139" t="s">
        <v>6563</v>
      </c>
      <c r="I152" s="89"/>
      <c r="J152" s="89"/>
      <c r="K152" s="89"/>
      <c r="L152" s="89"/>
      <c r="M152" s="89"/>
      <c r="N152" s="89"/>
    </row>
    <row r="153" ht="16.5" customHeight="1">
      <c r="A153" s="89">
        <f t="shared" si="3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140" t="s">
        <v>6645</v>
      </c>
      <c r="H153" s="139" t="s">
        <v>6557</v>
      </c>
      <c r="I153" s="89"/>
      <c r="J153" s="89"/>
      <c r="K153" s="89"/>
      <c r="L153" s="89"/>
      <c r="M153" s="89"/>
      <c r="N153" s="89"/>
    </row>
    <row r="154" ht="16.5" customHeight="1">
      <c r="A154" s="89">
        <f t="shared" si="3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140" t="s">
        <v>6646</v>
      </c>
      <c r="H154" s="139" t="s">
        <v>6410</v>
      </c>
      <c r="I154" s="89"/>
      <c r="J154" s="89"/>
      <c r="K154" s="89"/>
      <c r="L154" s="89"/>
      <c r="M154" s="89"/>
      <c r="N154" s="89"/>
    </row>
    <row r="155" ht="16.5" customHeight="1">
      <c r="A155" s="89">
        <f t="shared" si="3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355" t="s">
        <v>6647</v>
      </c>
      <c r="H155" s="139" t="s">
        <v>6615</v>
      </c>
      <c r="I155" s="89"/>
      <c r="J155" s="89"/>
      <c r="K155" s="89"/>
      <c r="L155" s="89"/>
      <c r="M155" s="89"/>
      <c r="N155" s="89"/>
    </row>
    <row r="156" ht="16.5" customHeight="1">
      <c r="A156" s="89">
        <f t="shared" si="3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140" t="s">
        <v>6648</v>
      </c>
      <c r="H156" s="139" t="s">
        <v>6551</v>
      </c>
      <c r="I156" s="89"/>
      <c r="J156" s="89"/>
      <c r="K156" s="89"/>
      <c r="L156" s="89"/>
      <c r="M156" s="89"/>
      <c r="N156" s="89"/>
    </row>
    <row r="157" ht="16.5" customHeight="1">
      <c r="A157" s="89">
        <f t="shared" si="3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139" t="s">
        <v>6649</v>
      </c>
      <c r="H157" s="139" t="s">
        <v>6650</v>
      </c>
      <c r="I157" s="89"/>
      <c r="J157" s="89"/>
      <c r="K157" s="89"/>
      <c r="L157" s="89"/>
      <c r="M157" s="89"/>
      <c r="N157" s="89"/>
    </row>
    <row r="158" ht="16.5" customHeight="1">
      <c r="A158" s="89">
        <f t="shared" si="3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140" t="s">
        <v>6651</v>
      </c>
      <c r="H158" s="139" t="s">
        <v>6505</v>
      </c>
      <c r="I158" s="89"/>
      <c r="J158" s="89"/>
      <c r="K158" s="89"/>
      <c r="L158" s="89"/>
      <c r="M158" s="89"/>
      <c r="N158" s="89"/>
    </row>
    <row r="159" ht="16.5" customHeight="1">
      <c r="A159" s="89">
        <f t="shared" si="3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140" t="s">
        <v>6652</v>
      </c>
      <c r="H159" s="139" t="s">
        <v>6599</v>
      </c>
      <c r="I159" s="89"/>
      <c r="J159" s="89"/>
      <c r="K159" s="89"/>
      <c r="L159" s="89"/>
      <c r="M159" s="89"/>
      <c r="N159" s="89"/>
    </row>
    <row r="160" ht="16.5" customHeight="1">
      <c r="A160" s="89">
        <f t="shared" si="3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140" t="s">
        <v>6653</v>
      </c>
      <c r="H160" s="139" t="s">
        <v>6609</v>
      </c>
      <c r="I160" s="89"/>
      <c r="J160" s="89"/>
      <c r="K160" s="89"/>
      <c r="L160" s="89"/>
      <c r="M160" s="89"/>
      <c r="N160" s="89"/>
    </row>
    <row r="161" ht="16.5" customHeight="1">
      <c r="A161" s="89">
        <f t="shared" si="3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140" t="s">
        <v>6654</v>
      </c>
      <c r="H161" s="139" t="s">
        <v>6529</v>
      </c>
      <c r="I161" s="89"/>
      <c r="J161" s="89"/>
      <c r="K161" s="89"/>
      <c r="L161" s="89"/>
      <c r="M161" s="89"/>
      <c r="N161" s="89"/>
    </row>
    <row r="162" ht="16.5" customHeight="1">
      <c r="A162" s="89">
        <f t="shared" si="3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140" t="s">
        <v>6655</v>
      </c>
      <c r="H162" s="139" t="s">
        <v>6601</v>
      </c>
      <c r="I162" s="89"/>
      <c r="J162" s="89"/>
      <c r="K162" s="89"/>
      <c r="L162" s="89"/>
      <c r="M162" s="89"/>
      <c r="N162" s="89"/>
    </row>
    <row r="163" ht="16.5" customHeight="1">
      <c r="A163" s="89">
        <f t="shared" si="3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140" t="s">
        <v>6656</v>
      </c>
      <c r="H163" s="139" t="s">
        <v>6558</v>
      </c>
      <c r="I163" s="89"/>
      <c r="J163" s="89"/>
      <c r="K163" s="89"/>
      <c r="L163" s="89"/>
      <c r="M163" s="89"/>
      <c r="N163" s="89"/>
    </row>
    <row r="164" ht="16.5" customHeight="1">
      <c r="A164" s="89">
        <f t="shared" si="3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140" t="s">
        <v>163</v>
      </c>
      <c r="H164" s="139" t="s">
        <v>6507</v>
      </c>
      <c r="I164" s="89"/>
      <c r="J164" s="89"/>
      <c r="K164" s="89"/>
      <c r="L164" s="89"/>
      <c r="M164" s="89"/>
      <c r="N164" s="89"/>
    </row>
    <row r="165" ht="16.5" customHeight="1">
      <c r="A165" s="89">
        <f t="shared" si="3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139" t="s">
        <v>4062</v>
      </c>
      <c r="H165" s="139" t="s">
        <v>5997</v>
      </c>
      <c r="I165" s="89"/>
      <c r="J165" s="89"/>
      <c r="K165" s="89"/>
      <c r="L165" s="89"/>
      <c r="M165" s="89"/>
      <c r="N165" s="89"/>
    </row>
    <row r="166" ht="16.5" customHeight="1">
      <c r="A166" s="89">
        <f t="shared" si="3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140" t="s">
        <v>948</v>
      </c>
      <c r="H166" s="139" t="s">
        <v>6657</v>
      </c>
      <c r="I166" s="89"/>
      <c r="J166" s="89"/>
      <c r="K166" s="89"/>
      <c r="L166" s="89"/>
      <c r="M166" s="89"/>
      <c r="N166" s="89"/>
    </row>
    <row r="167" ht="16.5" customHeight="1">
      <c r="A167" s="89">
        <f t="shared" si="3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140" t="s">
        <v>749</v>
      </c>
      <c r="H167" s="139" t="s">
        <v>6617</v>
      </c>
      <c r="I167" s="89"/>
      <c r="J167" s="89"/>
      <c r="K167" s="89"/>
      <c r="L167" s="89"/>
      <c r="M167" s="89"/>
      <c r="N167" s="89"/>
    </row>
    <row r="168" ht="16.5" customHeight="1">
      <c r="A168" s="89">
        <f t="shared" si="3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140" t="s">
        <v>6658</v>
      </c>
      <c r="H168" s="139" t="s">
        <v>89</v>
      </c>
      <c r="I168" s="89"/>
      <c r="J168" s="89"/>
      <c r="K168" s="89"/>
      <c r="L168" s="89"/>
      <c r="M168" s="89"/>
      <c r="N168" s="89"/>
    </row>
    <row r="169" ht="16.5" customHeight="1">
      <c r="A169" s="89">
        <f t="shared" si="3"/>
        <v>0</v>
      </c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140" t="s">
        <v>6659</v>
      </c>
      <c r="H169" s="139" t="s">
        <v>6537</v>
      </c>
      <c r="I169" s="89"/>
      <c r="J169" s="89"/>
      <c r="K169" s="89"/>
      <c r="L169" s="89"/>
      <c r="M169" s="89"/>
      <c r="N169" s="89"/>
    </row>
    <row r="170" ht="16.5" customHeight="1">
      <c r="A170" s="89">
        <f t="shared" si="3"/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140" t="s">
        <v>603</v>
      </c>
      <c r="H170" s="139" t="s">
        <v>6546</v>
      </c>
      <c r="I170" s="89"/>
      <c r="J170" s="89"/>
      <c r="K170" s="89"/>
      <c r="L170" s="89"/>
      <c r="M170" s="89"/>
      <c r="N170" s="89"/>
    </row>
    <row r="171" ht="16.5" customHeight="1">
      <c r="A171" s="89">
        <f t="shared" si="3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139" t="s">
        <v>2677</v>
      </c>
      <c r="H171" s="139" t="s">
        <v>6550</v>
      </c>
      <c r="I171" s="89"/>
      <c r="J171" s="89"/>
      <c r="K171" s="89"/>
      <c r="L171" s="89"/>
      <c r="M171" s="89"/>
      <c r="N171" s="89"/>
    </row>
    <row r="172" ht="16.5" customHeight="1">
      <c r="A172" s="89">
        <f t="shared" si="3"/>
        <v>0</v>
      </c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140" t="s">
        <v>4154</v>
      </c>
      <c r="H172" s="139" t="s">
        <v>6637</v>
      </c>
      <c r="I172" s="89"/>
      <c r="J172" s="89"/>
      <c r="K172" s="89"/>
      <c r="L172" s="89"/>
      <c r="M172" s="89"/>
      <c r="N172" s="89"/>
    </row>
    <row r="173" ht="16.5" customHeight="1">
      <c r="A173" s="89">
        <f t="shared" si="3"/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140" t="s">
        <v>6660</v>
      </c>
      <c r="H173" s="139" t="s">
        <v>6566</v>
      </c>
      <c r="I173" s="89"/>
      <c r="J173" s="89"/>
      <c r="K173" s="89"/>
      <c r="L173" s="89"/>
      <c r="M173" s="89"/>
      <c r="N173" s="89"/>
    </row>
    <row r="174" ht="16.5" customHeight="1">
      <c r="A174" s="89">
        <f t="shared" si="3"/>
        <v>0</v>
      </c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140" t="s">
        <v>6661</v>
      </c>
      <c r="H174" s="139" t="s">
        <v>6568</v>
      </c>
      <c r="I174" s="89"/>
      <c r="J174" s="89"/>
      <c r="K174" s="89"/>
      <c r="L174" s="89"/>
      <c r="M174" s="89"/>
      <c r="N174" s="89"/>
    </row>
    <row r="175" ht="16.5" customHeight="1">
      <c r="A175" s="89">
        <f t="shared" si="3"/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140" t="s">
        <v>3502</v>
      </c>
      <c r="H175" s="139" t="s">
        <v>6574</v>
      </c>
      <c r="I175" s="89"/>
      <c r="J175" s="89"/>
      <c r="K175" s="89"/>
      <c r="L175" s="89"/>
      <c r="M175" s="89"/>
      <c r="N175" s="89"/>
    </row>
    <row r="176" ht="16.5" customHeight="1">
      <c r="A176" s="89">
        <f t="shared" si="3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140" t="s">
        <v>6662</v>
      </c>
      <c r="H176" s="139" t="s">
        <v>6663</v>
      </c>
      <c r="I176" s="89"/>
      <c r="J176" s="89"/>
      <c r="K176" s="89"/>
      <c r="L176" s="89"/>
      <c r="M176" s="89"/>
      <c r="N176" s="89"/>
    </row>
    <row r="177" ht="16.5" customHeight="1">
      <c r="A177" s="89">
        <f t="shared" si="3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140" t="s">
        <v>6664</v>
      </c>
      <c r="H177" s="139" t="s">
        <v>6524</v>
      </c>
      <c r="I177" s="89"/>
      <c r="J177" s="89"/>
      <c r="K177" s="89"/>
      <c r="L177" s="89"/>
      <c r="M177" s="89"/>
      <c r="N177" s="89"/>
    </row>
    <row r="178" ht="16.5" customHeight="1">
      <c r="A178" s="89">
        <f t="shared" si="3"/>
        <v>0</v>
      </c>
      <c r="B178" s="141">
        <v>0.0</v>
      </c>
      <c r="C178" s="141">
        <v>0.0</v>
      </c>
      <c r="D178" s="141">
        <v>0.0</v>
      </c>
      <c r="E178" s="141">
        <v>0.0</v>
      </c>
      <c r="F178" s="141">
        <v>0.0</v>
      </c>
      <c r="G178" s="139" t="s">
        <v>3948</v>
      </c>
      <c r="H178" s="139" t="s">
        <v>6540</v>
      </c>
      <c r="I178" s="89"/>
      <c r="J178" s="89"/>
      <c r="K178" s="89"/>
      <c r="L178" s="89"/>
      <c r="M178" s="89"/>
      <c r="N178" s="89"/>
    </row>
    <row r="179" ht="16.5" customHeight="1">
      <c r="A179" s="89">
        <f t="shared" si="3"/>
        <v>0</v>
      </c>
      <c r="B179" s="141">
        <v>0.0</v>
      </c>
      <c r="C179" s="141">
        <v>0.0</v>
      </c>
      <c r="D179" s="141">
        <v>0.0</v>
      </c>
      <c r="E179" s="141">
        <v>0.0</v>
      </c>
      <c r="F179" s="141">
        <v>0.0</v>
      </c>
      <c r="G179" s="140" t="s">
        <v>609</v>
      </c>
      <c r="H179" s="139" t="s">
        <v>6601</v>
      </c>
      <c r="I179" s="89"/>
      <c r="J179" s="89"/>
      <c r="K179" s="89"/>
      <c r="L179" s="89"/>
      <c r="M179" s="89"/>
      <c r="N179" s="89"/>
    </row>
    <row r="180" ht="16.5" customHeight="1">
      <c r="A180" s="89">
        <f t="shared" si="3"/>
        <v>0</v>
      </c>
      <c r="B180" s="141">
        <v>0.0</v>
      </c>
      <c r="C180" s="141">
        <v>0.0</v>
      </c>
      <c r="D180" s="141">
        <v>0.0</v>
      </c>
      <c r="E180" s="141">
        <v>0.0</v>
      </c>
      <c r="F180" s="141">
        <v>0.0</v>
      </c>
      <c r="G180" s="140" t="s">
        <v>3416</v>
      </c>
      <c r="H180" s="139" t="s">
        <v>6609</v>
      </c>
      <c r="I180" s="89"/>
      <c r="J180" s="89"/>
      <c r="K180" s="89"/>
      <c r="L180" s="89"/>
      <c r="M180" s="89"/>
      <c r="N180" s="89"/>
    </row>
    <row r="181" ht="16.5" customHeight="1">
      <c r="A181" s="89">
        <f t="shared" si="3"/>
        <v>0</v>
      </c>
      <c r="B181" s="141">
        <v>0.0</v>
      </c>
      <c r="C181" s="141">
        <v>0.0</v>
      </c>
      <c r="D181" s="141">
        <v>0.0</v>
      </c>
      <c r="E181" s="141">
        <v>0.0</v>
      </c>
      <c r="F181" s="141">
        <v>0.0</v>
      </c>
      <c r="G181" s="140" t="s">
        <v>6665</v>
      </c>
      <c r="H181" s="139" t="s">
        <v>6513</v>
      </c>
      <c r="I181" s="89"/>
      <c r="J181" s="89"/>
      <c r="K181" s="89"/>
      <c r="L181" s="89"/>
      <c r="M181" s="89"/>
      <c r="N181" s="89"/>
    </row>
    <row r="182" ht="16.5" customHeight="1">
      <c r="A182" s="89">
        <f t="shared" si="3"/>
        <v>0</v>
      </c>
      <c r="B182" s="141">
        <v>0.0</v>
      </c>
      <c r="C182" s="141">
        <v>0.0</v>
      </c>
      <c r="D182" s="141">
        <v>0.0</v>
      </c>
      <c r="E182" s="141">
        <v>0.0</v>
      </c>
      <c r="F182" s="141">
        <v>0.0</v>
      </c>
      <c r="G182" s="140" t="s">
        <v>2290</v>
      </c>
      <c r="H182" s="139" t="s">
        <v>6537</v>
      </c>
      <c r="I182" s="89"/>
      <c r="J182" s="89"/>
      <c r="K182" s="89"/>
      <c r="L182" s="89"/>
      <c r="M182" s="89"/>
      <c r="N182" s="89"/>
    </row>
    <row r="183" ht="16.5" customHeight="1">
      <c r="A183" s="89">
        <f t="shared" si="3"/>
        <v>0</v>
      </c>
      <c r="B183" s="141">
        <v>0.0</v>
      </c>
      <c r="C183" s="141">
        <v>0.0</v>
      </c>
      <c r="D183" s="141">
        <v>0.0</v>
      </c>
      <c r="E183" s="141">
        <v>0.0</v>
      </c>
      <c r="F183" s="141">
        <v>0.0</v>
      </c>
      <c r="G183" s="140" t="s">
        <v>6666</v>
      </c>
      <c r="H183" s="139" t="s">
        <v>6601</v>
      </c>
      <c r="I183" s="89"/>
      <c r="J183" s="89"/>
      <c r="K183" s="89"/>
      <c r="L183" s="89"/>
      <c r="M183" s="89"/>
      <c r="N183" s="89"/>
    </row>
    <row r="184" ht="16.5" customHeight="1">
      <c r="A184" s="89">
        <f t="shared" si="3"/>
        <v>0</v>
      </c>
      <c r="B184" s="141">
        <v>0.0</v>
      </c>
      <c r="C184" s="141">
        <v>0.0</v>
      </c>
      <c r="D184" s="141">
        <v>0.0</v>
      </c>
      <c r="E184" s="141">
        <v>0.0</v>
      </c>
      <c r="F184" s="141">
        <v>0.0</v>
      </c>
      <c r="G184" s="140" t="s">
        <v>6667</v>
      </c>
      <c r="H184" s="139" t="s">
        <v>6668</v>
      </c>
      <c r="I184" s="89"/>
      <c r="J184" s="89"/>
      <c r="K184" s="89"/>
      <c r="L184" s="89"/>
      <c r="M184" s="89"/>
      <c r="N184" s="89"/>
    </row>
    <row r="185" ht="16.5" customHeight="1">
      <c r="A185" s="89">
        <f t="shared" si="3"/>
        <v>0</v>
      </c>
      <c r="B185" s="141">
        <v>0.0</v>
      </c>
      <c r="C185" s="141">
        <v>0.0</v>
      </c>
      <c r="D185" s="141">
        <v>0.0</v>
      </c>
      <c r="E185" s="141">
        <v>0.0</v>
      </c>
      <c r="F185" s="141">
        <v>0.0</v>
      </c>
      <c r="G185" s="140" t="s">
        <v>6669</v>
      </c>
      <c r="H185" s="139" t="s">
        <v>6551</v>
      </c>
      <c r="I185" s="89"/>
      <c r="J185" s="89"/>
      <c r="K185" s="89"/>
      <c r="L185" s="89"/>
      <c r="M185" s="89"/>
      <c r="N185" s="89"/>
    </row>
    <row r="186" ht="16.5" customHeight="1">
      <c r="A186" s="89">
        <f t="shared" si="3"/>
        <v>0</v>
      </c>
      <c r="B186" s="141">
        <v>0.0</v>
      </c>
      <c r="C186" s="141">
        <v>0.0</v>
      </c>
      <c r="D186" s="141">
        <v>0.0</v>
      </c>
      <c r="E186" s="141">
        <v>0.0</v>
      </c>
      <c r="F186" s="141">
        <v>0.0</v>
      </c>
      <c r="G186" s="140" t="s">
        <v>3458</v>
      </c>
      <c r="H186" s="139" t="s">
        <v>6541</v>
      </c>
      <c r="I186" s="89"/>
      <c r="J186" s="89"/>
      <c r="K186" s="89"/>
      <c r="L186" s="89"/>
      <c r="M186" s="89"/>
      <c r="N186" s="89"/>
    </row>
    <row r="187" ht="16.5" customHeight="1">
      <c r="A187" s="89">
        <f t="shared" si="3"/>
        <v>0</v>
      </c>
      <c r="B187" s="141">
        <v>0.0</v>
      </c>
      <c r="C187" s="141">
        <v>0.0</v>
      </c>
      <c r="D187" s="141">
        <v>0.0</v>
      </c>
      <c r="E187" s="141">
        <v>0.0</v>
      </c>
      <c r="F187" s="141">
        <v>0.0</v>
      </c>
      <c r="G187" s="140" t="s">
        <v>3409</v>
      </c>
      <c r="H187" s="139" t="s">
        <v>6505</v>
      </c>
      <c r="I187" s="89"/>
      <c r="J187" s="89"/>
      <c r="K187" s="89"/>
      <c r="L187" s="89"/>
      <c r="M187" s="89"/>
      <c r="N187" s="89"/>
    </row>
    <row r="188" ht="16.5" customHeight="1">
      <c r="A188" s="89">
        <f t="shared" si="3"/>
        <v>0</v>
      </c>
      <c r="B188" s="141">
        <v>0.0</v>
      </c>
      <c r="C188" s="141">
        <v>0.0</v>
      </c>
      <c r="D188" s="141">
        <v>0.0</v>
      </c>
      <c r="E188" s="141">
        <v>0.0</v>
      </c>
      <c r="F188" s="141">
        <v>0.0</v>
      </c>
      <c r="G188" s="140" t="s">
        <v>6670</v>
      </c>
      <c r="H188" s="139" t="s">
        <v>6093</v>
      </c>
      <c r="I188" s="89"/>
      <c r="J188" s="89"/>
      <c r="K188" s="89"/>
      <c r="L188" s="89"/>
      <c r="M188" s="89"/>
      <c r="N188" s="89"/>
    </row>
    <row r="189" ht="16.5" customHeight="1">
      <c r="A189" s="89">
        <f t="shared" si="3"/>
        <v>0</v>
      </c>
      <c r="B189" s="141">
        <v>0.0</v>
      </c>
      <c r="C189" s="141">
        <v>0.0</v>
      </c>
      <c r="D189" s="141">
        <v>0.0</v>
      </c>
      <c r="E189" s="141">
        <v>0.0</v>
      </c>
      <c r="F189" s="141">
        <v>0.0</v>
      </c>
      <c r="G189" s="140" t="s">
        <v>2033</v>
      </c>
      <c r="H189" s="139" t="s">
        <v>6566</v>
      </c>
      <c r="I189" s="89"/>
      <c r="J189" s="89"/>
      <c r="K189" s="89"/>
      <c r="L189" s="89"/>
      <c r="M189" s="89"/>
      <c r="N189" s="89"/>
    </row>
    <row r="190" ht="16.5" customHeight="1">
      <c r="A190" s="89">
        <f t="shared" si="3"/>
        <v>0</v>
      </c>
      <c r="B190" s="141">
        <v>0.0</v>
      </c>
      <c r="C190" s="141">
        <v>0.0</v>
      </c>
      <c r="D190" s="141">
        <v>0.0</v>
      </c>
      <c r="E190" s="141">
        <v>0.0</v>
      </c>
      <c r="F190" s="141">
        <v>0.0</v>
      </c>
      <c r="G190" s="139" t="s">
        <v>6671</v>
      </c>
      <c r="H190" s="139" t="s">
        <v>6579</v>
      </c>
      <c r="I190" s="89"/>
      <c r="J190" s="89"/>
      <c r="K190" s="89"/>
      <c r="L190" s="89"/>
      <c r="M190" s="89"/>
      <c r="N190" s="89"/>
    </row>
    <row r="191" ht="16.5" customHeight="1">
      <c r="A191" s="89">
        <f t="shared" si="3"/>
        <v>0</v>
      </c>
      <c r="B191" s="141">
        <v>0.0</v>
      </c>
      <c r="C191" s="141">
        <v>0.0</v>
      </c>
      <c r="D191" s="141">
        <v>0.0</v>
      </c>
      <c r="E191" s="141">
        <v>0.0</v>
      </c>
      <c r="F191" s="141">
        <v>0.0</v>
      </c>
      <c r="G191" s="140" t="s">
        <v>1358</v>
      </c>
      <c r="H191" s="139" t="s">
        <v>5997</v>
      </c>
      <c r="I191" s="89"/>
      <c r="J191" s="89"/>
      <c r="K191" s="89"/>
      <c r="L191" s="89"/>
      <c r="M191" s="89"/>
      <c r="N191" s="89"/>
    </row>
    <row r="192" ht="16.5" customHeight="1">
      <c r="A192" s="89">
        <f t="shared" si="3"/>
        <v>0</v>
      </c>
      <c r="B192" s="141">
        <v>0.0</v>
      </c>
      <c r="C192" s="141">
        <v>0.0</v>
      </c>
      <c r="D192" s="141">
        <v>0.0</v>
      </c>
      <c r="E192" s="141">
        <v>0.0</v>
      </c>
      <c r="F192" s="141">
        <v>0.0</v>
      </c>
      <c r="G192" s="140" t="s">
        <v>6672</v>
      </c>
      <c r="H192" s="139" t="s">
        <v>6673</v>
      </c>
      <c r="I192" s="89"/>
      <c r="J192" s="89"/>
      <c r="K192" s="89"/>
      <c r="L192" s="89"/>
      <c r="M192" s="89"/>
      <c r="N192" s="89"/>
    </row>
    <row r="193" ht="16.5" customHeight="1">
      <c r="A193" s="89">
        <f t="shared" si="3"/>
        <v>0</v>
      </c>
      <c r="B193" s="141">
        <v>0.0</v>
      </c>
      <c r="C193" s="141">
        <v>0.0</v>
      </c>
      <c r="D193" s="141">
        <v>0.0</v>
      </c>
      <c r="E193" s="141">
        <v>0.0</v>
      </c>
      <c r="F193" s="141">
        <v>0.0</v>
      </c>
      <c r="G193" s="140" t="s">
        <v>113</v>
      </c>
      <c r="H193" s="139" t="s">
        <v>6513</v>
      </c>
      <c r="I193" s="89"/>
      <c r="J193" s="89"/>
      <c r="K193" s="89"/>
      <c r="L193" s="89"/>
      <c r="M193" s="89"/>
      <c r="N193" s="89"/>
    </row>
    <row r="194" ht="16.5" customHeight="1">
      <c r="A194" s="89">
        <f t="shared" si="3"/>
        <v>0</v>
      </c>
      <c r="B194" s="141">
        <v>0.0</v>
      </c>
      <c r="C194" s="141">
        <v>0.0</v>
      </c>
      <c r="D194" s="141">
        <v>0.0</v>
      </c>
      <c r="E194" s="141">
        <v>0.0</v>
      </c>
      <c r="F194" s="141">
        <v>0.0</v>
      </c>
      <c r="G194" s="140" t="s">
        <v>6674</v>
      </c>
      <c r="H194" s="139" t="s">
        <v>6551</v>
      </c>
      <c r="I194" s="89"/>
      <c r="J194" s="89"/>
      <c r="K194" s="89"/>
      <c r="L194" s="89"/>
      <c r="M194" s="89"/>
      <c r="N194" s="89"/>
    </row>
    <row r="195" ht="16.5" customHeight="1">
      <c r="A195" s="89">
        <f t="shared" si="3"/>
        <v>0</v>
      </c>
      <c r="B195" s="141">
        <v>0.0</v>
      </c>
      <c r="C195" s="141">
        <v>0.0</v>
      </c>
      <c r="D195" s="141">
        <v>0.0</v>
      </c>
      <c r="E195" s="141">
        <v>0.0</v>
      </c>
      <c r="F195" s="141">
        <v>0.0</v>
      </c>
      <c r="G195" s="140" t="s">
        <v>6675</v>
      </c>
      <c r="H195" s="139" t="s">
        <v>6548</v>
      </c>
      <c r="I195" s="89"/>
      <c r="J195" s="89"/>
      <c r="K195" s="89"/>
      <c r="L195" s="89"/>
      <c r="M195" s="89"/>
      <c r="N195" s="89"/>
    </row>
    <row r="196" ht="16.5" customHeight="1">
      <c r="A196" s="89">
        <f t="shared" si="3"/>
        <v>0</v>
      </c>
      <c r="B196" s="141">
        <v>0.0</v>
      </c>
      <c r="C196" s="141">
        <v>0.0</v>
      </c>
      <c r="D196" s="141">
        <v>0.0</v>
      </c>
      <c r="E196" s="141">
        <v>0.0</v>
      </c>
      <c r="F196" s="141">
        <v>0.0</v>
      </c>
      <c r="G196" s="140" t="s">
        <v>6676</v>
      </c>
      <c r="H196" s="139" t="s">
        <v>6518</v>
      </c>
      <c r="I196" s="89"/>
      <c r="J196" s="89"/>
      <c r="K196" s="89"/>
      <c r="L196" s="89"/>
      <c r="M196" s="89"/>
      <c r="N196" s="89"/>
    </row>
    <row r="197" ht="16.5" customHeight="1">
      <c r="A197" s="89">
        <f t="shared" si="3"/>
        <v>0</v>
      </c>
      <c r="B197" s="141">
        <v>0.0</v>
      </c>
      <c r="C197" s="141">
        <v>0.0</v>
      </c>
      <c r="D197" s="141">
        <v>0.0</v>
      </c>
      <c r="E197" s="141">
        <v>0.0</v>
      </c>
      <c r="F197" s="141">
        <v>0.0</v>
      </c>
      <c r="G197" s="139" t="s">
        <v>2082</v>
      </c>
      <c r="H197" s="139" t="s">
        <v>6516</v>
      </c>
      <c r="I197" s="89"/>
      <c r="J197" s="89"/>
      <c r="K197" s="89"/>
      <c r="L197" s="89"/>
      <c r="M197" s="89"/>
      <c r="N197" s="89"/>
    </row>
    <row r="198" ht="16.5" customHeight="1">
      <c r="A198" s="89">
        <f t="shared" si="3"/>
        <v>0</v>
      </c>
      <c r="B198" s="141">
        <v>0.0</v>
      </c>
      <c r="C198" s="141">
        <v>0.0</v>
      </c>
      <c r="D198" s="141">
        <v>0.0</v>
      </c>
      <c r="E198" s="141">
        <v>0.0</v>
      </c>
      <c r="F198" s="141">
        <v>0.0</v>
      </c>
      <c r="G198" s="140" t="s">
        <v>6677</v>
      </c>
      <c r="H198" s="139" t="s">
        <v>5997</v>
      </c>
      <c r="I198" s="89"/>
      <c r="J198" s="89"/>
      <c r="K198" s="89"/>
      <c r="L198" s="89"/>
      <c r="M198" s="89"/>
      <c r="N198" s="89"/>
    </row>
    <row r="199" ht="16.5" customHeight="1">
      <c r="A199" s="89">
        <f t="shared" si="3"/>
        <v>0</v>
      </c>
      <c r="B199" s="141">
        <v>0.0</v>
      </c>
      <c r="C199" s="141">
        <v>0.0</v>
      </c>
      <c r="D199" s="141">
        <v>0.0</v>
      </c>
      <c r="E199" s="141">
        <v>0.0</v>
      </c>
      <c r="F199" s="141">
        <v>0.0</v>
      </c>
      <c r="G199" s="139" t="s">
        <v>6678</v>
      </c>
      <c r="H199" s="139" t="s">
        <v>6541</v>
      </c>
      <c r="I199" s="89"/>
      <c r="J199" s="89"/>
      <c r="K199" s="89"/>
      <c r="L199" s="89"/>
      <c r="M199" s="89"/>
      <c r="N199" s="89"/>
    </row>
    <row r="200" ht="16.5" customHeight="1">
      <c r="A200" s="89">
        <f t="shared" si="3"/>
        <v>0</v>
      </c>
      <c r="B200" s="141">
        <v>0.0</v>
      </c>
      <c r="C200" s="141">
        <v>0.0</v>
      </c>
      <c r="D200" s="141">
        <v>0.0</v>
      </c>
      <c r="E200" s="141">
        <v>0.0</v>
      </c>
      <c r="F200" s="141">
        <v>0.0</v>
      </c>
      <c r="G200" s="140" t="s">
        <v>3892</v>
      </c>
      <c r="H200" s="139" t="s">
        <v>6529</v>
      </c>
      <c r="I200" s="89"/>
      <c r="J200" s="89"/>
      <c r="K200" s="89"/>
      <c r="L200" s="89"/>
      <c r="M200" s="89"/>
      <c r="N200" s="89"/>
    </row>
    <row r="201" ht="16.5" customHeight="1">
      <c r="A201" s="89">
        <f t="shared" si="3"/>
        <v>0</v>
      </c>
      <c r="B201" s="141">
        <v>0.0</v>
      </c>
      <c r="C201" s="141">
        <v>0.0</v>
      </c>
      <c r="D201" s="141">
        <v>0.0</v>
      </c>
      <c r="E201" s="141">
        <v>0.0</v>
      </c>
      <c r="F201" s="141">
        <v>0.0</v>
      </c>
      <c r="G201" s="140" t="s">
        <v>3453</v>
      </c>
      <c r="H201" s="139" t="s">
        <v>6541</v>
      </c>
      <c r="I201" s="89"/>
      <c r="J201" s="89"/>
      <c r="K201" s="89"/>
      <c r="L201" s="89"/>
      <c r="M201" s="89"/>
      <c r="N201" s="89"/>
    </row>
    <row r="202" ht="16.5" customHeight="1">
      <c r="A202" s="89">
        <f t="shared" si="3"/>
        <v>0</v>
      </c>
      <c r="B202" s="141">
        <v>0.0</v>
      </c>
      <c r="C202" s="141">
        <v>0.0</v>
      </c>
      <c r="D202" s="141">
        <v>0.0</v>
      </c>
      <c r="E202" s="141">
        <v>0.0</v>
      </c>
      <c r="F202" s="141">
        <v>0.0</v>
      </c>
      <c r="G202" s="140" t="s">
        <v>3184</v>
      </c>
      <c r="H202" s="139" t="s">
        <v>6558</v>
      </c>
      <c r="I202" s="89"/>
      <c r="J202" s="89"/>
      <c r="K202" s="89"/>
      <c r="L202" s="89"/>
      <c r="M202" s="89"/>
      <c r="N202" s="89"/>
    </row>
    <row r="203" ht="16.5" customHeight="1">
      <c r="A203" s="89">
        <f t="shared" si="3"/>
        <v>0</v>
      </c>
      <c r="B203" s="141">
        <v>0.0</v>
      </c>
      <c r="C203" s="141">
        <v>0.0</v>
      </c>
      <c r="D203" s="141">
        <v>0.0</v>
      </c>
      <c r="E203" s="141">
        <v>0.0</v>
      </c>
      <c r="F203" s="141">
        <v>0.0</v>
      </c>
      <c r="G203" s="140" t="s">
        <v>6679</v>
      </c>
      <c r="H203" s="139" t="s">
        <v>6680</v>
      </c>
      <c r="I203" s="89"/>
      <c r="J203" s="89"/>
      <c r="K203" s="89"/>
      <c r="L203" s="89"/>
      <c r="M203" s="89"/>
      <c r="N203" s="89"/>
    </row>
    <row r="204" ht="16.5" customHeight="1">
      <c r="A204" s="89">
        <f t="shared" si="3"/>
        <v>0</v>
      </c>
      <c r="B204" s="141">
        <v>0.0</v>
      </c>
      <c r="C204" s="141">
        <v>0.0</v>
      </c>
      <c r="D204" s="141">
        <v>0.0</v>
      </c>
      <c r="E204" s="141">
        <v>0.0</v>
      </c>
      <c r="F204" s="141">
        <v>0.0</v>
      </c>
      <c r="G204" s="140" t="s">
        <v>3786</v>
      </c>
      <c r="H204" s="139" t="s">
        <v>6513</v>
      </c>
      <c r="I204" s="89"/>
      <c r="J204" s="89"/>
      <c r="K204" s="89"/>
      <c r="L204" s="89"/>
      <c r="M204" s="89"/>
      <c r="N204" s="89"/>
    </row>
    <row r="205" ht="16.5" customHeight="1">
      <c r="A205" s="89">
        <f t="shared" si="3"/>
        <v>0</v>
      </c>
      <c r="B205" s="141">
        <v>0.0</v>
      </c>
      <c r="C205" s="141">
        <v>0.0</v>
      </c>
      <c r="D205" s="141">
        <v>0.0</v>
      </c>
      <c r="E205" s="141">
        <v>0.0</v>
      </c>
      <c r="F205" s="141">
        <v>0.0</v>
      </c>
      <c r="G205" s="140" t="s">
        <v>528</v>
      </c>
      <c r="H205" s="139" t="s">
        <v>6681</v>
      </c>
      <c r="I205" s="89"/>
      <c r="J205" s="89"/>
      <c r="K205" s="89"/>
      <c r="L205" s="89"/>
      <c r="M205" s="89"/>
      <c r="N205" s="89"/>
    </row>
    <row r="206" ht="16.5" customHeight="1">
      <c r="A206" s="89">
        <f t="shared" si="3"/>
        <v>0</v>
      </c>
      <c r="B206" s="141">
        <v>0.0</v>
      </c>
      <c r="C206" s="141">
        <v>0.0</v>
      </c>
      <c r="D206" s="141">
        <v>0.0</v>
      </c>
      <c r="E206" s="141">
        <v>0.0</v>
      </c>
      <c r="F206" s="141">
        <v>0.0</v>
      </c>
      <c r="G206" s="140" t="s">
        <v>104</v>
      </c>
      <c r="H206" s="139" t="s">
        <v>6516</v>
      </c>
      <c r="I206" s="89"/>
      <c r="J206" s="89"/>
      <c r="K206" s="89"/>
      <c r="L206" s="89"/>
      <c r="M206" s="89"/>
      <c r="N206" s="89"/>
    </row>
    <row r="207" ht="16.5" customHeight="1">
      <c r="A207" s="89">
        <f t="shared" si="3"/>
        <v>0</v>
      </c>
      <c r="B207" s="141">
        <v>0.0</v>
      </c>
      <c r="C207" s="141">
        <v>0.0</v>
      </c>
      <c r="D207" s="141">
        <v>0.0</v>
      </c>
      <c r="E207" s="141">
        <v>0.0</v>
      </c>
      <c r="F207" s="141">
        <v>0.0</v>
      </c>
      <c r="G207" s="139" t="s">
        <v>2121</v>
      </c>
      <c r="H207" s="139" t="s">
        <v>6546</v>
      </c>
      <c r="I207" s="89"/>
      <c r="J207" s="89"/>
      <c r="K207" s="89"/>
      <c r="L207" s="89"/>
      <c r="M207" s="89"/>
      <c r="N207" s="89"/>
    </row>
    <row r="208" ht="16.5" customHeight="1">
      <c r="A208" s="89">
        <f t="shared" si="3"/>
        <v>0</v>
      </c>
      <c r="B208" s="141">
        <v>0.0</v>
      </c>
      <c r="C208" s="141">
        <v>0.0</v>
      </c>
      <c r="D208" s="141">
        <v>0.0</v>
      </c>
      <c r="E208" s="141">
        <v>0.0</v>
      </c>
      <c r="F208" s="141">
        <v>0.0</v>
      </c>
      <c r="G208" s="140" t="s">
        <v>1926</v>
      </c>
      <c r="H208" s="139" t="s">
        <v>6563</v>
      </c>
      <c r="I208" s="89"/>
      <c r="J208" s="89"/>
      <c r="K208" s="89"/>
      <c r="L208" s="89"/>
      <c r="M208" s="89"/>
      <c r="N208" s="89"/>
    </row>
    <row r="209" ht="16.5" customHeight="1">
      <c r="A209" s="89">
        <f t="shared" si="3"/>
        <v>0</v>
      </c>
      <c r="B209" s="141">
        <v>0.0</v>
      </c>
      <c r="C209" s="141">
        <v>0.0</v>
      </c>
      <c r="D209" s="141">
        <v>0.0</v>
      </c>
      <c r="E209" s="141">
        <v>0.0</v>
      </c>
      <c r="F209" s="141">
        <v>0.0</v>
      </c>
      <c r="G209" s="139" t="s">
        <v>6682</v>
      </c>
      <c r="H209" s="139" t="s">
        <v>6515</v>
      </c>
      <c r="I209" s="89"/>
      <c r="J209" s="89"/>
      <c r="K209" s="89"/>
      <c r="L209" s="89"/>
      <c r="M209" s="89"/>
      <c r="N209" s="89"/>
    </row>
    <row r="210" ht="16.5" customHeight="1">
      <c r="A210" s="89">
        <f t="shared" si="3"/>
        <v>0</v>
      </c>
      <c r="B210" s="141">
        <v>0.0</v>
      </c>
      <c r="C210" s="141">
        <v>0.0</v>
      </c>
      <c r="D210" s="141">
        <v>0.0</v>
      </c>
      <c r="E210" s="141">
        <v>0.0</v>
      </c>
      <c r="F210" s="141">
        <v>0.0</v>
      </c>
      <c r="G210" s="139" t="s">
        <v>6683</v>
      </c>
      <c r="H210" s="139" t="s">
        <v>6185</v>
      </c>
      <c r="I210" s="89"/>
      <c r="J210" s="89"/>
      <c r="K210" s="89"/>
      <c r="L210" s="89"/>
      <c r="M210" s="89"/>
      <c r="N210" s="89"/>
    </row>
    <row r="211" ht="16.5" customHeight="1">
      <c r="A211" s="89">
        <f t="shared" si="3"/>
        <v>0</v>
      </c>
      <c r="B211" s="141">
        <v>0.0</v>
      </c>
      <c r="C211" s="141">
        <v>0.0</v>
      </c>
      <c r="D211" s="141">
        <v>0.0</v>
      </c>
      <c r="E211" s="141">
        <v>0.0</v>
      </c>
      <c r="F211" s="141">
        <v>0.0</v>
      </c>
      <c r="G211" s="140" t="s">
        <v>881</v>
      </c>
      <c r="H211" s="139" t="s">
        <v>6637</v>
      </c>
      <c r="I211" s="89"/>
      <c r="J211" s="89"/>
      <c r="K211" s="89"/>
      <c r="L211" s="89"/>
      <c r="M211" s="89"/>
      <c r="N211" s="89"/>
    </row>
    <row r="212" ht="16.5" customHeight="1">
      <c r="A212" s="89">
        <f t="shared" si="3"/>
        <v>0</v>
      </c>
      <c r="B212" s="141">
        <v>0.0</v>
      </c>
      <c r="C212" s="141">
        <v>0.0</v>
      </c>
      <c r="D212" s="141">
        <v>0.0</v>
      </c>
      <c r="E212" s="141">
        <v>0.0</v>
      </c>
      <c r="F212" s="141">
        <v>0.0</v>
      </c>
      <c r="G212" s="140" t="s">
        <v>6684</v>
      </c>
      <c r="H212" s="139" t="s">
        <v>6524</v>
      </c>
      <c r="I212" s="89"/>
      <c r="J212" s="89"/>
      <c r="K212" s="89"/>
      <c r="L212" s="89"/>
      <c r="M212" s="89"/>
      <c r="N212" s="89"/>
    </row>
    <row r="213" ht="16.5" customHeight="1">
      <c r="A213" s="89">
        <f t="shared" si="3"/>
        <v>0</v>
      </c>
      <c r="B213" s="141">
        <v>0.0</v>
      </c>
      <c r="C213" s="141">
        <v>0.0</v>
      </c>
      <c r="D213" s="141">
        <v>0.0</v>
      </c>
      <c r="E213" s="141">
        <v>0.0</v>
      </c>
      <c r="F213" s="141">
        <v>0.0</v>
      </c>
      <c r="G213" s="139" t="s">
        <v>2606</v>
      </c>
      <c r="H213" s="139" t="s">
        <v>6685</v>
      </c>
      <c r="I213" s="89"/>
      <c r="J213" s="89"/>
      <c r="K213" s="89"/>
      <c r="L213" s="89"/>
      <c r="M213" s="89"/>
      <c r="N213" s="89"/>
    </row>
    <row r="214" ht="16.5" customHeight="1">
      <c r="A214" s="89">
        <f t="shared" si="3"/>
        <v>0</v>
      </c>
      <c r="B214" s="141">
        <v>0.0</v>
      </c>
      <c r="C214" s="141">
        <v>0.0</v>
      </c>
      <c r="D214" s="141">
        <v>0.0</v>
      </c>
      <c r="E214" s="141">
        <v>0.0</v>
      </c>
      <c r="F214" s="141">
        <v>0.0</v>
      </c>
      <c r="G214" s="140" t="s">
        <v>6686</v>
      </c>
      <c r="H214" s="139" t="s">
        <v>6596</v>
      </c>
      <c r="I214" s="89"/>
      <c r="J214" s="89"/>
      <c r="K214" s="89"/>
      <c r="L214" s="89"/>
      <c r="M214" s="89"/>
      <c r="N214" s="89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89"/>
      <c r="L215" s="89"/>
      <c r="M215" s="89"/>
      <c r="N215" s="89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89"/>
      <c r="L216" s="89"/>
      <c r="M216" s="89"/>
      <c r="N216" s="89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89"/>
      <c r="L217" s="89"/>
      <c r="M217" s="89"/>
      <c r="N217" s="89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89"/>
      <c r="L218" s="89"/>
      <c r="M218" s="89"/>
      <c r="N218" s="89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89"/>
      <c r="L219" s="89"/>
      <c r="M219" s="89"/>
      <c r="N219" s="89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89"/>
      <c r="L220" s="89"/>
      <c r="M220" s="89"/>
      <c r="N220" s="89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89"/>
      <c r="L221" s="89"/>
      <c r="M221" s="89"/>
      <c r="N221" s="89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89"/>
      <c r="L222" s="89"/>
      <c r="M222" s="89"/>
      <c r="N222" s="89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89"/>
      <c r="L223" s="89"/>
      <c r="M223" s="89"/>
      <c r="N223" s="89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89"/>
      <c r="L224" s="89"/>
      <c r="M224" s="89"/>
      <c r="N224" s="89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89"/>
      <c r="L225" s="89"/>
      <c r="M225" s="89"/>
      <c r="N225" s="89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89"/>
      <c r="L226" s="89"/>
      <c r="M226" s="89"/>
      <c r="N226" s="89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89"/>
      <c r="L227" s="89"/>
      <c r="M227" s="89"/>
      <c r="N227" s="89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89"/>
      <c r="L228" s="89"/>
      <c r="M228" s="89"/>
      <c r="N228" s="89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89"/>
      <c r="L229" s="89"/>
      <c r="M229" s="89"/>
      <c r="N229" s="89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89"/>
      <c r="L230" s="89"/>
      <c r="M230" s="89"/>
      <c r="N230" s="89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89"/>
      <c r="L231" s="89"/>
      <c r="M231" s="89"/>
      <c r="N231" s="89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89"/>
      <c r="L232" s="89"/>
      <c r="M232" s="89"/>
      <c r="N232" s="89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89"/>
      <c r="L233" s="89"/>
      <c r="M233" s="89"/>
      <c r="N233" s="89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89"/>
      <c r="L234" s="89"/>
      <c r="M234" s="89"/>
      <c r="N234" s="89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89"/>
      <c r="L235" s="89"/>
      <c r="M235" s="89"/>
      <c r="N235" s="89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89"/>
      <c r="L236" s="89"/>
      <c r="M236" s="89"/>
      <c r="N236" s="89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89"/>
      <c r="L237" s="89"/>
      <c r="M237" s="89"/>
      <c r="N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89"/>
      <c r="L238" s="89"/>
      <c r="M238" s="89"/>
      <c r="N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89"/>
      <c r="L239" s="89"/>
      <c r="M239" s="89"/>
      <c r="N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89"/>
      <c r="L240" s="89"/>
      <c r="M240" s="89"/>
      <c r="N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89"/>
      <c r="L241" s="89"/>
      <c r="M241" s="89"/>
      <c r="N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89"/>
      <c r="L242" s="89"/>
      <c r="M242" s="89"/>
      <c r="N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89"/>
      <c r="L243" s="89"/>
      <c r="M243" s="89"/>
      <c r="N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89"/>
      <c r="L244" s="89"/>
      <c r="M244" s="89"/>
      <c r="N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89"/>
      <c r="L245" s="89"/>
      <c r="M245" s="89"/>
      <c r="N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89"/>
      <c r="L246" s="89"/>
      <c r="M246" s="89"/>
      <c r="N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89"/>
      <c r="L247" s="89"/>
      <c r="M247" s="89"/>
      <c r="N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89"/>
      <c r="L248" s="89"/>
      <c r="M248" s="89"/>
      <c r="N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89"/>
      <c r="L249" s="89"/>
      <c r="M249" s="89"/>
      <c r="N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89"/>
      <c r="L250" s="89"/>
      <c r="M250" s="89"/>
      <c r="N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89"/>
      <c r="L251" s="89"/>
      <c r="M251" s="89"/>
      <c r="N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89"/>
      <c r="L252" s="89"/>
      <c r="M252" s="89"/>
      <c r="N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89"/>
      <c r="L253" s="89"/>
      <c r="M253" s="89"/>
      <c r="N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89"/>
      <c r="L254" s="89"/>
      <c r="M254" s="89"/>
      <c r="N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89"/>
      <c r="L255" s="89"/>
      <c r="M255" s="89"/>
      <c r="N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89"/>
      <c r="L256" s="89"/>
      <c r="M256" s="89"/>
      <c r="N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89"/>
      <c r="L257" s="89"/>
      <c r="M257" s="89"/>
      <c r="N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89"/>
      <c r="L258" s="89"/>
      <c r="M258" s="89"/>
      <c r="N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89"/>
      <c r="L259" s="89"/>
      <c r="M259" s="89"/>
      <c r="N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89"/>
      <c r="L260" s="89"/>
      <c r="M260" s="89"/>
      <c r="N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89"/>
      <c r="L261" s="89"/>
      <c r="M261" s="89"/>
      <c r="N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89"/>
      <c r="L262" s="89"/>
      <c r="M262" s="89"/>
      <c r="N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89"/>
      <c r="L263" s="89"/>
      <c r="M263" s="89"/>
      <c r="N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89"/>
      <c r="L264" s="89"/>
      <c r="M264" s="89"/>
      <c r="N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89"/>
      <c r="L265" s="89"/>
      <c r="M265" s="89"/>
      <c r="N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89"/>
      <c r="L266" s="89"/>
      <c r="M266" s="89"/>
      <c r="N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89"/>
      <c r="L267" s="89"/>
      <c r="M267" s="89"/>
      <c r="N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89"/>
      <c r="L268" s="89"/>
      <c r="M268" s="89"/>
      <c r="N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89"/>
      <c r="L269" s="89"/>
      <c r="M269" s="89"/>
      <c r="N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89"/>
      <c r="L270" s="89"/>
      <c r="M270" s="89"/>
      <c r="N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89"/>
      <c r="L271" s="89"/>
      <c r="M271" s="89"/>
      <c r="N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89"/>
      <c r="L272" s="89"/>
      <c r="M272" s="89"/>
      <c r="N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89"/>
      <c r="L273" s="89"/>
      <c r="M273" s="89"/>
      <c r="N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89"/>
      <c r="L274" s="89"/>
      <c r="M274" s="89"/>
      <c r="N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89"/>
      <c r="L275" s="89"/>
      <c r="M275" s="89"/>
      <c r="N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89"/>
      <c r="L276" s="89"/>
      <c r="M276" s="89"/>
      <c r="N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89"/>
      <c r="L277" s="89"/>
      <c r="M277" s="89"/>
      <c r="N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89"/>
      <c r="L278" s="89"/>
      <c r="M278" s="89"/>
      <c r="N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89"/>
      <c r="L279" s="89"/>
      <c r="M279" s="89"/>
      <c r="N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89"/>
      <c r="L280" s="89"/>
      <c r="M280" s="89"/>
      <c r="N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89"/>
      <c r="L281" s="89"/>
      <c r="M281" s="89"/>
      <c r="N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89"/>
      <c r="L282" s="89"/>
      <c r="M282" s="89"/>
      <c r="N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89"/>
      <c r="L283" s="89"/>
      <c r="M283" s="89"/>
      <c r="N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89"/>
      <c r="L284" s="89"/>
      <c r="M284" s="89"/>
      <c r="N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89"/>
      <c r="L285" s="89"/>
      <c r="M285" s="89"/>
      <c r="N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89"/>
      <c r="L286" s="89"/>
      <c r="M286" s="89"/>
      <c r="N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89"/>
      <c r="L287" s="89"/>
      <c r="M287" s="89"/>
      <c r="N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89"/>
      <c r="L288" s="89"/>
      <c r="M288" s="89"/>
      <c r="N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89"/>
      <c r="L289" s="89"/>
      <c r="M289" s="89"/>
      <c r="N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89"/>
      <c r="L290" s="89"/>
      <c r="M290" s="89"/>
      <c r="N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89"/>
      <c r="L291" s="89"/>
      <c r="M291" s="89"/>
      <c r="N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89"/>
      <c r="L292" s="89"/>
      <c r="M292" s="89"/>
      <c r="N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89"/>
      <c r="L293" s="89"/>
      <c r="M293" s="89"/>
      <c r="N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89"/>
      <c r="L294" s="89"/>
      <c r="M294" s="89"/>
      <c r="N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89"/>
      <c r="L295" s="89"/>
      <c r="M295" s="89"/>
      <c r="N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89"/>
      <c r="L296" s="89"/>
      <c r="M296" s="89"/>
      <c r="N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89"/>
      <c r="L297" s="89"/>
      <c r="M297" s="89"/>
      <c r="N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89"/>
      <c r="L298" s="89"/>
      <c r="M298" s="89"/>
      <c r="N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89"/>
      <c r="L299" s="89"/>
      <c r="M299" s="89"/>
      <c r="N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89"/>
      <c r="L300" s="89"/>
      <c r="M300" s="89"/>
      <c r="N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89"/>
      <c r="L301" s="89"/>
      <c r="M301" s="89"/>
      <c r="N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89"/>
      <c r="L302" s="89"/>
      <c r="M302" s="89"/>
      <c r="N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89"/>
      <c r="L303" s="89"/>
      <c r="M303" s="89"/>
      <c r="N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89"/>
      <c r="L304" s="89"/>
      <c r="M304" s="89"/>
      <c r="N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89"/>
      <c r="L305" s="89"/>
      <c r="M305" s="89"/>
      <c r="N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89"/>
      <c r="L306" s="89"/>
      <c r="M306" s="89"/>
      <c r="N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89"/>
      <c r="L307" s="89"/>
      <c r="M307" s="89"/>
      <c r="N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89"/>
      <c r="L308" s="89"/>
      <c r="M308" s="89"/>
      <c r="N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89"/>
      <c r="L309" s="89"/>
      <c r="M309" s="89"/>
      <c r="N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89"/>
      <c r="L310" s="89"/>
      <c r="M310" s="89"/>
      <c r="N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89"/>
      <c r="L311" s="89"/>
      <c r="M311" s="89"/>
      <c r="N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89"/>
      <c r="L312" s="89"/>
      <c r="M312" s="89"/>
      <c r="N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89"/>
      <c r="L313" s="89"/>
      <c r="M313" s="89"/>
      <c r="N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89"/>
      <c r="L314" s="89"/>
      <c r="M314" s="89"/>
      <c r="N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89"/>
      <c r="L315" s="89"/>
      <c r="M315" s="89"/>
      <c r="N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89"/>
      <c r="L316" s="89"/>
      <c r="M316" s="89"/>
      <c r="N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89"/>
      <c r="L317" s="89"/>
      <c r="M317" s="89"/>
      <c r="N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89"/>
      <c r="L318" s="89"/>
      <c r="M318" s="89"/>
      <c r="N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89"/>
      <c r="L319" s="89"/>
      <c r="M319" s="89"/>
      <c r="N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89"/>
      <c r="L320" s="89"/>
      <c r="M320" s="89"/>
      <c r="N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89"/>
      <c r="L321" s="89"/>
      <c r="M321" s="89"/>
      <c r="N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89"/>
      <c r="L322" s="89"/>
      <c r="M322" s="89"/>
      <c r="N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89"/>
      <c r="L323" s="89"/>
      <c r="M323" s="89"/>
      <c r="N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89"/>
      <c r="L324" s="89"/>
      <c r="M324" s="89"/>
      <c r="N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89"/>
      <c r="L325" s="89"/>
      <c r="M325" s="89"/>
      <c r="N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89"/>
      <c r="L326" s="89"/>
      <c r="M326" s="89"/>
      <c r="N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89"/>
      <c r="L327" s="89"/>
      <c r="M327" s="89"/>
      <c r="N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89"/>
      <c r="L328" s="89"/>
      <c r="M328" s="89"/>
      <c r="N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89"/>
      <c r="L329" s="89"/>
      <c r="M329" s="89"/>
      <c r="N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89"/>
      <c r="L330" s="89"/>
      <c r="M330" s="89"/>
      <c r="N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89"/>
      <c r="L331" s="89"/>
      <c r="M331" s="89"/>
      <c r="N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89"/>
      <c r="L332" s="89"/>
      <c r="M332" s="89"/>
      <c r="N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89"/>
      <c r="L333" s="89"/>
      <c r="M333" s="89"/>
      <c r="N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89"/>
      <c r="L334" s="89"/>
      <c r="M334" s="89"/>
      <c r="N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89"/>
      <c r="L335" s="89"/>
      <c r="M335" s="89"/>
      <c r="N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89"/>
      <c r="L336" s="89"/>
      <c r="M336" s="89"/>
      <c r="N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89"/>
      <c r="L337" s="89"/>
      <c r="M337" s="89"/>
      <c r="N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89"/>
      <c r="L338" s="89"/>
      <c r="M338" s="89"/>
      <c r="N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89"/>
      <c r="L339" s="89"/>
      <c r="M339" s="89"/>
      <c r="N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89"/>
      <c r="L340" s="89"/>
      <c r="M340" s="89"/>
      <c r="N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89"/>
      <c r="L341" s="89"/>
      <c r="M341" s="89"/>
      <c r="N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89"/>
      <c r="L342" s="89"/>
      <c r="M342" s="89"/>
      <c r="N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89"/>
      <c r="L343" s="89"/>
      <c r="M343" s="89"/>
      <c r="N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89"/>
      <c r="L344" s="89"/>
      <c r="M344" s="89"/>
      <c r="N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89"/>
      <c r="L345" s="89"/>
      <c r="M345" s="89"/>
      <c r="N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89"/>
      <c r="L346" s="89"/>
      <c r="M346" s="89"/>
      <c r="N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89"/>
      <c r="L347" s="89"/>
      <c r="M347" s="89"/>
      <c r="N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89"/>
      <c r="L348" s="89"/>
      <c r="M348" s="89"/>
      <c r="N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89"/>
      <c r="L349" s="89"/>
      <c r="M349" s="89"/>
      <c r="N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89"/>
      <c r="L350" s="89"/>
      <c r="M350" s="89"/>
      <c r="N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89"/>
      <c r="L351" s="89"/>
      <c r="M351" s="89"/>
      <c r="N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89"/>
      <c r="L352" s="89"/>
      <c r="M352" s="89"/>
      <c r="N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89"/>
      <c r="L353" s="89"/>
      <c r="M353" s="89"/>
      <c r="N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89"/>
      <c r="L354" s="89"/>
      <c r="M354" s="89"/>
      <c r="N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89"/>
      <c r="L355" s="89"/>
      <c r="M355" s="89"/>
      <c r="N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89"/>
      <c r="L356" s="89"/>
      <c r="M356" s="89"/>
      <c r="N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89"/>
      <c r="L357" s="89"/>
      <c r="M357" s="89"/>
      <c r="N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89"/>
      <c r="L358" s="89"/>
      <c r="M358" s="89"/>
      <c r="N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89"/>
      <c r="L359" s="89"/>
      <c r="M359" s="89"/>
      <c r="N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89"/>
      <c r="L360" s="89"/>
      <c r="M360" s="89"/>
      <c r="N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89"/>
      <c r="L361" s="89"/>
      <c r="M361" s="89"/>
      <c r="N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89"/>
      <c r="L362" s="89"/>
      <c r="M362" s="89"/>
      <c r="N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89"/>
      <c r="L363" s="89"/>
      <c r="M363" s="89"/>
      <c r="N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89"/>
      <c r="L364" s="89"/>
      <c r="M364" s="89"/>
      <c r="N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89"/>
      <c r="L365" s="89"/>
      <c r="M365" s="89"/>
      <c r="N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89"/>
      <c r="L366" s="89"/>
      <c r="M366" s="89"/>
      <c r="N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89"/>
      <c r="L367" s="89"/>
      <c r="M367" s="89"/>
      <c r="N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89"/>
      <c r="L368" s="89"/>
      <c r="M368" s="89"/>
      <c r="N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89"/>
      <c r="L369" s="89"/>
      <c r="M369" s="89"/>
      <c r="N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89"/>
      <c r="L370" s="89"/>
      <c r="M370" s="89"/>
      <c r="N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89"/>
      <c r="L371" s="89"/>
      <c r="M371" s="89"/>
      <c r="N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89"/>
      <c r="L372" s="89"/>
      <c r="M372" s="89"/>
      <c r="N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89"/>
      <c r="L373" s="89"/>
      <c r="M373" s="89"/>
      <c r="N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89"/>
      <c r="L374" s="89"/>
      <c r="M374" s="89"/>
      <c r="N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89"/>
      <c r="L375" s="89"/>
      <c r="M375" s="89"/>
      <c r="N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89"/>
      <c r="L376" s="89"/>
      <c r="M376" s="89"/>
      <c r="N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89"/>
      <c r="L377" s="89"/>
      <c r="M377" s="89"/>
      <c r="N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89"/>
      <c r="L378" s="89"/>
      <c r="M378" s="89"/>
      <c r="N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89"/>
      <c r="L379" s="89"/>
      <c r="M379" s="89"/>
      <c r="N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89"/>
      <c r="L380" s="89"/>
      <c r="M380" s="89"/>
      <c r="N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89"/>
      <c r="L381" s="89"/>
      <c r="M381" s="89"/>
      <c r="N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89"/>
      <c r="L382" s="89"/>
      <c r="M382" s="89"/>
      <c r="N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89"/>
      <c r="L383" s="89"/>
      <c r="M383" s="89"/>
      <c r="N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89"/>
      <c r="L384" s="89"/>
      <c r="M384" s="89"/>
      <c r="N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89"/>
      <c r="L385" s="89"/>
      <c r="M385" s="89"/>
      <c r="N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89"/>
      <c r="L386" s="89"/>
      <c r="M386" s="89"/>
      <c r="N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89"/>
      <c r="L387" s="89"/>
      <c r="M387" s="89"/>
      <c r="N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89"/>
      <c r="L388" s="89"/>
      <c r="M388" s="89"/>
      <c r="N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89"/>
      <c r="L389" s="89"/>
      <c r="M389" s="89"/>
      <c r="N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89"/>
      <c r="L390" s="89"/>
      <c r="M390" s="89"/>
      <c r="N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89"/>
      <c r="L391" s="89"/>
      <c r="M391" s="89"/>
      <c r="N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89"/>
      <c r="L392" s="89"/>
      <c r="M392" s="89"/>
      <c r="N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89"/>
      <c r="L393" s="89"/>
      <c r="M393" s="89"/>
      <c r="N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89"/>
      <c r="L394" s="89"/>
      <c r="M394" s="89"/>
      <c r="N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89"/>
      <c r="L395" s="89"/>
      <c r="M395" s="89"/>
      <c r="N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89"/>
      <c r="L396" s="89"/>
      <c r="M396" s="89"/>
      <c r="N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89"/>
      <c r="L397" s="89"/>
      <c r="M397" s="89"/>
      <c r="N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89"/>
      <c r="L398" s="89"/>
      <c r="M398" s="89"/>
      <c r="N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89"/>
      <c r="L399" s="89"/>
      <c r="M399" s="89"/>
      <c r="N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89"/>
      <c r="L400" s="89"/>
      <c r="M400" s="89"/>
      <c r="N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89"/>
      <c r="L401" s="89"/>
      <c r="M401" s="89"/>
      <c r="N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89"/>
      <c r="L402" s="89"/>
      <c r="M402" s="89"/>
      <c r="N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89"/>
      <c r="L403" s="89"/>
      <c r="M403" s="89"/>
      <c r="N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89"/>
      <c r="L404" s="89"/>
      <c r="M404" s="89"/>
      <c r="N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89"/>
      <c r="L405" s="89"/>
      <c r="M405" s="89"/>
      <c r="N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89"/>
      <c r="L406" s="89"/>
      <c r="M406" s="89"/>
      <c r="N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89"/>
      <c r="L407" s="89"/>
      <c r="M407" s="89"/>
      <c r="N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89"/>
      <c r="L408" s="89"/>
      <c r="M408" s="89"/>
      <c r="N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89"/>
      <c r="L409" s="89"/>
      <c r="M409" s="89"/>
      <c r="N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89"/>
      <c r="L410" s="89"/>
      <c r="M410" s="89"/>
      <c r="N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89"/>
      <c r="L411" s="89"/>
      <c r="M411" s="89"/>
      <c r="N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89"/>
      <c r="L412" s="89"/>
      <c r="M412" s="89"/>
      <c r="N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89"/>
      <c r="L413" s="89"/>
      <c r="M413" s="89"/>
      <c r="N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89"/>
      <c r="L414" s="89"/>
      <c r="M414" s="89"/>
      <c r="N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89"/>
      <c r="L415" s="89"/>
      <c r="M415" s="89"/>
      <c r="N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89"/>
      <c r="L416" s="89"/>
      <c r="M416" s="89"/>
      <c r="N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89"/>
      <c r="L417" s="89"/>
      <c r="M417" s="89"/>
      <c r="N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89"/>
      <c r="L418" s="89"/>
      <c r="M418" s="89"/>
      <c r="N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89"/>
      <c r="L419" s="89"/>
      <c r="M419" s="89"/>
      <c r="N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89"/>
      <c r="L420" s="89"/>
      <c r="M420" s="89"/>
      <c r="N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89"/>
      <c r="L421" s="89"/>
      <c r="M421" s="89"/>
      <c r="N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89"/>
      <c r="L422" s="89"/>
      <c r="M422" s="89"/>
      <c r="N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89"/>
      <c r="L423" s="89"/>
      <c r="M423" s="89"/>
      <c r="N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89"/>
      <c r="L424" s="89"/>
      <c r="M424" s="89"/>
      <c r="N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89"/>
      <c r="L425" s="89"/>
      <c r="M425" s="89"/>
      <c r="N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89"/>
      <c r="L426" s="89"/>
      <c r="M426" s="89"/>
      <c r="N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89"/>
      <c r="L427" s="89"/>
      <c r="M427" s="89"/>
      <c r="N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89"/>
      <c r="L428" s="89"/>
      <c r="M428" s="89"/>
      <c r="N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89"/>
      <c r="L429" s="89"/>
      <c r="M429" s="89"/>
      <c r="N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89"/>
      <c r="L430" s="89"/>
      <c r="M430" s="89"/>
      <c r="N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89"/>
      <c r="L431" s="89"/>
      <c r="M431" s="89"/>
      <c r="N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89"/>
      <c r="L432" s="89"/>
      <c r="M432" s="89"/>
      <c r="N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89"/>
      <c r="L433" s="89"/>
      <c r="M433" s="89"/>
      <c r="N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89"/>
      <c r="L434" s="89"/>
      <c r="M434" s="89"/>
      <c r="N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89"/>
      <c r="L435" s="89"/>
      <c r="M435" s="89"/>
      <c r="N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89"/>
      <c r="L436" s="89"/>
      <c r="M436" s="89"/>
      <c r="N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89"/>
      <c r="L437" s="89"/>
      <c r="M437" s="89"/>
      <c r="N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89"/>
      <c r="L438" s="89"/>
      <c r="M438" s="89"/>
      <c r="N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89"/>
      <c r="L439" s="89"/>
      <c r="M439" s="89"/>
      <c r="N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89"/>
      <c r="L440" s="89"/>
      <c r="M440" s="89"/>
      <c r="N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89"/>
      <c r="L441" s="89"/>
      <c r="M441" s="89"/>
      <c r="N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89"/>
      <c r="L442" s="89"/>
      <c r="M442" s="89"/>
      <c r="N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89"/>
      <c r="L443" s="89"/>
      <c r="M443" s="89"/>
      <c r="N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89"/>
      <c r="L444" s="89"/>
      <c r="M444" s="89"/>
      <c r="N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89"/>
      <c r="L445" s="89"/>
      <c r="M445" s="89"/>
      <c r="N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89"/>
      <c r="L446" s="89"/>
      <c r="M446" s="89"/>
      <c r="N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89"/>
      <c r="L447" s="89"/>
      <c r="M447" s="89"/>
      <c r="N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89"/>
      <c r="L448" s="89"/>
      <c r="M448" s="89"/>
      <c r="N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89"/>
      <c r="L449" s="89"/>
      <c r="M449" s="89"/>
      <c r="N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89"/>
      <c r="L450" s="89"/>
      <c r="M450" s="89"/>
      <c r="N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89"/>
      <c r="L451" s="89"/>
      <c r="M451" s="89"/>
      <c r="N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89"/>
      <c r="L452" s="89"/>
      <c r="M452" s="89"/>
      <c r="N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89"/>
      <c r="L453" s="89"/>
      <c r="M453" s="89"/>
      <c r="N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89"/>
      <c r="L454" s="89"/>
      <c r="M454" s="89"/>
      <c r="N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89"/>
      <c r="L455" s="89"/>
      <c r="M455" s="89"/>
      <c r="N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89"/>
      <c r="L456" s="89"/>
      <c r="M456" s="89"/>
      <c r="N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89"/>
      <c r="L457" s="89"/>
      <c r="M457" s="89"/>
      <c r="N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89"/>
      <c r="L458" s="89"/>
      <c r="M458" s="89"/>
      <c r="N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89"/>
      <c r="L459" s="89"/>
      <c r="M459" s="89"/>
      <c r="N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89"/>
      <c r="L460" s="89"/>
      <c r="M460" s="89"/>
      <c r="N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89"/>
      <c r="L461" s="89"/>
      <c r="M461" s="89"/>
      <c r="N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89"/>
      <c r="L462" s="89"/>
      <c r="M462" s="89"/>
      <c r="N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89"/>
      <c r="L463" s="89"/>
      <c r="M463" s="89"/>
      <c r="N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89"/>
      <c r="L464" s="89"/>
      <c r="M464" s="89"/>
      <c r="N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89"/>
      <c r="L465" s="89"/>
      <c r="M465" s="89"/>
      <c r="N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89"/>
      <c r="L466" s="89"/>
      <c r="M466" s="89"/>
      <c r="N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89"/>
      <c r="L467" s="89"/>
      <c r="M467" s="89"/>
      <c r="N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89"/>
      <c r="L468" s="89"/>
      <c r="M468" s="89"/>
      <c r="N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89"/>
      <c r="L469" s="89"/>
      <c r="M469" s="89"/>
      <c r="N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89"/>
      <c r="L470" s="89"/>
      <c r="M470" s="89"/>
      <c r="N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89"/>
      <c r="L471" s="89"/>
      <c r="M471" s="89"/>
      <c r="N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89"/>
      <c r="L472" s="89"/>
      <c r="M472" s="89"/>
      <c r="N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89"/>
      <c r="L473" s="89"/>
      <c r="M473" s="89"/>
      <c r="N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89"/>
      <c r="L474" s="89"/>
      <c r="M474" s="89"/>
      <c r="N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89"/>
      <c r="L475" s="89"/>
      <c r="M475" s="89"/>
      <c r="N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89"/>
      <c r="L476" s="89"/>
      <c r="M476" s="89"/>
      <c r="N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89"/>
      <c r="L477" s="89"/>
      <c r="M477" s="89"/>
      <c r="N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89"/>
      <c r="L478" s="89"/>
      <c r="M478" s="89"/>
      <c r="N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89"/>
      <c r="L479" s="89"/>
      <c r="M479" s="89"/>
      <c r="N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89"/>
      <c r="L480" s="89"/>
      <c r="M480" s="89"/>
      <c r="N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89"/>
      <c r="L481" s="89"/>
      <c r="M481" s="89"/>
      <c r="N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89"/>
      <c r="L482" s="89"/>
      <c r="M482" s="89"/>
      <c r="N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89"/>
      <c r="L483" s="89"/>
      <c r="M483" s="89"/>
      <c r="N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89"/>
      <c r="L484" s="89"/>
      <c r="M484" s="89"/>
      <c r="N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89"/>
      <c r="L485" s="89"/>
      <c r="M485" s="89"/>
      <c r="N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89"/>
      <c r="L486" s="89"/>
      <c r="M486" s="89"/>
      <c r="N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89"/>
      <c r="L487" s="89"/>
      <c r="M487" s="89"/>
      <c r="N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89"/>
      <c r="L488" s="89"/>
      <c r="M488" s="89"/>
      <c r="N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89"/>
      <c r="L489" s="89"/>
      <c r="M489" s="89"/>
      <c r="N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89"/>
      <c r="L490" s="89"/>
      <c r="M490" s="89"/>
      <c r="N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89"/>
      <c r="L491" s="89"/>
      <c r="M491" s="89"/>
      <c r="N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89"/>
      <c r="L492" s="89"/>
      <c r="M492" s="89"/>
      <c r="N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89"/>
      <c r="L493" s="89"/>
      <c r="M493" s="89"/>
      <c r="N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89"/>
      <c r="L494" s="89"/>
      <c r="M494" s="89"/>
      <c r="N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89"/>
      <c r="L495" s="89"/>
      <c r="M495" s="89"/>
      <c r="N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89"/>
      <c r="L496" s="89"/>
      <c r="M496" s="89"/>
      <c r="N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89"/>
      <c r="L497" s="89"/>
      <c r="M497" s="89"/>
      <c r="N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89"/>
      <c r="L498" s="89"/>
      <c r="M498" s="89"/>
      <c r="N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89"/>
      <c r="L499" s="89"/>
      <c r="M499" s="89"/>
      <c r="N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89"/>
      <c r="L500" s="89"/>
      <c r="M500" s="89"/>
      <c r="N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89"/>
      <c r="L501" s="89"/>
      <c r="M501" s="89"/>
      <c r="N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89"/>
      <c r="L502" s="89"/>
      <c r="M502" s="89"/>
      <c r="N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89"/>
      <c r="L503" s="89"/>
      <c r="M503" s="89"/>
      <c r="N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89"/>
      <c r="L504" s="89"/>
      <c r="M504" s="89"/>
      <c r="N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89"/>
      <c r="L505" s="89"/>
      <c r="M505" s="89"/>
      <c r="N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89"/>
      <c r="L506" s="89"/>
      <c r="M506" s="89"/>
      <c r="N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89"/>
      <c r="L507" s="89"/>
      <c r="M507" s="89"/>
      <c r="N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89"/>
      <c r="L508" s="89"/>
      <c r="M508" s="89"/>
      <c r="N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89"/>
      <c r="L509" s="89"/>
      <c r="M509" s="89"/>
      <c r="N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89"/>
      <c r="L510" s="89"/>
      <c r="M510" s="89"/>
      <c r="N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89"/>
      <c r="L511" s="89"/>
      <c r="M511" s="89"/>
      <c r="N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89"/>
      <c r="L512" s="89"/>
      <c r="M512" s="89"/>
      <c r="N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89"/>
      <c r="L513" s="89"/>
      <c r="M513" s="89"/>
      <c r="N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89"/>
      <c r="L514" s="89"/>
      <c r="M514" s="89"/>
      <c r="N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89"/>
      <c r="L515" s="89"/>
      <c r="M515" s="89"/>
      <c r="N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89"/>
      <c r="L516" s="89"/>
      <c r="M516" s="89"/>
      <c r="N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89"/>
      <c r="L517" s="89"/>
      <c r="M517" s="89"/>
      <c r="N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89"/>
      <c r="L518" s="89"/>
      <c r="M518" s="89"/>
      <c r="N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89"/>
      <c r="L519" s="89"/>
      <c r="M519" s="89"/>
      <c r="N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89"/>
      <c r="L520" s="89"/>
      <c r="M520" s="89"/>
      <c r="N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89"/>
      <c r="L521" s="89"/>
      <c r="M521" s="89"/>
      <c r="N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89"/>
      <c r="L522" s="89"/>
      <c r="M522" s="89"/>
      <c r="N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89"/>
      <c r="L523" s="89"/>
      <c r="M523" s="89"/>
      <c r="N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89"/>
      <c r="L524" s="89"/>
      <c r="M524" s="89"/>
      <c r="N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89"/>
      <c r="L525" s="89"/>
      <c r="M525" s="89"/>
      <c r="N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89"/>
      <c r="L526" s="89"/>
      <c r="M526" s="89"/>
      <c r="N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89"/>
      <c r="L527" s="89"/>
      <c r="M527" s="89"/>
      <c r="N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89"/>
      <c r="L528" s="89"/>
      <c r="M528" s="89"/>
      <c r="N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89"/>
      <c r="L529" s="89"/>
      <c r="M529" s="89"/>
      <c r="N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89"/>
      <c r="L530" s="89"/>
      <c r="M530" s="89"/>
      <c r="N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89"/>
      <c r="L531" s="89"/>
      <c r="M531" s="89"/>
      <c r="N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89"/>
      <c r="L532" s="89"/>
      <c r="M532" s="89"/>
      <c r="N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89"/>
      <c r="L533" s="89"/>
      <c r="M533" s="89"/>
      <c r="N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89"/>
      <c r="L534" s="89"/>
      <c r="M534" s="89"/>
      <c r="N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89"/>
      <c r="L535" s="89"/>
      <c r="M535" s="89"/>
      <c r="N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89"/>
      <c r="L536" s="89"/>
      <c r="M536" s="89"/>
      <c r="N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89"/>
      <c r="L537" s="89"/>
      <c r="M537" s="89"/>
      <c r="N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89"/>
      <c r="L538" s="89"/>
      <c r="M538" s="89"/>
      <c r="N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89"/>
      <c r="L539" s="89"/>
      <c r="M539" s="89"/>
      <c r="N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89"/>
      <c r="L540" s="89"/>
      <c r="M540" s="89"/>
      <c r="N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89"/>
      <c r="L541" s="89"/>
      <c r="M541" s="89"/>
      <c r="N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89"/>
      <c r="L542" s="89"/>
      <c r="M542" s="89"/>
      <c r="N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89"/>
      <c r="L543" s="89"/>
      <c r="M543" s="89"/>
      <c r="N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89"/>
      <c r="L544" s="89"/>
      <c r="M544" s="89"/>
      <c r="N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89"/>
      <c r="L545" s="89"/>
      <c r="M545" s="89"/>
      <c r="N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89"/>
      <c r="L546" s="89"/>
      <c r="M546" s="89"/>
      <c r="N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89"/>
      <c r="L547" s="89"/>
      <c r="M547" s="89"/>
      <c r="N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89"/>
      <c r="L548" s="89"/>
      <c r="M548" s="89"/>
      <c r="N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89"/>
      <c r="L549" s="89"/>
      <c r="M549" s="89"/>
      <c r="N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89"/>
      <c r="L550" s="89"/>
      <c r="M550" s="89"/>
      <c r="N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89"/>
      <c r="L551" s="89"/>
      <c r="M551" s="89"/>
      <c r="N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89"/>
      <c r="L552" s="89"/>
      <c r="M552" s="89"/>
      <c r="N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89"/>
      <c r="L553" s="89"/>
      <c r="M553" s="89"/>
      <c r="N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89"/>
      <c r="L554" s="89"/>
      <c r="M554" s="89"/>
      <c r="N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89"/>
      <c r="L555" s="89"/>
      <c r="M555" s="89"/>
      <c r="N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89"/>
      <c r="L556" s="89"/>
      <c r="M556" s="89"/>
      <c r="N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89"/>
      <c r="L557" s="89"/>
      <c r="M557" s="89"/>
      <c r="N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89"/>
      <c r="L558" s="89"/>
      <c r="M558" s="89"/>
      <c r="N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89"/>
      <c r="L559" s="89"/>
      <c r="M559" s="89"/>
      <c r="N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89"/>
      <c r="L560" s="89"/>
      <c r="M560" s="89"/>
      <c r="N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89"/>
      <c r="L561" s="89"/>
      <c r="M561" s="89"/>
      <c r="N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89"/>
      <c r="L562" s="89"/>
      <c r="M562" s="89"/>
      <c r="N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89"/>
      <c r="L563" s="89"/>
      <c r="M563" s="89"/>
      <c r="N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89"/>
      <c r="L564" s="89"/>
      <c r="M564" s="89"/>
      <c r="N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89"/>
      <c r="L565" s="89"/>
      <c r="M565" s="89"/>
      <c r="N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89"/>
      <c r="L566" s="89"/>
      <c r="M566" s="89"/>
      <c r="N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89"/>
      <c r="L567" s="89"/>
      <c r="M567" s="89"/>
      <c r="N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89"/>
      <c r="L568" s="89"/>
      <c r="M568" s="89"/>
      <c r="N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89"/>
      <c r="L569" s="89"/>
      <c r="M569" s="89"/>
      <c r="N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89"/>
      <c r="L570" s="89"/>
      <c r="M570" s="89"/>
      <c r="N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89"/>
      <c r="L571" s="89"/>
      <c r="M571" s="89"/>
      <c r="N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89"/>
      <c r="L572" s="89"/>
      <c r="M572" s="89"/>
      <c r="N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89"/>
      <c r="L573" s="89"/>
      <c r="M573" s="89"/>
      <c r="N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89"/>
      <c r="L574" s="89"/>
      <c r="M574" s="89"/>
      <c r="N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89"/>
      <c r="L575" s="89"/>
      <c r="M575" s="89"/>
      <c r="N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89"/>
      <c r="L576" s="89"/>
      <c r="M576" s="89"/>
      <c r="N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89"/>
      <c r="L577" s="89"/>
      <c r="M577" s="89"/>
      <c r="N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89"/>
      <c r="L578" s="89"/>
      <c r="M578" s="89"/>
      <c r="N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89"/>
      <c r="L579" s="89"/>
      <c r="M579" s="89"/>
      <c r="N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89"/>
      <c r="L580" s="89"/>
      <c r="M580" s="89"/>
      <c r="N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89"/>
      <c r="L581" s="89"/>
      <c r="M581" s="89"/>
      <c r="N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89"/>
      <c r="L582" s="89"/>
      <c r="M582" s="89"/>
      <c r="N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89"/>
      <c r="L583" s="89"/>
      <c r="M583" s="89"/>
      <c r="N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89"/>
      <c r="L584" s="89"/>
      <c r="M584" s="89"/>
      <c r="N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89"/>
      <c r="L585" s="89"/>
      <c r="M585" s="89"/>
      <c r="N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89"/>
      <c r="L586" s="89"/>
      <c r="M586" s="89"/>
      <c r="N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89"/>
      <c r="L587" s="89"/>
      <c r="M587" s="89"/>
      <c r="N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89"/>
      <c r="L588" s="89"/>
      <c r="M588" s="89"/>
      <c r="N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89"/>
      <c r="L589" s="89"/>
      <c r="M589" s="89"/>
      <c r="N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89"/>
      <c r="L590" s="89"/>
      <c r="M590" s="89"/>
      <c r="N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89"/>
      <c r="L591" s="89"/>
      <c r="M591" s="89"/>
      <c r="N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89"/>
      <c r="L592" s="89"/>
      <c r="M592" s="89"/>
      <c r="N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89"/>
      <c r="L593" s="89"/>
      <c r="M593" s="89"/>
      <c r="N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89"/>
      <c r="L594" s="89"/>
      <c r="M594" s="89"/>
      <c r="N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89"/>
      <c r="L595" s="89"/>
      <c r="M595" s="89"/>
      <c r="N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89"/>
      <c r="L596" s="89"/>
      <c r="M596" s="89"/>
      <c r="N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89"/>
      <c r="L597" s="89"/>
      <c r="M597" s="89"/>
      <c r="N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89"/>
      <c r="L598" s="89"/>
      <c r="M598" s="89"/>
      <c r="N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89"/>
      <c r="L599" s="89"/>
      <c r="M599" s="89"/>
      <c r="N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89"/>
      <c r="L600" s="89"/>
      <c r="M600" s="89"/>
      <c r="N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89"/>
      <c r="L601" s="89"/>
      <c r="M601" s="89"/>
      <c r="N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89"/>
      <c r="L602" s="89"/>
      <c r="M602" s="89"/>
      <c r="N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89"/>
      <c r="L603" s="89"/>
      <c r="M603" s="89"/>
      <c r="N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89"/>
      <c r="L604" s="89"/>
      <c r="M604" s="89"/>
      <c r="N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89"/>
      <c r="L605" s="89"/>
      <c r="M605" s="89"/>
      <c r="N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89"/>
      <c r="L606" s="89"/>
      <c r="M606" s="89"/>
      <c r="N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89"/>
      <c r="L607" s="89"/>
      <c r="M607" s="89"/>
      <c r="N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89"/>
      <c r="L608" s="89"/>
      <c r="M608" s="89"/>
      <c r="N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89"/>
      <c r="L609" s="89"/>
      <c r="M609" s="89"/>
      <c r="N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89"/>
      <c r="L610" s="89"/>
      <c r="M610" s="89"/>
      <c r="N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89"/>
      <c r="L611" s="89"/>
      <c r="M611" s="89"/>
      <c r="N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89"/>
      <c r="L612" s="89"/>
      <c r="M612" s="89"/>
      <c r="N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89"/>
      <c r="L613" s="89"/>
      <c r="M613" s="89"/>
      <c r="N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89"/>
      <c r="L614" s="89"/>
      <c r="M614" s="89"/>
      <c r="N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89"/>
      <c r="L615" s="89"/>
      <c r="M615" s="89"/>
      <c r="N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89"/>
      <c r="L616" s="89"/>
      <c r="M616" s="89"/>
      <c r="N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89"/>
      <c r="L617" s="89"/>
      <c r="M617" s="89"/>
      <c r="N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89"/>
      <c r="L618" s="89"/>
      <c r="M618" s="89"/>
      <c r="N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89"/>
      <c r="L619" s="89"/>
      <c r="M619" s="89"/>
      <c r="N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89"/>
      <c r="L620" s="89"/>
      <c r="M620" s="89"/>
      <c r="N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89"/>
      <c r="L621" s="89"/>
      <c r="M621" s="89"/>
      <c r="N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89"/>
      <c r="L622" s="89"/>
      <c r="M622" s="89"/>
      <c r="N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89"/>
      <c r="L623" s="89"/>
      <c r="M623" s="89"/>
      <c r="N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89"/>
      <c r="L624" s="89"/>
      <c r="M624" s="89"/>
      <c r="N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89"/>
      <c r="L625" s="89"/>
      <c r="M625" s="89"/>
      <c r="N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89"/>
      <c r="L626" s="89"/>
      <c r="M626" s="89"/>
      <c r="N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89"/>
      <c r="L627" s="89"/>
      <c r="M627" s="89"/>
      <c r="N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89"/>
      <c r="L628" s="89"/>
      <c r="M628" s="89"/>
      <c r="N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89"/>
      <c r="L629" s="89"/>
      <c r="M629" s="89"/>
      <c r="N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89"/>
      <c r="L630" s="89"/>
      <c r="M630" s="89"/>
      <c r="N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89"/>
      <c r="L631" s="89"/>
      <c r="M631" s="89"/>
      <c r="N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89"/>
      <c r="L632" s="89"/>
      <c r="M632" s="89"/>
      <c r="N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89"/>
      <c r="L633" s="89"/>
      <c r="M633" s="89"/>
      <c r="N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89"/>
      <c r="L634" s="89"/>
      <c r="M634" s="89"/>
      <c r="N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89"/>
      <c r="L635" s="89"/>
      <c r="M635" s="89"/>
      <c r="N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89"/>
      <c r="L636" s="89"/>
      <c r="M636" s="89"/>
      <c r="N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89"/>
      <c r="L637" s="89"/>
      <c r="M637" s="89"/>
      <c r="N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89"/>
      <c r="L638" s="89"/>
      <c r="M638" s="89"/>
      <c r="N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89"/>
      <c r="L639" s="89"/>
      <c r="M639" s="89"/>
      <c r="N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89"/>
      <c r="L640" s="89"/>
      <c r="M640" s="89"/>
      <c r="N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89"/>
      <c r="L641" s="89"/>
      <c r="M641" s="89"/>
      <c r="N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89"/>
      <c r="L642" s="89"/>
      <c r="M642" s="89"/>
      <c r="N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89"/>
      <c r="L643" s="89"/>
      <c r="M643" s="89"/>
      <c r="N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89"/>
      <c r="L644" s="89"/>
      <c r="M644" s="89"/>
      <c r="N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89"/>
      <c r="L645" s="89"/>
      <c r="M645" s="89"/>
      <c r="N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89"/>
      <c r="L646" s="89"/>
      <c r="M646" s="89"/>
      <c r="N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89"/>
      <c r="L647" s="89"/>
      <c r="M647" s="89"/>
      <c r="N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89"/>
      <c r="L648" s="89"/>
      <c r="M648" s="89"/>
      <c r="N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89"/>
      <c r="L649" s="89"/>
      <c r="M649" s="89"/>
      <c r="N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89"/>
      <c r="L650" s="89"/>
      <c r="M650" s="89"/>
      <c r="N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89"/>
      <c r="L651" s="89"/>
      <c r="M651" s="89"/>
      <c r="N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89"/>
      <c r="L652" s="89"/>
      <c r="M652" s="89"/>
      <c r="N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89"/>
      <c r="L653" s="89"/>
      <c r="M653" s="89"/>
      <c r="N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89"/>
      <c r="L654" s="89"/>
      <c r="M654" s="89"/>
      <c r="N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89"/>
      <c r="L655" s="89"/>
      <c r="M655" s="89"/>
      <c r="N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89"/>
      <c r="L656" s="89"/>
      <c r="M656" s="89"/>
      <c r="N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89"/>
      <c r="L657" s="89"/>
      <c r="M657" s="89"/>
      <c r="N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89"/>
      <c r="L658" s="89"/>
      <c r="M658" s="89"/>
      <c r="N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89"/>
      <c r="L659" s="89"/>
      <c r="M659" s="89"/>
      <c r="N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89"/>
      <c r="L660" s="89"/>
      <c r="M660" s="89"/>
      <c r="N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89"/>
      <c r="L661" s="89"/>
      <c r="M661" s="89"/>
      <c r="N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89"/>
      <c r="L662" s="89"/>
      <c r="M662" s="89"/>
      <c r="N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89"/>
      <c r="L663" s="89"/>
      <c r="M663" s="89"/>
      <c r="N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89"/>
      <c r="L664" s="89"/>
      <c r="M664" s="89"/>
      <c r="N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89"/>
      <c r="L665" s="89"/>
      <c r="M665" s="89"/>
      <c r="N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89"/>
      <c r="L666" s="89"/>
      <c r="M666" s="89"/>
      <c r="N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89"/>
      <c r="L667" s="89"/>
      <c r="M667" s="89"/>
      <c r="N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89"/>
      <c r="L668" s="89"/>
      <c r="M668" s="89"/>
      <c r="N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89"/>
      <c r="L669" s="89"/>
      <c r="M669" s="89"/>
      <c r="N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89"/>
      <c r="L670" s="89"/>
      <c r="M670" s="89"/>
      <c r="N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89"/>
      <c r="L671" s="89"/>
      <c r="M671" s="89"/>
      <c r="N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89"/>
      <c r="L672" s="89"/>
      <c r="M672" s="89"/>
      <c r="N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89"/>
      <c r="L673" s="89"/>
      <c r="M673" s="89"/>
      <c r="N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89"/>
      <c r="L674" s="89"/>
      <c r="M674" s="89"/>
      <c r="N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89"/>
      <c r="L675" s="89"/>
      <c r="M675" s="89"/>
      <c r="N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89"/>
      <c r="L676" s="89"/>
      <c r="M676" s="89"/>
      <c r="N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89"/>
      <c r="L677" s="89"/>
      <c r="M677" s="89"/>
      <c r="N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89"/>
      <c r="L678" s="89"/>
      <c r="M678" s="89"/>
      <c r="N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89"/>
      <c r="L679" s="89"/>
      <c r="M679" s="89"/>
      <c r="N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89"/>
      <c r="L680" s="89"/>
      <c r="M680" s="89"/>
      <c r="N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89"/>
      <c r="L681" s="89"/>
      <c r="M681" s="89"/>
      <c r="N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89"/>
      <c r="L682" s="89"/>
      <c r="M682" s="89"/>
      <c r="N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89"/>
      <c r="L683" s="89"/>
      <c r="M683" s="89"/>
      <c r="N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89"/>
      <c r="L684" s="89"/>
      <c r="M684" s="89"/>
      <c r="N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89"/>
      <c r="L685" s="89"/>
      <c r="M685" s="89"/>
      <c r="N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89"/>
      <c r="L686" s="89"/>
      <c r="M686" s="89"/>
      <c r="N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89"/>
      <c r="L687" s="89"/>
      <c r="M687" s="89"/>
      <c r="N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89"/>
      <c r="L688" s="89"/>
      <c r="M688" s="89"/>
      <c r="N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89"/>
      <c r="L689" s="89"/>
      <c r="M689" s="89"/>
      <c r="N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89"/>
      <c r="L690" s="89"/>
      <c r="M690" s="89"/>
      <c r="N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89"/>
      <c r="L691" s="89"/>
      <c r="M691" s="89"/>
      <c r="N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89"/>
      <c r="L692" s="89"/>
      <c r="M692" s="89"/>
      <c r="N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89"/>
      <c r="L693" s="89"/>
      <c r="M693" s="89"/>
      <c r="N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89"/>
      <c r="L694" s="89"/>
      <c r="M694" s="89"/>
      <c r="N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89"/>
      <c r="L695" s="89"/>
      <c r="M695" s="89"/>
      <c r="N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89"/>
      <c r="L696" s="89"/>
      <c r="M696" s="89"/>
      <c r="N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89"/>
      <c r="L697" s="89"/>
      <c r="M697" s="89"/>
      <c r="N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89"/>
      <c r="L698" s="89"/>
      <c r="M698" s="89"/>
      <c r="N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89"/>
      <c r="L699" s="89"/>
      <c r="M699" s="89"/>
      <c r="N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89"/>
      <c r="L700" s="89"/>
      <c r="M700" s="89"/>
      <c r="N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89"/>
      <c r="L701" s="89"/>
      <c r="M701" s="89"/>
      <c r="N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89"/>
      <c r="L702" s="89"/>
      <c r="M702" s="89"/>
      <c r="N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89"/>
      <c r="L703" s="89"/>
      <c r="M703" s="89"/>
      <c r="N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89"/>
      <c r="L704" s="89"/>
      <c r="M704" s="89"/>
      <c r="N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89"/>
      <c r="L705" s="89"/>
      <c r="M705" s="89"/>
      <c r="N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89"/>
      <c r="L706" s="89"/>
      <c r="M706" s="89"/>
      <c r="N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89"/>
      <c r="L707" s="89"/>
      <c r="M707" s="89"/>
      <c r="N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89"/>
      <c r="L708" s="89"/>
      <c r="M708" s="89"/>
      <c r="N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89"/>
      <c r="L709" s="89"/>
      <c r="M709" s="89"/>
      <c r="N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89"/>
      <c r="L710" s="89"/>
      <c r="M710" s="89"/>
      <c r="N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89"/>
      <c r="L711" s="89"/>
      <c r="M711" s="89"/>
      <c r="N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89"/>
      <c r="L712" s="89"/>
      <c r="M712" s="89"/>
      <c r="N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89"/>
      <c r="L713" s="89"/>
      <c r="M713" s="89"/>
      <c r="N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89"/>
      <c r="L714" s="89"/>
      <c r="M714" s="89"/>
      <c r="N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89"/>
      <c r="L715" s="89"/>
      <c r="M715" s="89"/>
      <c r="N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89"/>
      <c r="L716" s="89"/>
      <c r="M716" s="89"/>
      <c r="N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89"/>
      <c r="L717" s="89"/>
      <c r="M717" s="89"/>
      <c r="N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89"/>
      <c r="L718" s="89"/>
      <c r="M718" s="89"/>
      <c r="N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89"/>
      <c r="L719" s="89"/>
      <c r="M719" s="89"/>
      <c r="N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89"/>
      <c r="L720" s="89"/>
      <c r="M720" s="89"/>
      <c r="N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89"/>
      <c r="L721" s="89"/>
      <c r="M721" s="89"/>
      <c r="N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89"/>
      <c r="L722" s="89"/>
      <c r="M722" s="89"/>
      <c r="N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89"/>
      <c r="L723" s="89"/>
      <c r="M723" s="89"/>
      <c r="N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89"/>
      <c r="L724" s="89"/>
      <c r="M724" s="89"/>
      <c r="N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89"/>
      <c r="L725" s="89"/>
      <c r="M725" s="89"/>
      <c r="N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89"/>
      <c r="L726" s="89"/>
      <c r="M726" s="89"/>
      <c r="N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89"/>
      <c r="L727" s="89"/>
      <c r="M727" s="89"/>
      <c r="N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89"/>
      <c r="L728" s="89"/>
      <c r="M728" s="89"/>
      <c r="N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89"/>
      <c r="L729" s="89"/>
      <c r="M729" s="89"/>
      <c r="N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89"/>
      <c r="L730" s="89"/>
      <c r="M730" s="89"/>
      <c r="N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89"/>
      <c r="L731" s="89"/>
      <c r="M731" s="89"/>
      <c r="N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89"/>
      <c r="L732" s="89"/>
      <c r="M732" s="89"/>
      <c r="N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89"/>
      <c r="L733" s="89"/>
      <c r="M733" s="89"/>
      <c r="N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89"/>
      <c r="L734" s="89"/>
      <c r="M734" s="89"/>
      <c r="N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89"/>
      <c r="L735" s="89"/>
      <c r="M735" s="89"/>
      <c r="N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89"/>
      <c r="L736" s="89"/>
      <c r="M736" s="89"/>
      <c r="N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89"/>
      <c r="L737" s="89"/>
      <c r="M737" s="89"/>
      <c r="N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89"/>
      <c r="L738" s="89"/>
      <c r="M738" s="89"/>
      <c r="N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89"/>
      <c r="L739" s="89"/>
      <c r="M739" s="89"/>
      <c r="N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89"/>
      <c r="L740" s="89"/>
      <c r="M740" s="89"/>
      <c r="N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89"/>
      <c r="L741" s="89"/>
      <c r="M741" s="89"/>
      <c r="N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89"/>
      <c r="L742" s="89"/>
      <c r="M742" s="89"/>
      <c r="N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89"/>
      <c r="L743" s="89"/>
      <c r="M743" s="89"/>
      <c r="N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89"/>
      <c r="L744" s="89"/>
      <c r="M744" s="89"/>
      <c r="N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89"/>
      <c r="L745" s="89"/>
      <c r="M745" s="89"/>
      <c r="N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89"/>
      <c r="L746" s="89"/>
      <c r="M746" s="89"/>
      <c r="N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89"/>
      <c r="L747" s="89"/>
      <c r="M747" s="89"/>
      <c r="N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89"/>
      <c r="L748" s="89"/>
      <c r="M748" s="89"/>
      <c r="N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89"/>
      <c r="L749" s="89"/>
      <c r="M749" s="89"/>
      <c r="N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89"/>
      <c r="L750" s="89"/>
      <c r="M750" s="89"/>
      <c r="N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89"/>
      <c r="L751" s="89"/>
      <c r="M751" s="89"/>
      <c r="N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89"/>
      <c r="L752" s="89"/>
      <c r="M752" s="89"/>
      <c r="N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89"/>
      <c r="L753" s="89"/>
      <c r="M753" s="89"/>
      <c r="N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89"/>
      <c r="L754" s="89"/>
      <c r="M754" s="89"/>
      <c r="N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89"/>
      <c r="L755" s="89"/>
      <c r="M755" s="89"/>
      <c r="N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89"/>
      <c r="L756" s="89"/>
      <c r="M756" s="89"/>
      <c r="N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89"/>
      <c r="L757" s="89"/>
      <c r="M757" s="89"/>
      <c r="N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89"/>
      <c r="L758" s="89"/>
      <c r="M758" s="89"/>
      <c r="N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89"/>
      <c r="L759" s="89"/>
      <c r="M759" s="89"/>
      <c r="N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89"/>
      <c r="L760" s="89"/>
      <c r="M760" s="89"/>
      <c r="N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89"/>
      <c r="L761" s="89"/>
      <c r="M761" s="89"/>
      <c r="N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89"/>
      <c r="L762" s="89"/>
      <c r="M762" s="89"/>
      <c r="N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89"/>
      <c r="L763" s="89"/>
      <c r="M763" s="89"/>
      <c r="N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89"/>
      <c r="L764" s="89"/>
      <c r="M764" s="89"/>
      <c r="N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89"/>
      <c r="L765" s="89"/>
      <c r="M765" s="89"/>
      <c r="N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89"/>
      <c r="L766" s="89"/>
      <c r="M766" s="89"/>
      <c r="N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89"/>
      <c r="L767" s="89"/>
      <c r="M767" s="89"/>
      <c r="N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89"/>
      <c r="L768" s="89"/>
      <c r="M768" s="89"/>
      <c r="N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89"/>
      <c r="L769" s="89"/>
      <c r="M769" s="89"/>
      <c r="N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89"/>
      <c r="L770" s="89"/>
      <c r="M770" s="89"/>
      <c r="N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89"/>
      <c r="L771" s="89"/>
      <c r="M771" s="89"/>
      <c r="N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89"/>
      <c r="L772" s="89"/>
      <c r="M772" s="89"/>
      <c r="N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89"/>
      <c r="L773" s="89"/>
      <c r="M773" s="89"/>
      <c r="N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89"/>
      <c r="L774" s="89"/>
      <c r="M774" s="89"/>
      <c r="N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89"/>
      <c r="L775" s="89"/>
      <c r="M775" s="89"/>
      <c r="N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89"/>
      <c r="L776" s="89"/>
      <c r="M776" s="89"/>
      <c r="N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89"/>
      <c r="L777" s="89"/>
      <c r="M777" s="89"/>
      <c r="N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89"/>
      <c r="L778" s="89"/>
      <c r="M778" s="89"/>
      <c r="N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89"/>
      <c r="L779" s="89"/>
      <c r="M779" s="89"/>
      <c r="N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89"/>
      <c r="L780" s="89"/>
      <c r="M780" s="89"/>
      <c r="N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89"/>
      <c r="L781" s="89"/>
      <c r="M781" s="89"/>
      <c r="N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89"/>
      <c r="L782" s="89"/>
      <c r="M782" s="89"/>
      <c r="N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89"/>
      <c r="L783" s="89"/>
      <c r="M783" s="89"/>
      <c r="N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89"/>
      <c r="L784" s="89"/>
      <c r="M784" s="89"/>
      <c r="N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89"/>
      <c r="L785" s="89"/>
      <c r="M785" s="89"/>
      <c r="N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89"/>
      <c r="L786" s="89"/>
      <c r="M786" s="89"/>
      <c r="N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89"/>
      <c r="L787" s="89"/>
      <c r="M787" s="89"/>
      <c r="N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89"/>
      <c r="L788" s="89"/>
      <c r="M788" s="89"/>
      <c r="N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89"/>
      <c r="L789" s="89"/>
      <c r="M789" s="89"/>
      <c r="N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89"/>
      <c r="L790" s="89"/>
      <c r="M790" s="89"/>
      <c r="N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89"/>
      <c r="L791" s="89"/>
      <c r="M791" s="89"/>
      <c r="N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89"/>
      <c r="L792" s="89"/>
      <c r="M792" s="89"/>
      <c r="N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89"/>
      <c r="L793" s="89"/>
      <c r="M793" s="89"/>
      <c r="N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89"/>
      <c r="L794" s="89"/>
      <c r="M794" s="89"/>
      <c r="N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89"/>
      <c r="L795" s="89"/>
      <c r="M795" s="89"/>
      <c r="N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89"/>
      <c r="L796" s="89"/>
      <c r="M796" s="89"/>
      <c r="N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89"/>
      <c r="L797" s="89"/>
      <c r="M797" s="89"/>
      <c r="N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89"/>
      <c r="L798" s="89"/>
      <c r="M798" s="89"/>
      <c r="N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89"/>
      <c r="L799" s="89"/>
      <c r="M799" s="89"/>
      <c r="N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89"/>
      <c r="L800" s="89"/>
      <c r="M800" s="89"/>
      <c r="N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89"/>
      <c r="L801" s="89"/>
      <c r="M801" s="89"/>
      <c r="N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89"/>
      <c r="L802" s="89"/>
      <c r="M802" s="89"/>
      <c r="N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89"/>
      <c r="L803" s="89"/>
      <c r="M803" s="89"/>
      <c r="N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89"/>
      <c r="L804" s="89"/>
      <c r="M804" s="89"/>
      <c r="N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89"/>
      <c r="L805" s="89"/>
      <c r="M805" s="89"/>
      <c r="N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89"/>
      <c r="L806" s="89"/>
      <c r="M806" s="89"/>
      <c r="N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89"/>
      <c r="L807" s="89"/>
      <c r="M807" s="89"/>
      <c r="N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89"/>
      <c r="L808" s="89"/>
      <c r="M808" s="89"/>
      <c r="N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89"/>
      <c r="L809" s="89"/>
      <c r="M809" s="89"/>
      <c r="N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89"/>
      <c r="L810" s="89"/>
      <c r="M810" s="89"/>
      <c r="N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89"/>
      <c r="L811" s="89"/>
      <c r="M811" s="89"/>
      <c r="N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89"/>
      <c r="L812" s="89"/>
      <c r="M812" s="89"/>
      <c r="N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89"/>
      <c r="L813" s="89"/>
      <c r="M813" s="89"/>
      <c r="N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89"/>
      <c r="L814" s="89"/>
      <c r="M814" s="89"/>
      <c r="N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89"/>
      <c r="L815" s="89"/>
      <c r="M815" s="89"/>
      <c r="N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89"/>
      <c r="L816" s="89"/>
      <c r="M816" s="89"/>
      <c r="N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89"/>
      <c r="L817" s="89"/>
      <c r="M817" s="89"/>
      <c r="N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89"/>
      <c r="L818" s="89"/>
      <c r="M818" s="89"/>
      <c r="N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89"/>
      <c r="L819" s="89"/>
      <c r="M819" s="89"/>
      <c r="N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89"/>
      <c r="L820" s="89"/>
      <c r="M820" s="89"/>
      <c r="N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89"/>
      <c r="L821" s="89"/>
      <c r="M821" s="89"/>
      <c r="N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89"/>
      <c r="L822" s="89"/>
      <c r="M822" s="89"/>
      <c r="N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89"/>
      <c r="L823" s="89"/>
      <c r="M823" s="89"/>
      <c r="N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89"/>
      <c r="L824" s="89"/>
      <c r="M824" s="89"/>
      <c r="N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89"/>
      <c r="L825" s="89"/>
      <c r="M825" s="89"/>
      <c r="N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89"/>
      <c r="L826" s="89"/>
      <c r="M826" s="89"/>
      <c r="N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89"/>
      <c r="L827" s="89"/>
      <c r="M827" s="89"/>
      <c r="N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89"/>
      <c r="L828" s="89"/>
      <c r="M828" s="89"/>
      <c r="N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89"/>
      <c r="L829" s="89"/>
      <c r="M829" s="89"/>
      <c r="N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89"/>
      <c r="L830" s="89"/>
      <c r="M830" s="89"/>
      <c r="N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89"/>
      <c r="L831" s="89"/>
      <c r="M831" s="89"/>
      <c r="N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89"/>
      <c r="L832" s="89"/>
      <c r="M832" s="89"/>
      <c r="N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89"/>
      <c r="L833" s="89"/>
      <c r="M833" s="89"/>
      <c r="N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89"/>
      <c r="L834" s="89"/>
      <c r="M834" s="89"/>
      <c r="N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89"/>
      <c r="L835" s="89"/>
      <c r="M835" s="89"/>
      <c r="N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89"/>
      <c r="L836" s="89"/>
      <c r="M836" s="89"/>
      <c r="N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89"/>
      <c r="L837" s="89"/>
      <c r="M837" s="89"/>
      <c r="N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89"/>
      <c r="L838" s="89"/>
      <c r="M838" s="89"/>
      <c r="N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89"/>
      <c r="L839" s="89"/>
      <c r="M839" s="89"/>
      <c r="N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89"/>
      <c r="L840" s="89"/>
      <c r="M840" s="89"/>
      <c r="N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89"/>
      <c r="L841" s="89"/>
      <c r="M841" s="89"/>
      <c r="N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89"/>
      <c r="L842" s="89"/>
      <c r="M842" s="89"/>
      <c r="N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89"/>
      <c r="L843" s="89"/>
      <c r="M843" s="89"/>
      <c r="N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89"/>
      <c r="L844" s="89"/>
      <c r="M844" s="89"/>
      <c r="N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89"/>
      <c r="L845" s="89"/>
      <c r="M845" s="89"/>
      <c r="N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89"/>
      <c r="L846" s="89"/>
      <c r="M846" s="89"/>
      <c r="N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89"/>
      <c r="L847" s="89"/>
      <c r="M847" s="89"/>
      <c r="N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89"/>
      <c r="L848" s="89"/>
      <c r="M848" s="89"/>
      <c r="N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89"/>
      <c r="L849" s="89"/>
      <c r="M849" s="89"/>
      <c r="N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89"/>
      <c r="L850" s="89"/>
      <c r="M850" s="89"/>
      <c r="N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89"/>
      <c r="L851" s="89"/>
      <c r="M851" s="89"/>
      <c r="N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89"/>
      <c r="L852" s="89"/>
      <c r="M852" s="89"/>
      <c r="N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89"/>
      <c r="L853" s="89"/>
      <c r="M853" s="89"/>
      <c r="N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89"/>
      <c r="L854" s="89"/>
      <c r="M854" s="89"/>
      <c r="N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89"/>
      <c r="L855" s="89"/>
      <c r="M855" s="89"/>
      <c r="N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89"/>
      <c r="L856" s="89"/>
      <c r="M856" s="89"/>
      <c r="N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89"/>
      <c r="L857" s="89"/>
      <c r="M857" s="89"/>
      <c r="N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89"/>
      <c r="L858" s="89"/>
      <c r="M858" s="89"/>
      <c r="N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89"/>
      <c r="L859" s="89"/>
      <c r="M859" s="89"/>
      <c r="N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89"/>
      <c r="L860" s="89"/>
      <c r="M860" s="89"/>
      <c r="N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89"/>
      <c r="L861" s="89"/>
      <c r="M861" s="89"/>
      <c r="N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89"/>
      <c r="L862" s="89"/>
      <c r="M862" s="89"/>
      <c r="N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89"/>
      <c r="L863" s="89"/>
      <c r="M863" s="89"/>
      <c r="N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89"/>
      <c r="L864" s="89"/>
      <c r="M864" s="89"/>
      <c r="N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89"/>
      <c r="L865" s="89"/>
      <c r="M865" s="89"/>
      <c r="N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89"/>
      <c r="L866" s="89"/>
      <c r="M866" s="89"/>
      <c r="N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89"/>
      <c r="L867" s="89"/>
      <c r="M867" s="89"/>
      <c r="N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89"/>
      <c r="L868" s="89"/>
      <c r="M868" s="89"/>
      <c r="N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89"/>
      <c r="L869" s="89"/>
      <c r="M869" s="89"/>
      <c r="N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89"/>
      <c r="L870" s="89"/>
      <c r="M870" s="89"/>
      <c r="N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89"/>
      <c r="L871" s="89"/>
      <c r="M871" s="89"/>
      <c r="N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89"/>
      <c r="L872" s="89"/>
      <c r="M872" s="89"/>
      <c r="N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89"/>
      <c r="L873" s="89"/>
      <c r="M873" s="89"/>
      <c r="N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89"/>
      <c r="L874" s="89"/>
      <c r="M874" s="89"/>
      <c r="N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89"/>
      <c r="L875" s="89"/>
      <c r="M875" s="89"/>
      <c r="N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89"/>
      <c r="L876" s="89"/>
      <c r="M876" s="89"/>
      <c r="N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89"/>
      <c r="L877" s="89"/>
      <c r="M877" s="89"/>
      <c r="N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89"/>
      <c r="L878" s="89"/>
      <c r="M878" s="89"/>
      <c r="N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89"/>
      <c r="L879" s="89"/>
      <c r="M879" s="89"/>
      <c r="N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89"/>
      <c r="L880" s="89"/>
      <c r="M880" s="89"/>
      <c r="N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89"/>
      <c r="L881" s="89"/>
      <c r="M881" s="89"/>
      <c r="N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89"/>
      <c r="L882" s="89"/>
      <c r="M882" s="89"/>
      <c r="N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89"/>
      <c r="L883" s="89"/>
      <c r="M883" s="89"/>
      <c r="N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89"/>
      <c r="L884" s="89"/>
      <c r="M884" s="89"/>
      <c r="N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89"/>
      <c r="L885" s="89"/>
      <c r="M885" s="89"/>
      <c r="N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89"/>
      <c r="L886" s="89"/>
      <c r="M886" s="89"/>
      <c r="N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89"/>
      <c r="L887" s="89"/>
      <c r="M887" s="89"/>
      <c r="N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89"/>
      <c r="L888" s="89"/>
      <c r="M888" s="89"/>
      <c r="N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89"/>
      <c r="L889" s="89"/>
      <c r="M889" s="89"/>
      <c r="N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89"/>
      <c r="L890" s="89"/>
      <c r="M890" s="89"/>
      <c r="N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89"/>
      <c r="L891" s="89"/>
      <c r="M891" s="89"/>
      <c r="N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89"/>
      <c r="L892" s="89"/>
      <c r="M892" s="89"/>
      <c r="N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89"/>
      <c r="L893" s="89"/>
      <c r="M893" s="89"/>
      <c r="N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89"/>
      <c r="L894" s="89"/>
      <c r="M894" s="89"/>
      <c r="N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89"/>
      <c r="L895" s="89"/>
      <c r="M895" s="89"/>
      <c r="N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89"/>
      <c r="L896" s="89"/>
      <c r="M896" s="89"/>
      <c r="N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89"/>
      <c r="L897" s="89"/>
      <c r="M897" s="89"/>
      <c r="N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89"/>
      <c r="L898" s="89"/>
      <c r="M898" s="89"/>
      <c r="N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89"/>
      <c r="L899" s="89"/>
      <c r="M899" s="89"/>
      <c r="N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89"/>
      <c r="L900" s="89"/>
      <c r="M900" s="89"/>
      <c r="N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89"/>
      <c r="L901" s="89"/>
      <c r="M901" s="89"/>
      <c r="N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89"/>
      <c r="L902" s="89"/>
      <c r="M902" s="89"/>
      <c r="N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89"/>
      <c r="L903" s="89"/>
      <c r="M903" s="89"/>
      <c r="N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89"/>
      <c r="L904" s="89"/>
      <c r="M904" s="89"/>
      <c r="N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89"/>
      <c r="L905" s="89"/>
      <c r="M905" s="89"/>
      <c r="N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89"/>
      <c r="L906" s="89"/>
      <c r="M906" s="89"/>
      <c r="N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89"/>
      <c r="L907" s="89"/>
      <c r="M907" s="89"/>
      <c r="N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89"/>
      <c r="L908" s="89"/>
      <c r="M908" s="89"/>
      <c r="N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89"/>
      <c r="L909" s="89"/>
      <c r="M909" s="89"/>
      <c r="N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89"/>
      <c r="L910" s="89"/>
      <c r="M910" s="89"/>
      <c r="N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89"/>
      <c r="L911" s="89"/>
      <c r="M911" s="89"/>
      <c r="N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89"/>
      <c r="L912" s="89"/>
      <c r="M912" s="89"/>
      <c r="N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89"/>
      <c r="L913" s="89"/>
      <c r="M913" s="89"/>
      <c r="N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89"/>
      <c r="L914" s="89"/>
      <c r="M914" s="89"/>
      <c r="N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89"/>
      <c r="L915" s="89"/>
      <c r="M915" s="89"/>
      <c r="N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89"/>
      <c r="L916" s="89"/>
      <c r="M916" s="89"/>
      <c r="N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89"/>
      <c r="L917" s="89"/>
      <c r="M917" s="89"/>
      <c r="N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89"/>
      <c r="L918" s="89"/>
      <c r="M918" s="89"/>
      <c r="N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89"/>
      <c r="L919" s="89"/>
      <c r="M919" s="89"/>
      <c r="N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89"/>
      <c r="L920" s="89"/>
      <c r="M920" s="89"/>
      <c r="N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89"/>
      <c r="L921" s="89"/>
      <c r="M921" s="89"/>
      <c r="N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89"/>
      <c r="L922" s="89"/>
      <c r="M922" s="89"/>
      <c r="N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89"/>
      <c r="L923" s="89"/>
      <c r="M923" s="89"/>
      <c r="N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89"/>
      <c r="L924" s="89"/>
      <c r="M924" s="89"/>
      <c r="N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89"/>
      <c r="L925" s="89"/>
      <c r="M925" s="89"/>
      <c r="N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89"/>
      <c r="L926" s="89"/>
      <c r="M926" s="89"/>
      <c r="N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89"/>
      <c r="L927" s="89"/>
      <c r="M927" s="89"/>
      <c r="N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89"/>
      <c r="L928" s="89"/>
      <c r="M928" s="89"/>
      <c r="N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89"/>
      <c r="L929" s="89"/>
      <c r="M929" s="89"/>
      <c r="N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89"/>
      <c r="L930" s="89"/>
      <c r="M930" s="89"/>
      <c r="N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89"/>
      <c r="L931" s="89"/>
      <c r="M931" s="89"/>
      <c r="N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89"/>
      <c r="L932" s="89"/>
      <c r="M932" s="89"/>
      <c r="N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89"/>
      <c r="L933" s="89"/>
      <c r="M933" s="89"/>
      <c r="N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89"/>
      <c r="L934" s="89"/>
      <c r="M934" s="89"/>
      <c r="N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89"/>
      <c r="L935" s="89"/>
      <c r="M935" s="89"/>
      <c r="N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89"/>
      <c r="L936" s="89"/>
      <c r="M936" s="89"/>
      <c r="N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89"/>
      <c r="L937" s="89"/>
      <c r="M937" s="89"/>
      <c r="N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89"/>
      <c r="L938" s="89"/>
      <c r="M938" s="89"/>
      <c r="N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89"/>
      <c r="L939" s="89"/>
      <c r="M939" s="89"/>
      <c r="N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89"/>
      <c r="L940" s="89"/>
      <c r="M940" s="89"/>
      <c r="N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89"/>
      <c r="L941" s="89"/>
      <c r="M941" s="89"/>
      <c r="N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89"/>
      <c r="L942" s="89"/>
      <c r="M942" s="89"/>
      <c r="N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89"/>
      <c r="L943" s="89"/>
      <c r="M943" s="89"/>
      <c r="N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89"/>
      <c r="L944" s="89"/>
      <c r="M944" s="89"/>
      <c r="N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89"/>
      <c r="L945" s="89"/>
      <c r="M945" s="89"/>
      <c r="N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89"/>
      <c r="L946" s="89"/>
      <c r="M946" s="89"/>
      <c r="N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89"/>
      <c r="L947" s="89"/>
      <c r="M947" s="89"/>
      <c r="N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89"/>
      <c r="L948" s="89"/>
      <c r="M948" s="89"/>
      <c r="N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89"/>
      <c r="L949" s="89"/>
      <c r="M949" s="89"/>
      <c r="N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89"/>
      <c r="L950" s="89"/>
      <c r="M950" s="89"/>
      <c r="N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89"/>
      <c r="L951" s="89"/>
      <c r="M951" s="89"/>
      <c r="N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89"/>
      <c r="L952" s="89"/>
      <c r="M952" s="89"/>
      <c r="N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89"/>
      <c r="L953" s="89"/>
      <c r="M953" s="89"/>
      <c r="N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89"/>
      <c r="L954" s="89"/>
      <c r="M954" s="89"/>
      <c r="N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89"/>
      <c r="L955" s="89"/>
      <c r="M955" s="89"/>
      <c r="N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89"/>
      <c r="L956" s="89"/>
      <c r="M956" s="89"/>
      <c r="N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89"/>
      <c r="L957" s="89"/>
      <c r="M957" s="89"/>
      <c r="N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89"/>
      <c r="L958" s="89"/>
      <c r="M958" s="89"/>
      <c r="N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89"/>
      <c r="L959" s="89"/>
      <c r="M959" s="89"/>
      <c r="N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89"/>
      <c r="L960" s="89"/>
      <c r="M960" s="89"/>
      <c r="N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89"/>
      <c r="L961" s="89"/>
      <c r="M961" s="89"/>
      <c r="N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89"/>
      <c r="L962" s="89"/>
      <c r="M962" s="89"/>
      <c r="N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89"/>
      <c r="L963" s="89"/>
      <c r="M963" s="89"/>
      <c r="N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89"/>
      <c r="L964" s="89"/>
      <c r="M964" s="89"/>
      <c r="N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89"/>
      <c r="L965" s="89"/>
      <c r="M965" s="89"/>
      <c r="N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89"/>
      <c r="L966" s="89"/>
      <c r="M966" s="89"/>
      <c r="N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89"/>
      <c r="L967" s="89"/>
      <c r="M967" s="89"/>
      <c r="N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89"/>
      <c r="L968" s="89"/>
      <c r="M968" s="89"/>
      <c r="N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89"/>
      <c r="L969" s="89"/>
      <c r="M969" s="89"/>
      <c r="N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89"/>
      <c r="L970" s="89"/>
      <c r="M970" s="89"/>
      <c r="N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89"/>
      <c r="L971" s="89"/>
      <c r="M971" s="89"/>
      <c r="N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89"/>
      <c r="L972" s="89"/>
      <c r="M972" s="89"/>
      <c r="N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89"/>
      <c r="L973" s="89"/>
      <c r="M973" s="89"/>
      <c r="N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89"/>
      <c r="L974" s="89"/>
      <c r="M974" s="89"/>
      <c r="N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89"/>
      <c r="L975" s="89"/>
      <c r="M975" s="89"/>
      <c r="N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89"/>
      <c r="L976" s="89"/>
      <c r="M976" s="89"/>
      <c r="N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89"/>
      <c r="L977" s="89"/>
      <c r="M977" s="89"/>
      <c r="N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89"/>
      <c r="L978" s="89"/>
      <c r="M978" s="89"/>
      <c r="N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89"/>
      <c r="L979" s="89"/>
      <c r="M979" s="89"/>
      <c r="N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89"/>
      <c r="L980" s="89"/>
      <c r="M980" s="89"/>
      <c r="N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89"/>
      <c r="L981" s="89"/>
      <c r="M981" s="89"/>
      <c r="N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89"/>
      <c r="L982" s="89"/>
      <c r="M982" s="89"/>
      <c r="N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89"/>
      <c r="L983" s="89"/>
      <c r="M983" s="89"/>
      <c r="N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89"/>
      <c r="L984" s="89"/>
      <c r="M984" s="89"/>
      <c r="N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89"/>
      <c r="L985" s="89"/>
      <c r="M985" s="89"/>
      <c r="N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89"/>
      <c r="L986" s="89"/>
      <c r="M986" s="89"/>
      <c r="N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89"/>
      <c r="L987" s="89"/>
      <c r="M987" s="89"/>
      <c r="N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89"/>
      <c r="L988" s="89"/>
      <c r="M988" s="89"/>
      <c r="N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89"/>
      <c r="L989" s="89"/>
      <c r="M989" s="89"/>
      <c r="N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89"/>
      <c r="L990" s="89"/>
      <c r="M990" s="89"/>
      <c r="N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89"/>
      <c r="L991" s="89"/>
      <c r="M991" s="89"/>
      <c r="N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89"/>
      <c r="L992" s="89"/>
      <c r="M992" s="89"/>
      <c r="N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89"/>
      <c r="L993" s="89"/>
      <c r="M993" s="89"/>
      <c r="N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89"/>
      <c r="L994" s="89"/>
      <c r="M994" s="89"/>
      <c r="N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89"/>
      <c r="L995" s="89"/>
      <c r="M995" s="89"/>
      <c r="N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89"/>
      <c r="L996" s="89"/>
      <c r="M996" s="89"/>
      <c r="N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89"/>
      <c r="L997" s="89"/>
      <c r="M997" s="89"/>
      <c r="N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89"/>
      <c r="L998" s="89"/>
      <c r="M998" s="89"/>
      <c r="N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89"/>
      <c r="L999" s="89"/>
      <c r="M999" s="89"/>
      <c r="N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89"/>
      <c r="L1000" s="89"/>
      <c r="M1000" s="89"/>
      <c r="N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89"/>
      <c r="L1001" s="89"/>
      <c r="M1001" s="89"/>
      <c r="N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89"/>
      <c r="L1002" s="89"/>
      <c r="M1002" s="89"/>
      <c r="N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89"/>
      <c r="L1003" s="89"/>
      <c r="M1003" s="89"/>
      <c r="N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89"/>
      <c r="L1004" s="89"/>
      <c r="M1004" s="89"/>
      <c r="N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89"/>
      <c r="L1005" s="89"/>
      <c r="M1005" s="89"/>
      <c r="N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89"/>
      <c r="L1006" s="89"/>
      <c r="M1006" s="89"/>
      <c r="N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89"/>
      <c r="L1007" s="89"/>
      <c r="M1007" s="89"/>
      <c r="N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89"/>
      <c r="L1008" s="89"/>
      <c r="M1008" s="89"/>
      <c r="N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89"/>
      <c r="L1009" s="89"/>
      <c r="M1009" s="89"/>
      <c r="N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89"/>
      <c r="L1010" s="89"/>
      <c r="M1010" s="89"/>
      <c r="N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89"/>
      <c r="L1011" s="89"/>
      <c r="M1011" s="89"/>
      <c r="N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89"/>
      <c r="L1012" s="89"/>
      <c r="M1012" s="89"/>
      <c r="N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89"/>
      <c r="L1013" s="89"/>
      <c r="M1013" s="89"/>
      <c r="N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89"/>
      <c r="L1014" s="89"/>
      <c r="M1014" s="89"/>
      <c r="N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89"/>
      <c r="L1015" s="89"/>
      <c r="M1015" s="89"/>
      <c r="N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89"/>
      <c r="L1016" s="89"/>
      <c r="M1016" s="89"/>
      <c r="N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89"/>
      <c r="L1017" s="89"/>
      <c r="M1017" s="89"/>
      <c r="N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89"/>
      <c r="L1018" s="89"/>
      <c r="M1018" s="89"/>
      <c r="N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89"/>
      <c r="L1019" s="89"/>
      <c r="M1019" s="89"/>
      <c r="N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89"/>
      <c r="L1020" s="89"/>
      <c r="M1020" s="89"/>
      <c r="N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89"/>
      <c r="L1021" s="89"/>
      <c r="M1021" s="89"/>
      <c r="N1021" s="89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89"/>
      <c r="L1022" s="89"/>
      <c r="M1022" s="89"/>
      <c r="N1022" s="89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89"/>
      <c r="L1023" s="89"/>
      <c r="M1023" s="89"/>
      <c r="N1023" s="89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89"/>
      <c r="L1024" s="89"/>
      <c r="M1024" s="89"/>
      <c r="N1024" s="89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89"/>
      <c r="L1025" s="89"/>
      <c r="M1025" s="89"/>
      <c r="N1025" s="89"/>
    </row>
  </sheetData>
  <autoFilter ref="$A$8:$H$206"/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214">
    <cfRule type="containsText" dxfId="1" priority="1" operator="containsText" text="ㅇ">
      <formula>NOT(ISERROR(SEARCH(("ㅇ"),(B9))))</formula>
    </cfRule>
  </conditionalFormatting>
  <conditionalFormatting sqref="A9:A214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A76">
    <cfRule type="colorScale" priority="3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76:F76">
    <cfRule type="containsText" dxfId="1" priority="4" operator="containsText" text="ㅇ">
      <formula>NOT(ISERROR(SEARCH(("ㅇ"),(B76))))</formula>
    </cfRule>
  </conditionalFormatting>
  <conditionalFormatting sqref="A82:A83">
    <cfRule type="colorScale" priority="5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82:F83">
    <cfRule type="containsText" dxfId="1" priority="6" operator="containsText" text="ㅇ">
      <formula>NOT(ISERROR(SEARCH(("ㅇ"),(B82))))</formula>
    </cfRule>
  </conditionalFormatting>
  <conditionalFormatting sqref="A9:A214">
    <cfRule type="colorScale" priority="7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9:F214">
    <cfRule type="containsText" dxfId="1" priority="8" operator="containsText" text="ㅇ">
      <formula>NOT(ISERROR(SEARCH(("ㅇ"),(B9))))</formula>
    </cfRule>
  </conditionalFormatting>
  <conditionalFormatting sqref="A115">
    <cfRule type="colorScale" priority="9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15:F115">
    <cfRule type="containsText" dxfId="1" priority="10" operator="containsText" text="ㅇ">
      <formula>NOT(ISERROR(SEARCH(("ㅇ"),(B115))))</formula>
    </cfRule>
  </conditionalFormatting>
  <conditionalFormatting sqref="A128">
    <cfRule type="colorScale" priority="11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28:F128">
    <cfRule type="containsText" dxfId="1" priority="12" operator="containsText" text="ㅇ">
      <formula>NOT(ISERROR(SEARCH(("ㅇ"),(B128))))</formula>
    </cfRule>
  </conditionalFormatting>
  <conditionalFormatting sqref="A188">
    <cfRule type="colorScale" priority="13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88:F188">
    <cfRule type="containsText" dxfId="1" priority="14" operator="containsText" text="ㅇ">
      <formula>NOT(ISERROR(SEARCH(("ㅇ"),(B188))))</formula>
    </cfRule>
  </conditionalFormatting>
  <conditionalFormatting sqref="A9:N1025">
    <cfRule type="expression" dxfId="0" priority="15">
      <formula>$G9&lt;&gt;#REF!</formula>
    </cfRule>
  </conditionalFormatting>
  <hyperlinks>
    <hyperlink r:id="rId1" ref="G56"/>
    <hyperlink r:id="rId2" ref="G117"/>
    <hyperlink r:id="rId3" ref="G155"/>
  </hyperlinks>
  <printOptions/>
  <pageMargins bottom="0.75" footer="0.0" header="0.0" left="0.7" right="0.7" top="0.75"/>
  <pageSetup paperSize="9" orientation="portrait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31.14" outlineLevel="1"/>
    <col customWidth="1" min="9" max="9" width="23.0" outlineLevel="1"/>
    <col customWidth="1" min="10" max="10" width="21.14" outlineLevel="1"/>
    <col customWidth="1" min="11" max="11" width="36.43"/>
    <col customWidth="1" min="12" max="15" width="8.71"/>
  </cols>
  <sheetData>
    <row r="1" ht="34.5" customHeight="1" outlineLevel="1">
      <c r="A1" s="89"/>
      <c r="B1" s="90" t="s">
        <v>6687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  <c r="O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  <c r="O2" s="89"/>
    </row>
    <row r="3" ht="16.5" customHeight="1" outlineLevel="1">
      <c r="A3" s="105" t="s">
        <v>57</v>
      </c>
      <c r="B3" s="106">
        <f t="shared" ref="B3:F3" si="1">$B$5-B$4</f>
        <v>470</v>
      </c>
      <c r="C3" s="106">
        <f t="shared" si="1"/>
        <v>470</v>
      </c>
      <c r="D3" s="106">
        <f t="shared" si="1"/>
        <v>470</v>
      </c>
      <c r="E3" s="106">
        <f t="shared" si="1"/>
        <v>470</v>
      </c>
      <c r="F3" s="106">
        <f t="shared" si="1"/>
        <v>470</v>
      </c>
      <c r="G3" s="107" t="s">
        <v>58</v>
      </c>
      <c r="H3" s="108"/>
      <c r="I3" s="109" t="s">
        <v>59</v>
      </c>
      <c r="J3" s="110" t="s">
        <v>60</v>
      </c>
      <c r="K3" s="111"/>
      <c r="M3" s="89"/>
      <c r="N3" s="89"/>
      <c r="O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M4" s="89"/>
      <c r="N4" s="89"/>
      <c r="O4" s="89"/>
    </row>
    <row r="5" ht="16.5" customHeight="1" outlineLevel="1">
      <c r="A5" s="119" t="s">
        <v>64</v>
      </c>
      <c r="B5" s="120">
        <f>COUNTA($B$9:$B594)</f>
        <v>470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M5" s="89"/>
      <c r="N5" s="89"/>
      <c r="O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  <c r="O6" s="89"/>
    </row>
    <row r="7" ht="16.5" customHeight="1" outlineLevel="1">
      <c r="A7" s="16"/>
      <c r="B7" s="130">
        <f>COUNTIF(A9:A406,"1")</f>
        <v>0</v>
      </c>
      <c r="C7" s="131">
        <f>COUNTIF(A9:A406,"2")</f>
        <v>0</v>
      </c>
      <c r="D7" s="131">
        <f>COUNTIF(A9:A406,"3")</f>
        <v>0</v>
      </c>
      <c r="E7" s="131">
        <f>COUNTIF(A9:A406,"4")</f>
        <v>0</v>
      </c>
      <c r="F7" s="132">
        <f>COUNTIF(A9:A406,"5")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  <c r="O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  <c r="O8" s="89"/>
    </row>
    <row r="9" ht="16.5" customHeight="1">
      <c r="A9" s="89">
        <f t="shared" ref="A9:A478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152" t="s">
        <v>6688</v>
      </c>
      <c r="H9" s="140" t="s">
        <v>6689</v>
      </c>
      <c r="I9" s="140" t="s">
        <v>6523</v>
      </c>
      <c r="J9" s="140" t="s">
        <v>6690</v>
      </c>
      <c r="K9" s="140" t="s">
        <v>387</v>
      </c>
      <c r="L9" s="89"/>
      <c r="M9" s="89"/>
      <c r="N9" s="89"/>
      <c r="O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349" t="s">
        <v>6691</v>
      </c>
      <c r="H10" s="242" t="s">
        <v>6692</v>
      </c>
      <c r="I10" s="242" t="s">
        <v>6693</v>
      </c>
      <c r="J10" s="242" t="s">
        <v>6694</v>
      </c>
      <c r="K10" s="240" t="s">
        <v>179</v>
      </c>
      <c r="L10" s="89"/>
      <c r="M10" s="89"/>
      <c r="N10" s="89"/>
      <c r="O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52" t="s">
        <v>6695</v>
      </c>
      <c r="H11" s="140" t="s">
        <v>6696</v>
      </c>
      <c r="I11" s="140" t="s">
        <v>6259</v>
      </c>
      <c r="J11" s="140" t="s">
        <v>6697</v>
      </c>
      <c r="K11" s="140" t="s">
        <v>1633</v>
      </c>
      <c r="L11" s="89"/>
      <c r="M11" s="89"/>
      <c r="N11" s="89"/>
      <c r="O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260" t="s">
        <v>6698</v>
      </c>
      <c r="H12" s="240" t="s">
        <v>6692</v>
      </c>
      <c r="I12" s="240" t="s">
        <v>6128</v>
      </c>
      <c r="J12" s="240" t="s">
        <v>6699</v>
      </c>
      <c r="K12" s="240" t="s">
        <v>809</v>
      </c>
      <c r="L12" s="89"/>
      <c r="M12" s="89"/>
      <c r="N12" s="89"/>
      <c r="O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52" t="s">
        <v>6700</v>
      </c>
      <c r="H13" s="140"/>
      <c r="I13" s="140"/>
      <c r="J13" s="140"/>
      <c r="K13" s="140"/>
      <c r="L13" s="89"/>
      <c r="M13" s="89"/>
      <c r="N13" s="89"/>
      <c r="O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52" t="s">
        <v>6701</v>
      </c>
      <c r="H14" s="140" t="s">
        <v>6702</v>
      </c>
      <c r="I14" s="140" t="s">
        <v>5997</v>
      </c>
      <c r="J14" s="140" t="s">
        <v>6703</v>
      </c>
      <c r="K14" s="140" t="s">
        <v>2100</v>
      </c>
      <c r="L14" s="89"/>
      <c r="M14" s="89"/>
      <c r="N14" s="89"/>
      <c r="O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52" t="s">
        <v>6704</v>
      </c>
      <c r="H15" s="140"/>
      <c r="I15" s="140"/>
      <c r="J15" s="140"/>
      <c r="K15" s="140"/>
      <c r="L15" s="89"/>
      <c r="M15" s="89"/>
      <c r="N15" s="89"/>
      <c r="O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52" t="s">
        <v>6705</v>
      </c>
      <c r="H16" s="140" t="s">
        <v>6706</v>
      </c>
      <c r="I16" s="140" t="s">
        <v>184</v>
      </c>
      <c r="J16" s="140" t="s">
        <v>6707</v>
      </c>
      <c r="K16" s="140" t="s">
        <v>1633</v>
      </c>
      <c r="L16" s="89"/>
      <c r="M16" s="89"/>
      <c r="N16" s="89"/>
      <c r="O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42" t="s">
        <v>6708</v>
      </c>
      <c r="H17" s="139"/>
      <c r="I17" s="139"/>
      <c r="J17" s="139"/>
      <c r="K17" s="140"/>
      <c r="L17" s="89"/>
      <c r="M17" s="89"/>
      <c r="N17" s="89"/>
      <c r="O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42" t="s">
        <v>6709</v>
      </c>
      <c r="H18" s="139" t="s">
        <v>6710</v>
      </c>
      <c r="I18" s="139" t="s">
        <v>310</v>
      </c>
      <c r="J18" s="139" t="s">
        <v>6711</v>
      </c>
      <c r="K18" s="140" t="s">
        <v>96</v>
      </c>
      <c r="L18" s="89"/>
      <c r="M18" s="89"/>
      <c r="N18" s="89"/>
      <c r="O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42" t="s">
        <v>6712</v>
      </c>
      <c r="H19" s="139" t="s">
        <v>6713</v>
      </c>
      <c r="I19" s="139" t="s">
        <v>364</v>
      </c>
      <c r="J19" s="139" t="s">
        <v>6714</v>
      </c>
      <c r="K19" s="140" t="s">
        <v>193</v>
      </c>
      <c r="L19" s="89"/>
      <c r="M19" s="89"/>
      <c r="N19" s="89"/>
      <c r="O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52" t="s">
        <v>6715</v>
      </c>
      <c r="H20" s="140" t="s">
        <v>6716</v>
      </c>
      <c r="I20" s="140" t="s">
        <v>89</v>
      </c>
      <c r="J20" s="140" t="s">
        <v>6717</v>
      </c>
      <c r="K20" s="140" t="s">
        <v>1419</v>
      </c>
      <c r="L20" s="89"/>
      <c r="M20" s="89"/>
      <c r="N20" s="89"/>
      <c r="O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260" t="s">
        <v>6718</v>
      </c>
      <c r="H21" s="240"/>
      <c r="I21" s="240"/>
      <c r="J21" s="240"/>
      <c r="K21" s="240"/>
      <c r="L21" s="89"/>
      <c r="M21" s="89"/>
      <c r="N21" s="89"/>
      <c r="O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260" t="s">
        <v>6190</v>
      </c>
      <c r="H22" s="240" t="s">
        <v>6692</v>
      </c>
      <c r="I22" s="240" t="s">
        <v>6190</v>
      </c>
      <c r="J22" s="240" t="s">
        <v>6719</v>
      </c>
      <c r="K22" s="240" t="s">
        <v>271</v>
      </c>
      <c r="L22" s="89"/>
      <c r="M22" s="89"/>
      <c r="N22" s="89"/>
      <c r="O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52" t="s">
        <v>6720</v>
      </c>
      <c r="H23" s="398" t="s">
        <v>6721</v>
      </c>
      <c r="I23" s="140" t="s">
        <v>6116</v>
      </c>
      <c r="J23" s="140" t="s">
        <v>6722</v>
      </c>
      <c r="K23" s="140" t="s">
        <v>193</v>
      </c>
      <c r="L23" s="89"/>
      <c r="M23" s="89"/>
      <c r="N23" s="89"/>
      <c r="O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152" t="s">
        <v>6723</v>
      </c>
      <c r="H24" s="140" t="s">
        <v>6724</v>
      </c>
      <c r="I24" s="140" t="s">
        <v>6725</v>
      </c>
      <c r="J24" s="140" t="s">
        <v>6726</v>
      </c>
      <c r="K24" s="140" t="s">
        <v>96</v>
      </c>
      <c r="L24" s="89"/>
      <c r="M24" s="89"/>
      <c r="N24" s="89"/>
      <c r="O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349" t="s">
        <v>6727</v>
      </c>
      <c r="H25" s="242" t="s">
        <v>6692</v>
      </c>
      <c r="I25" s="242" t="s">
        <v>364</v>
      </c>
      <c r="J25" s="242" t="s">
        <v>6728</v>
      </c>
      <c r="K25" s="240" t="s">
        <v>271</v>
      </c>
      <c r="L25" s="89"/>
      <c r="M25" s="89"/>
      <c r="N25" s="89"/>
      <c r="O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42" t="s">
        <v>6729</v>
      </c>
      <c r="H26" s="139" t="s">
        <v>6730</v>
      </c>
      <c r="I26" s="139" t="s">
        <v>6693</v>
      </c>
      <c r="J26" s="139" t="s">
        <v>6731</v>
      </c>
      <c r="K26" s="140" t="s">
        <v>96</v>
      </c>
      <c r="L26" s="89"/>
      <c r="M26" s="89"/>
      <c r="N26" s="89"/>
      <c r="O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42" t="s">
        <v>6732</v>
      </c>
      <c r="H27" s="139" t="s">
        <v>6733</v>
      </c>
      <c r="I27" s="139" t="s">
        <v>6182</v>
      </c>
      <c r="J27" s="139" t="s">
        <v>6734</v>
      </c>
      <c r="K27" s="140" t="s">
        <v>182</v>
      </c>
      <c r="L27" s="89"/>
      <c r="M27" s="89"/>
      <c r="N27" s="89"/>
      <c r="O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52" t="s">
        <v>6735</v>
      </c>
      <c r="H28" s="140" t="s">
        <v>6736</v>
      </c>
      <c r="I28" s="140" t="s">
        <v>6515</v>
      </c>
      <c r="J28" s="140" t="s">
        <v>6737</v>
      </c>
      <c r="K28" s="140" t="s">
        <v>1419</v>
      </c>
      <c r="L28" s="89"/>
      <c r="M28" s="89"/>
      <c r="N28" s="89"/>
      <c r="O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52" t="s">
        <v>6738</v>
      </c>
      <c r="H29" s="140" t="s">
        <v>6739</v>
      </c>
      <c r="I29" s="140" t="s">
        <v>6740</v>
      </c>
      <c r="J29" s="140" t="s">
        <v>6741</v>
      </c>
      <c r="K29" s="140" t="s">
        <v>193</v>
      </c>
      <c r="L29" s="89"/>
      <c r="M29" s="89"/>
      <c r="N29" s="89"/>
      <c r="O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52" t="s">
        <v>6742</v>
      </c>
      <c r="H30" s="140"/>
      <c r="I30" s="140"/>
      <c r="J30" s="140"/>
      <c r="K30" s="140"/>
      <c r="L30" s="89"/>
      <c r="M30" s="89"/>
      <c r="N30" s="89"/>
      <c r="O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52" t="s">
        <v>6743</v>
      </c>
      <c r="H31" s="140" t="s">
        <v>6744</v>
      </c>
      <c r="I31" s="140" t="s">
        <v>6745</v>
      </c>
      <c r="J31" s="140" t="s">
        <v>6746</v>
      </c>
      <c r="K31" s="140" t="s">
        <v>193</v>
      </c>
      <c r="L31" s="89"/>
      <c r="M31" s="89"/>
      <c r="N31" s="89"/>
      <c r="O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52" t="s">
        <v>6747</v>
      </c>
      <c r="H32" s="140" t="s">
        <v>6748</v>
      </c>
      <c r="I32" s="140" t="s">
        <v>5534</v>
      </c>
      <c r="J32" s="140" t="s">
        <v>6749</v>
      </c>
      <c r="K32" s="140" t="s">
        <v>96</v>
      </c>
      <c r="L32" s="89"/>
      <c r="M32" s="89"/>
      <c r="N32" s="89"/>
      <c r="O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42" t="s">
        <v>6750</v>
      </c>
      <c r="H33" s="139" t="s">
        <v>6751</v>
      </c>
      <c r="I33" s="139" t="s">
        <v>6693</v>
      </c>
      <c r="J33" s="139" t="s">
        <v>6752</v>
      </c>
      <c r="K33" s="140" t="s">
        <v>1975</v>
      </c>
      <c r="L33" s="89"/>
      <c r="M33" s="89"/>
      <c r="N33" s="89"/>
      <c r="O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260" t="s">
        <v>6753</v>
      </c>
      <c r="H34" s="240" t="s">
        <v>6692</v>
      </c>
      <c r="I34" s="240" t="s">
        <v>5401</v>
      </c>
      <c r="J34" s="240" t="s">
        <v>6699</v>
      </c>
      <c r="K34" s="240" t="s">
        <v>884</v>
      </c>
      <c r="L34" s="89"/>
      <c r="M34" s="89"/>
      <c r="N34" s="89"/>
      <c r="O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142" t="s">
        <v>6754</v>
      </c>
      <c r="H35" s="139" t="s">
        <v>6755</v>
      </c>
      <c r="I35" s="139" t="s">
        <v>6756</v>
      </c>
      <c r="J35" s="139" t="s">
        <v>6757</v>
      </c>
      <c r="K35" s="140" t="s">
        <v>169</v>
      </c>
      <c r="L35" s="89"/>
      <c r="M35" s="89"/>
      <c r="N35" s="89"/>
      <c r="O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142" t="s">
        <v>6758</v>
      </c>
      <c r="H36" s="139" t="s">
        <v>6759</v>
      </c>
      <c r="I36" s="139" t="s">
        <v>6760</v>
      </c>
      <c r="J36" s="139" t="s">
        <v>6761</v>
      </c>
      <c r="K36" s="140" t="s">
        <v>182</v>
      </c>
      <c r="L36" s="89"/>
      <c r="M36" s="89"/>
      <c r="N36" s="89"/>
      <c r="O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42" t="s">
        <v>6762</v>
      </c>
      <c r="H37" s="139" t="s">
        <v>6763</v>
      </c>
      <c r="I37" s="139" t="s">
        <v>6681</v>
      </c>
      <c r="J37" s="139" t="s">
        <v>6764</v>
      </c>
      <c r="K37" s="140" t="s">
        <v>104</v>
      </c>
      <c r="L37" s="89"/>
      <c r="M37" s="89"/>
      <c r="N37" s="89"/>
      <c r="O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142" t="s">
        <v>6765</v>
      </c>
      <c r="H38" s="139" t="s">
        <v>6766</v>
      </c>
      <c r="I38" s="139" t="s">
        <v>364</v>
      </c>
      <c r="J38" s="139" t="s">
        <v>6767</v>
      </c>
      <c r="K38" s="140" t="s">
        <v>104</v>
      </c>
      <c r="L38" s="89"/>
      <c r="M38" s="89"/>
      <c r="N38" s="89"/>
      <c r="O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42" t="s">
        <v>6768</v>
      </c>
      <c r="H39" s="139" t="s">
        <v>6769</v>
      </c>
      <c r="I39" s="139" t="s">
        <v>324</v>
      </c>
      <c r="J39" s="139" t="s">
        <v>6770</v>
      </c>
      <c r="K39" s="140" t="s">
        <v>6554</v>
      </c>
      <c r="L39" s="89"/>
      <c r="M39" s="89"/>
      <c r="N39" s="89"/>
      <c r="O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42" t="s">
        <v>6771</v>
      </c>
      <c r="H40" s="139" t="s">
        <v>6772</v>
      </c>
      <c r="I40" s="139" t="s">
        <v>364</v>
      </c>
      <c r="J40" s="139" t="s">
        <v>6773</v>
      </c>
      <c r="K40" s="140" t="s">
        <v>163</v>
      </c>
      <c r="L40" s="89"/>
      <c r="M40" s="89"/>
      <c r="N40" s="89"/>
      <c r="O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52" t="s">
        <v>6774</v>
      </c>
      <c r="H41" s="140"/>
      <c r="I41" s="140"/>
      <c r="J41" s="140"/>
      <c r="K41" s="140"/>
      <c r="L41" s="89"/>
      <c r="M41" s="89"/>
      <c r="N41" s="89"/>
      <c r="O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52" t="s">
        <v>6775</v>
      </c>
      <c r="H42" s="140" t="s">
        <v>6776</v>
      </c>
      <c r="I42" s="140" t="s">
        <v>6777</v>
      </c>
      <c r="J42" s="140" t="s">
        <v>6778</v>
      </c>
      <c r="K42" s="140" t="s">
        <v>6779</v>
      </c>
      <c r="L42" s="89"/>
      <c r="M42" s="89"/>
      <c r="N42" s="89"/>
      <c r="O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260" t="s">
        <v>6780</v>
      </c>
      <c r="H43" s="240" t="s">
        <v>6692</v>
      </c>
      <c r="I43" s="240" t="s">
        <v>1438</v>
      </c>
      <c r="J43" s="240" t="s">
        <v>6781</v>
      </c>
      <c r="K43" s="240" t="s">
        <v>932</v>
      </c>
      <c r="L43" s="89"/>
      <c r="M43" s="89"/>
      <c r="N43" s="89"/>
      <c r="O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142" t="s">
        <v>6782</v>
      </c>
      <c r="H44" s="139" t="s">
        <v>6783</v>
      </c>
      <c r="I44" s="139" t="s">
        <v>262</v>
      </c>
      <c r="J44" s="139" t="s">
        <v>6784</v>
      </c>
      <c r="K44" s="140" t="s">
        <v>179</v>
      </c>
      <c r="L44" s="89"/>
      <c r="M44" s="89"/>
      <c r="N44" s="89"/>
      <c r="O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52" t="s">
        <v>6785</v>
      </c>
      <c r="H45" s="140" t="s">
        <v>6786</v>
      </c>
      <c r="I45" s="140" t="s">
        <v>1887</v>
      </c>
      <c r="J45" s="140" t="s">
        <v>6787</v>
      </c>
      <c r="K45" s="140" t="s">
        <v>6788</v>
      </c>
      <c r="L45" s="89"/>
      <c r="M45" s="89"/>
      <c r="N45" s="89"/>
      <c r="O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260" t="s">
        <v>6789</v>
      </c>
      <c r="H46" s="240" t="s">
        <v>6692</v>
      </c>
      <c r="I46" s="240" t="s">
        <v>1088</v>
      </c>
      <c r="J46" s="240" t="s">
        <v>6790</v>
      </c>
      <c r="K46" s="240" t="s">
        <v>560</v>
      </c>
      <c r="L46" s="89"/>
      <c r="M46" s="89"/>
      <c r="N46" s="89"/>
      <c r="O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349" t="s">
        <v>6791</v>
      </c>
      <c r="H47" s="242" t="s">
        <v>6692</v>
      </c>
      <c r="I47" s="242" t="s">
        <v>4946</v>
      </c>
      <c r="J47" s="242" t="s">
        <v>6719</v>
      </c>
      <c r="K47" s="240" t="s">
        <v>487</v>
      </c>
      <c r="L47" s="89"/>
      <c r="M47" s="89"/>
      <c r="N47" s="89"/>
      <c r="O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52" t="s">
        <v>6792</v>
      </c>
      <c r="H48" s="140" t="s">
        <v>6793</v>
      </c>
      <c r="I48" s="140" t="s">
        <v>1215</v>
      </c>
      <c r="J48" s="140" t="s">
        <v>6794</v>
      </c>
      <c r="K48" s="140" t="s">
        <v>113</v>
      </c>
      <c r="L48" s="89"/>
      <c r="M48" s="89"/>
      <c r="N48" s="89"/>
      <c r="O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52" t="s">
        <v>6795</v>
      </c>
      <c r="H49" s="140" t="s">
        <v>6796</v>
      </c>
      <c r="I49" s="140" t="s">
        <v>1422</v>
      </c>
      <c r="J49" s="140" t="s">
        <v>6797</v>
      </c>
      <c r="K49" s="140" t="s">
        <v>96</v>
      </c>
      <c r="L49" s="89"/>
      <c r="M49" s="89"/>
      <c r="N49" s="89"/>
      <c r="O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52" t="s">
        <v>6798</v>
      </c>
      <c r="H50" s="139" t="s">
        <v>6799</v>
      </c>
      <c r="I50" s="140" t="s">
        <v>404</v>
      </c>
      <c r="J50" s="140" t="s">
        <v>6770</v>
      </c>
      <c r="K50" s="140" t="s">
        <v>250</v>
      </c>
      <c r="L50" s="89"/>
      <c r="M50" s="89"/>
      <c r="N50" s="89"/>
      <c r="O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349" t="s">
        <v>6800</v>
      </c>
      <c r="H51" s="242" t="s">
        <v>6692</v>
      </c>
      <c r="I51" s="242" t="s">
        <v>6801</v>
      </c>
      <c r="J51" s="242" t="s">
        <v>6699</v>
      </c>
      <c r="K51" s="240" t="s">
        <v>182</v>
      </c>
      <c r="L51" s="89"/>
      <c r="M51" s="89"/>
      <c r="N51" s="89"/>
      <c r="O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52" t="s">
        <v>6802</v>
      </c>
      <c r="H52" s="140" t="s">
        <v>6803</v>
      </c>
      <c r="I52" s="140" t="s">
        <v>5169</v>
      </c>
      <c r="J52" s="140" t="s">
        <v>6804</v>
      </c>
      <c r="K52" s="140" t="s">
        <v>193</v>
      </c>
      <c r="L52" s="89"/>
      <c r="M52" s="89"/>
      <c r="N52" s="89"/>
      <c r="O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52" t="s">
        <v>6805</v>
      </c>
      <c r="H53" s="140" t="s">
        <v>6806</v>
      </c>
      <c r="I53" s="140" t="s">
        <v>6807</v>
      </c>
      <c r="J53" s="140" t="s">
        <v>6722</v>
      </c>
      <c r="K53" s="140" t="s">
        <v>193</v>
      </c>
      <c r="L53" s="89"/>
      <c r="M53" s="89"/>
      <c r="N53" s="89"/>
      <c r="O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152" t="s">
        <v>6808</v>
      </c>
      <c r="H54" s="140" t="s">
        <v>6809</v>
      </c>
      <c r="I54" s="140" t="s">
        <v>6116</v>
      </c>
      <c r="J54" s="140" t="s">
        <v>6810</v>
      </c>
      <c r="K54" s="140" t="s">
        <v>193</v>
      </c>
      <c r="L54" s="89"/>
      <c r="M54" s="89"/>
      <c r="N54" s="89"/>
      <c r="O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152" t="s">
        <v>6811</v>
      </c>
      <c r="H55" s="140" t="s">
        <v>6812</v>
      </c>
      <c r="I55" s="140" t="s">
        <v>1893</v>
      </c>
      <c r="J55" s="140" t="s">
        <v>6813</v>
      </c>
      <c r="K55" s="140" t="s">
        <v>445</v>
      </c>
      <c r="L55" s="89"/>
      <c r="M55" s="89"/>
      <c r="N55" s="89"/>
      <c r="O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260" t="s">
        <v>6814</v>
      </c>
      <c r="H56" s="240" t="s">
        <v>6692</v>
      </c>
      <c r="I56" s="240" t="s">
        <v>6815</v>
      </c>
      <c r="J56" s="240" t="s">
        <v>6699</v>
      </c>
      <c r="K56" s="240" t="s">
        <v>609</v>
      </c>
      <c r="L56" s="89"/>
      <c r="M56" s="89"/>
      <c r="N56" s="89"/>
      <c r="O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52" t="s">
        <v>6816</v>
      </c>
      <c r="H57" s="140"/>
      <c r="I57" s="140"/>
      <c r="J57" s="140"/>
      <c r="K57" s="140"/>
      <c r="L57" s="89"/>
      <c r="M57" s="89"/>
      <c r="N57" s="89"/>
      <c r="O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52" t="s">
        <v>6817</v>
      </c>
      <c r="H58" s="140" t="s">
        <v>6818</v>
      </c>
      <c r="I58" s="140" t="s">
        <v>5227</v>
      </c>
      <c r="J58" s="140" t="s">
        <v>6697</v>
      </c>
      <c r="K58" s="140" t="s">
        <v>1633</v>
      </c>
      <c r="L58" s="89"/>
      <c r="M58" s="89"/>
      <c r="N58" s="89"/>
      <c r="O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349" t="s">
        <v>6819</v>
      </c>
      <c r="H59" s="242" t="s">
        <v>6692</v>
      </c>
      <c r="I59" s="242" t="s">
        <v>6681</v>
      </c>
      <c r="J59" s="242" t="s">
        <v>6719</v>
      </c>
      <c r="K59" s="240" t="s">
        <v>271</v>
      </c>
      <c r="L59" s="89"/>
      <c r="M59" s="89"/>
      <c r="N59" s="89"/>
      <c r="O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2" t="s">
        <v>6820</v>
      </c>
      <c r="H60" s="139" t="s">
        <v>6821</v>
      </c>
      <c r="I60" s="139" t="s">
        <v>364</v>
      </c>
      <c r="J60" s="139" t="s">
        <v>6822</v>
      </c>
      <c r="K60" s="140" t="s">
        <v>193</v>
      </c>
      <c r="L60" s="89"/>
      <c r="M60" s="89"/>
      <c r="N60" s="89"/>
      <c r="O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260" t="s">
        <v>6823</v>
      </c>
      <c r="H61" s="240" t="s">
        <v>6692</v>
      </c>
      <c r="I61" s="240" t="s">
        <v>915</v>
      </c>
      <c r="J61" s="240" t="s">
        <v>6824</v>
      </c>
      <c r="K61" s="240" t="s">
        <v>932</v>
      </c>
      <c r="L61" s="89"/>
      <c r="M61" s="89"/>
      <c r="N61" s="89"/>
      <c r="O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52" t="s">
        <v>6825</v>
      </c>
      <c r="H62" s="140" t="s">
        <v>6826</v>
      </c>
      <c r="I62" s="140" t="s">
        <v>5038</v>
      </c>
      <c r="J62" s="140" t="s">
        <v>6804</v>
      </c>
      <c r="K62" s="140" t="s">
        <v>193</v>
      </c>
      <c r="L62" s="89"/>
      <c r="M62" s="89"/>
      <c r="N62" s="89"/>
      <c r="O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152" t="s">
        <v>6827</v>
      </c>
      <c r="H63" s="139" t="s">
        <v>6828</v>
      </c>
      <c r="I63" s="140" t="s">
        <v>979</v>
      </c>
      <c r="J63" s="140" t="s">
        <v>6770</v>
      </c>
      <c r="K63" s="140" t="s">
        <v>156</v>
      </c>
      <c r="L63" s="89"/>
      <c r="M63" s="89"/>
      <c r="N63" s="89"/>
      <c r="O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260" t="s">
        <v>6829</v>
      </c>
      <c r="H64" s="242" t="s">
        <v>6692</v>
      </c>
      <c r="I64" s="240" t="s">
        <v>6830</v>
      </c>
      <c r="J64" s="240" t="s">
        <v>6831</v>
      </c>
      <c r="K64" s="240" t="s">
        <v>6832</v>
      </c>
      <c r="L64" s="89"/>
      <c r="M64" s="89"/>
      <c r="N64" s="89"/>
      <c r="O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52" t="s">
        <v>6833</v>
      </c>
      <c r="H65" s="140" t="s">
        <v>6834</v>
      </c>
      <c r="I65" s="140" t="s">
        <v>6835</v>
      </c>
      <c r="J65" s="140" t="s">
        <v>6836</v>
      </c>
      <c r="K65" s="140" t="s">
        <v>271</v>
      </c>
      <c r="L65" s="89"/>
      <c r="M65" s="89"/>
      <c r="N65" s="89"/>
      <c r="O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52" t="s">
        <v>6837</v>
      </c>
      <c r="H66" s="139" t="s">
        <v>6838</v>
      </c>
      <c r="I66" s="140" t="s">
        <v>6609</v>
      </c>
      <c r="J66" s="140" t="s">
        <v>6839</v>
      </c>
      <c r="K66" s="140" t="s">
        <v>1481</v>
      </c>
      <c r="L66" s="89"/>
      <c r="M66" s="89"/>
      <c r="N66" s="89"/>
      <c r="O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52" t="s">
        <v>6840</v>
      </c>
      <c r="H67" s="140"/>
      <c r="I67" s="140"/>
      <c r="J67" s="140"/>
      <c r="K67" s="140"/>
      <c r="L67" s="89"/>
      <c r="M67" s="89"/>
      <c r="N67" s="89"/>
      <c r="O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52" t="s">
        <v>6841</v>
      </c>
      <c r="H68" s="140" t="s">
        <v>6842</v>
      </c>
      <c r="I68" s="140" t="s">
        <v>967</v>
      </c>
      <c r="J68" s="140" t="s">
        <v>6703</v>
      </c>
      <c r="K68" s="140" t="s">
        <v>163</v>
      </c>
      <c r="L68" s="89"/>
      <c r="M68" s="89"/>
      <c r="N68" s="89"/>
      <c r="O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349" t="s">
        <v>6843</v>
      </c>
      <c r="H69" s="242" t="s">
        <v>6692</v>
      </c>
      <c r="I69" s="242" t="s">
        <v>364</v>
      </c>
      <c r="J69" s="242" t="s">
        <v>6694</v>
      </c>
      <c r="K69" s="240" t="s">
        <v>848</v>
      </c>
      <c r="L69" s="89"/>
      <c r="M69" s="89"/>
      <c r="N69" s="89"/>
      <c r="O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152" t="s">
        <v>6844</v>
      </c>
      <c r="H70" s="140" t="s">
        <v>6845</v>
      </c>
      <c r="I70" s="140" t="s">
        <v>6835</v>
      </c>
      <c r="J70" s="140" t="s">
        <v>6846</v>
      </c>
      <c r="K70" s="140" t="s">
        <v>96</v>
      </c>
      <c r="L70" s="89"/>
      <c r="M70" s="89"/>
      <c r="N70" s="89"/>
      <c r="O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42" t="s">
        <v>6847</v>
      </c>
      <c r="H71" s="139" t="s">
        <v>6848</v>
      </c>
      <c r="I71" s="139" t="s">
        <v>182</v>
      </c>
      <c r="J71" s="139" t="s">
        <v>6728</v>
      </c>
      <c r="K71" s="140" t="s">
        <v>859</v>
      </c>
      <c r="L71" s="89"/>
      <c r="M71" s="89"/>
      <c r="N71" s="89"/>
      <c r="O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52" t="s">
        <v>6849</v>
      </c>
      <c r="H72" s="140"/>
      <c r="I72" s="140"/>
      <c r="J72" s="140"/>
      <c r="K72" s="140"/>
      <c r="L72" s="89"/>
      <c r="M72" s="89"/>
      <c r="N72" s="89"/>
      <c r="O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152" t="s">
        <v>6850</v>
      </c>
      <c r="H73" s="140" t="s">
        <v>6851</v>
      </c>
      <c r="I73" s="140" t="s">
        <v>6098</v>
      </c>
      <c r="J73" s="140" t="s">
        <v>6778</v>
      </c>
      <c r="K73" s="140" t="s">
        <v>2100</v>
      </c>
      <c r="L73" s="89"/>
      <c r="M73" s="89"/>
      <c r="N73" s="89"/>
      <c r="O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52" t="s">
        <v>6852</v>
      </c>
      <c r="H74" s="140" t="s">
        <v>6853</v>
      </c>
      <c r="I74" s="140" t="s">
        <v>6854</v>
      </c>
      <c r="J74" s="140" t="s">
        <v>6855</v>
      </c>
      <c r="K74" s="140" t="s">
        <v>193</v>
      </c>
      <c r="L74" s="89"/>
      <c r="M74" s="89"/>
      <c r="N74" s="89"/>
      <c r="O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52" t="s">
        <v>6856</v>
      </c>
      <c r="H75" s="140" t="s">
        <v>6857</v>
      </c>
      <c r="I75" s="140" t="s">
        <v>6858</v>
      </c>
      <c r="J75" s="140" t="s">
        <v>6859</v>
      </c>
      <c r="K75" s="140" t="s">
        <v>113</v>
      </c>
      <c r="L75" s="89"/>
      <c r="M75" s="89"/>
      <c r="N75" s="89"/>
      <c r="O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142" t="s">
        <v>6860</v>
      </c>
      <c r="H76" s="139" t="s">
        <v>6861</v>
      </c>
      <c r="I76" s="139" t="s">
        <v>364</v>
      </c>
      <c r="J76" s="139" t="s">
        <v>6862</v>
      </c>
      <c r="K76" s="140" t="s">
        <v>193</v>
      </c>
      <c r="L76" s="89"/>
      <c r="M76" s="89"/>
      <c r="N76" s="89"/>
      <c r="O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42" t="s">
        <v>6863</v>
      </c>
      <c r="H77" s="139" t="s">
        <v>6864</v>
      </c>
      <c r="I77" s="139" t="s">
        <v>6693</v>
      </c>
      <c r="J77" s="139" t="s">
        <v>6865</v>
      </c>
      <c r="K77" s="140" t="s">
        <v>169</v>
      </c>
      <c r="L77" s="89"/>
      <c r="M77" s="89"/>
      <c r="N77" s="89"/>
      <c r="O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42" t="s">
        <v>6866</v>
      </c>
      <c r="H78" s="139" t="s">
        <v>6867</v>
      </c>
      <c r="I78" s="139" t="s">
        <v>6693</v>
      </c>
      <c r="J78" s="139" t="s">
        <v>6868</v>
      </c>
      <c r="K78" s="140" t="s">
        <v>228</v>
      </c>
      <c r="L78" s="89"/>
      <c r="M78" s="89"/>
      <c r="N78" s="89"/>
      <c r="O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52" t="s">
        <v>6869</v>
      </c>
      <c r="H79" s="140" t="s">
        <v>6870</v>
      </c>
      <c r="I79" s="140" t="s">
        <v>94</v>
      </c>
      <c r="J79" s="140" t="s">
        <v>6871</v>
      </c>
      <c r="K79" s="140" t="s">
        <v>1419</v>
      </c>
      <c r="L79" s="89"/>
      <c r="M79" s="89"/>
      <c r="N79" s="89"/>
      <c r="O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142" t="s">
        <v>6872</v>
      </c>
      <c r="H80" s="139"/>
      <c r="I80" s="139"/>
      <c r="J80" s="139"/>
      <c r="K80" s="140"/>
      <c r="L80" s="89"/>
      <c r="M80" s="89"/>
      <c r="N80" s="89"/>
      <c r="O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142" t="s">
        <v>6873</v>
      </c>
      <c r="H81" s="139" t="s">
        <v>6874</v>
      </c>
      <c r="I81" s="139" t="s">
        <v>5649</v>
      </c>
      <c r="J81" s="139" t="s">
        <v>6875</v>
      </c>
      <c r="K81" s="140" t="s">
        <v>182</v>
      </c>
      <c r="L81" s="89"/>
      <c r="M81" s="89"/>
      <c r="N81" s="89"/>
      <c r="O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349" t="s">
        <v>6876</v>
      </c>
      <c r="H82" s="242" t="s">
        <v>6692</v>
      </c>
      <c r="I82" s="242" t="s">
        <v>6693</v>
      </c>
      <c r="J82" s="242" t="s">
        <v>6877</v>
      </c>
      <c r="K82" s="240" t="s">
        <v>219</v>
      </c>
      <c r="L82" s="89"/>
      <c r="M82" s="89"/>
      <c r="N82" s="89"/>
      <c r="O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52" t="s">
        <v>6878</v>
      </c>
      <c r="H83" s="139" t="s">
        <v>6879</v>
      </c>
      <c r="I83" s="140" t="s">
        <v>1088</v>
      </c>
      <c r="J83" s="140" t="s">
        <v>6770</v>
      </c>
      <c r="K83" s="140" t="s">
        <v>101</v>
      </c>
      <c r="L83" s="89"/>
      <c r="M83" s="89"/>
      <c r="N83" s="89"/>
      <c r="O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152" t="s">
        <v>6880</v>
      </c>
      <c r="H84" s="140" t="s">
        <v>6881</v>
      </c>
      <c r="I84" s="140" t="s">
        <v>6740</v>
      </c>
      <c r="J84" s="140" t="s">
        <v>6741</v>
      </c>
      <c r="K84" s="140" t="s">
        <v>193</v>
      </c>
      <c r="L84" s="89"/>
      <c r="M84" s="89"/>
      <c r="N84" s="89"/>
      <c r="O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152" t="s">
        <v>6882</v>
      </c>
      <c r="H85" s="140" t="s">
        <v>6883</v>
      </c>
      <c r="I85" s="140" t="s">
        <v>2492</v>
      </c>
      <c r="J85" s="140" t="s">
        <v>6884</v>
      </c>
      <c r="K85" s="140" t="s">
        <v>141</v>
      </c>
      <c r="L85" s="89"/>
      <c r="M85" s="89"/>
      <c r="N85" s="89"/>
      <c r="O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152" t="s">
        <v>6885</v>
      </c>
      <c r="H86" s="140" t="s">
        <v>6886</v>
      </c>
      <c r="I86" s="140" t="s">
        <v>1088</v>
      </c>
      <c r="J86" s="140" t="s">
        <v>6887</v>
      </c>
      <c r="K86" s="140" t="s">
        <v>156</v>
      </c>
      <c r="L86" s="89"/>
      <c r="M86" s="89"/>
      <c r="N86" s="89"/>
      <c r="O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260" t="s">
        <v>6888</v>
      </c>
      <c r="H87" s="240" t="s">
        <v>6692</v>
      </c>
      <c r="I87" s="240" t="s">
        <v>5638</v>
      </c>
      <c r="J87" s="240" t="s">
        <v>6889</v>
      </c>
      <c r="K87" s="240" t="s">
        <v>4590</v>
      </c>
      <c r="L87" s="89"/>
      <c r="M87" s="89"/>
      <c r="N87" s="89"/>
      <c r="O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152" t="s">
        <v>6890</v>
      </c>
      <c r="H88" s="140" t="s">
        <v>6891</v>
      </c>
      <c r="I88" s="140" t="s">
        <v>217</v>
      </c>
      <c r="J88" s="140" t="s">
        <v>6892</v>
      </c>
      <c r="K88" s="140" t="s">
        <v>219</v>
      </c>
      <c r="L88" s="89"/>
      <c r="M88" s="89"/>
      <c r="N88" s="89"/>
      <c r="O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349" t="s">
        <v>6893</v>
      </c>
      <c r="H89" s="242"/>
      <c r="I89" s="242"/>
      <c r="J89" s="242"/>
      <c r="K89" s="240"/>
      <c r="L89" s="89"/>
      <c r="M89" s="89"/>
      <c r="N89" s="89"/>
      <c r="O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349" t="s">
        <v>6894</v>
      </c>
      <c r="H90" s="242" t="s">
        <v>6692</v>
      </c>
      <c r="I90" s="242" t="s">
        <v>6693</v>
      </c>
      <c r="J90" s="242" t="s">
        <v>6719</v>
      </c>
      <c r="K90" s="240" t="s">
        <v>211</v>
      </c>
      <c r="L90" s="89"/>
      <c r="M90" s="89"/>
      <c r="N90" s="89"/>
      <c r="O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52" t="s">
        <v>6895</v>
      </c>
      <c r="H91" s="140"/>
      <c r="I91" s="140"/>
      <c r="J91" s="140"/>
      <c r="K91" s="140"/>
      <c r="L91" s="89"/>
      <c r="M91" s="89"/>
      <c r="N91" s="89"/>
      <c r="O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152" t="s">
        <v>6896</v>
      </c>
      <c r="H92" s="140" t="s">
        <v>6897</v>
      </c>
      <c r="I92" s="140" t="s">
        <v>4946</v>
      </c>
      <c r="J92" s="140" t="s">
        <v>6898</v>
      </c>
      <c r="K92" s="140" t="s">
        <v>445</v>
      </c>
      <c r="L92" s="89"/>
      <c r="M92" s="89"/>
      <c r="N92" s="89"/>
      <c r="O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152" t="s">
        <v>6899</v>
      </c>
      <c r="H93" s="140" t="s">
        <v>6900</v>
      </c>
      <c r="I93" s="140" t="s">
        <v>6901</v>
      </c>
      <c r="J93" s="140" t="s">
        <v>6804</v>
      </c>
      <c r="K93" s="140" t="s">
        <v>163</v>
      </c>
      <c r="L93" s="89"/>
      <c r="M93" s="89"/>
      <c r="N93" s="89"/>
      <c r="O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52" t="s">
        <v>6902</v>
      </c>
      <c r="H94" s="140" t="s">
        <v>6903</v>
      </c>
      <c r="I94" s="140" t="s">
        <v>5653</v>
      </c>
      <c r="J94" s="140" t="s">
        <v>6741</v>
      </c>
      <c r="K94" s="140" t="s">
        <v>193</v>
      </c>
      <c r="L94" s="89"/>
      <c r="M94" s="89"/>
      <c r="N94" s="89"/>
      <c r="O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260" t="s">
        <v>6904</v>
      </c>
      <c r="H95" s="240" t="s">
        <v>6692</v>
      </c>
      <c r="I95" s="240" t="s">
        <v>1646</v>
      </c>
      <c r="J95" s="240" t="s">
        <v>6699</v>
      </c>
      <c r="K95" s="240" t="s">
        <v>487</v>
      </c>
      <c r="L95" s="89"/>
      <c r="M95" s="89"/>
      <c r="N95" s="89"/>
      <c r="O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349" t="s">
        <v>6905</v>
      </c>
      <c r="H96" s="242" t="s">
        <v>6692</v>
      </c>
      <c r="I96" s="242" t="s">
        <v>6693</v>
      </c>
      <c r="J96" s="242" t="s">
        <v>6699</v>
      </c>
      <c r="K96" s="240" t="s">
        <v>179</v>
      </c>
      <c r="L96" s="89"/>
      <c r="M96" s="89"/>
      <c r="N96" s="89"/>
      <c r="O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142" t="s">
        <v>6906</v>
      </c>
      <c r="H97" s="139" t="s">
        <v>6907</v>
      </c>
      <c r="I97" s="139" t="s">
        <v>364</v>
      </c>
      <c r="J97" s="139" t="s">
        <v>6731</v>
      </c>
      <c r="K97" s="140" t="s">
        <v>193</v>
      </c>
      <c r="L97" s="89"/>
      <c r="M97" s="89"/>
      <c r="N97" s="89"/>
      <c r="O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152" t="s">
        <v>6908</v>
      </c>
      <c r="H98" s="140" t="s">
        <v>6909</v>
      </c>
      <c r="I98" s="140" t="s">
        <v>1212</v>
      </c>
      <c r="J98" s="140" t="s">
        <v>6910</v>
      </c>
      <c r="K98" s="140" t="s">
        <v>4189</v>
      </c>
      <c r="L98" s="89"/>
      <c r="M98" s="89"/>
      <c r="N98" s="89"/>
      <c r="O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152" t="s">
        <v>6911</v>
      </c>
      <c r="H99" s="140" t="s">
        <v>6912</v>
      </c>
      <c r="I99" s="140" t="s">
        <v>4291</v>
      </c>
      <c r="J99" s="140" t="s">
        <v>6913</v>
      </c>
      <c r="K99" s="140" t="s">
        <v>113</v>
      </c>
      <c r="L99" s="89"/>
      <c r="M99" s="89"/>
      <c r="N99" s="89"/>
      <c r="O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152" t="s">
        <v>6914</v>
      </c>
      <c r="H100" s="140" t="s">
        <v>6915</v>
      </c>
      <c r="I100" s="140" t="s">
        <v>6128</v>
      </c>
      <c r="J100" s="140" t="s">
        <v>6916</v>
      </c>
      <c r="K100" s="140" t="s">
        <v>113</v>
      </c>
      <c r="L100" s="89"/>
      <c r="M100" s="89"/>
      <c r="N100" s="89"/>
      <c r="O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152" t="s">
        <v>6917</v>
      </c>
      <c r="H101" s="140" t="s">
        <v>6918</v>
      </c>
      <c r="I101" s="140" t="s">
        <v>6128</v>
      </c>
      <c r="J101" s="140" t="s">
        <v>6919</v>
      </c>
      <c r="K101" s="140" t="s">
        <v>1633</v>
      </c>
      <c r="L101" s="89"/>
      <c r="M101" s="89"/>
      <c r="N101" s="89"/>
      <c r="O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349" t="s">
        <v>6920</v>
      </c>
      <c r="H102" s="242" t="s">
        <v>6692</v>
      </c>
      <c r="I102" s="242" t="s">
        <v>6921</v>
      </c>
      <c r="J102" s="242" t="s">
        <v>6694</v>
      </c>
      <c r="K102" s="240" t="s">
        <v>932</v>
      </c>
      <c r="L102" s="89"/>
      <c r="M102" s="89"/>
      <c r="N102" s="89"/>
      <c r="O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52" t="s">
        <v>6922</v>
      </c>
      <c r="H103" s="140" t="s">
        <v>6923</v>
      </c>
      <c r="I103" s="140" t="s">
        <v>6924</v>
      </c>
      <c r="J103" s="140" t="s">
        <v>6925</v>
      </c>
      <c r="K103" s="140" t="s">
        <v>193</v>
      </c>
      <c r="L103" s="89"/>
      <c r="M103" s="89"/>
      <c r="N103" s="89"/>
      <c r="O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260" t="s">
        <v>6926</v>
      </c>
      <c r="H104" s="240"/>
      <c r="I104" s="240"/>
      <c r="J104" s="240"/>
      <c r="K104" s="240"/>
      <c r="L104" s="89"/>
      <c r="M104" s="89"/>
      <c r="N104" s="89"/>
      <c r="O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260" t="s">
        <v>6927</v>
      </c>
      <c r="H105" s="240" t="s">
        <v>6692</v>
      </c>
      <c r="I105" s="240" t="s">
        <v>6128</v>
      </c>
      <c r="J105" s="240" t="s">
        <v>6728</v>
      </c>
      <c r="K105" s="240" t="s">
        <v>182</v>
      </c>
      <c r="L105" s="89"/>
      <c r="M105" s="89"/>
      <c r="N105" s="89"/>
      <c r="O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349" t="s">
        <v>6928</v>
      </c>
      <c r="H106" s="242" t="s">
        <v>6692</v>
      </c>
      <c r="I106" s="242" t="s">
        <v>6681</v>
      </c>
      <c r="J106" s="242" t="s">
        <v>6824</v>
      </c>
      <c r="K106" s="240" t="s">
        <v>219</v>
      </c>
      <c r="L106" s="89"/>
      <c r="M106" s="89"/>
      <c r="N106" s="89"/>
      <c r="O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142" t="s">
        <v>6929</v>
      </c>
      <c r="H107" s="139" t="s">
        <v>6930</v>
      </c>
      <c r="I107" s="139" t="s">
        <v>6681</v>
      </c>
      <c r="J107" s="139" t="s">
        <v>6931</v>
      </c>
      <c r="K107" s="140" t="s">
        <v>193</v>
      </c>
      <c r="L107" s="89"/>
      <c r="M107" s="89"/>
      <c r="N107" s="89"/>
      <c r="O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142" t="s">
        <v>6932</v>
      </c>
      <c r="H108" s="139" t="s">
        <v>6933</v>
      </c>
      <c r="I108" s="139" t="s">
        <v>6934</v>
      </c>
      <c r="J108" s="139" t="s">
        <v>6839</v>
      </c>
      <c r="K108" s="140" t="s">
        <v>228</v>
      </c>
      <c r="L108" s="89"/>
      <c r="M108" s="89"/>
      <c r="N108" s="89"/>
      <c r="O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152" t="s">
        <v>6935</v>
      </c>
      <c r="H109" s="140"/>
      <c r="I109" s="140"/>
      <c r="J109" s="140"/>
      <c r="K109" s="140"/>
      <c r="L109" s="89"/>
      <c r="M109" s="89"/>
      <c r="N109" s="89"/>
      <c r="O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152" t="s">
        <v>6936</v>
      </c>
      <c r="H110" s="140" t="s">
        <v>6937</v>
      </c>
      <c r="I110" s="140" t="s">
        <v>6171</v>
      </c>
      <c r="J110" s="140" t="s">
        <v>6938</v>
      </c>
      <c r="K110" s="140" t="s">
        <v>211</v>
      </c>
      <c r="L110" s="89"/>
      <c r="M110" s="89"/>
      <c r="N110" s="89"/>
      <c r="O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260" t="s">
        <v>6939</v>
      </c>
      <c r="H111" s="240" t="s">
        <v>6692</v>
      </c>
      <c r="I111" s="240" t="s">
        <v>381</v>
      </c>
      <c r="J111" s="240" t="s">
        <v>6699</v>
      </c>
      <c r="K111" s="240" t="s">
        <v>156</v>
      </c>
      <c r="L111" s="89"/>
      <c r="M111" s="89"/>
      <c r="N111" s="89"/>
      <c r="O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260" t="s">
        <v>6940</v>
      </c>
      <c r="H112" s="240" t="s">
        <v>6692</v>
      </c>
      <c r="I112" s="240" t="s">
        <v>6901</v>
      </c>
      <c r="J112" s="240" t="s">
        <v>6728</v>
      </c>
      <c r="K112" s="240" t="s">
        <v>163</v>
      </c>
      <c r="L112" s="89"/>
      <c r="M112" s="89"/>
      <c r="N112" s="89"/>
      <c r="O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152" t="s">
        <v>6941</v>
      </c>
      <c r="H113" s="140" t="s">
        <v>6942</v>
      </c>
      <c r="I113" s="140" t="s">
        <v>6560</v>
      </c>
      <c r="J113" s="140" t="s">
        <v>6943</v>
      </c>
      <c r="K113" s="140" t="s">
        <v>6944</v>
      </c>
      <c r="L113" s="89"/>
      <c r="M113" s="89"/>
      <c r="N113" s="89"/>
      <c r="O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152" t="s">
        <v>6945</v>
      </c>
      <c r="H114" s="140" t="s">
        <v>6946</v>
      </c>
      <c r="I114" s="140" t="s">
        <v>1300</v>
      </c>
      <c r="J114" s="140" t="s">
        <v>6804</v>
      </c>
      <c r="K114" s="140" t="s">
        <v>163</v>
      </c>
      <c r="L114" s="89"/>
      <c r="M114" s="89"/>
      <c r="N114" s="89"/>
      <c r="O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52" t="s">
        <v>6947</v>
      </c>
      <c r="H115" s="140" t="s">
        <v>6948</v>
      </c>
      <c r="I115" s="140" t="s">
        <v>5038</v>
      </c>
      <c r="J115" s="140" t="s">
        <v>6949</v>
      </c>
      <c r="K115" s="140" t="s">
        <v>163</v>
      </c>
      <c r="L115" s="89"/>
      <c r="M115" s="89"/>
      <c r="N115" s="89"/>
      <c r="O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142" t="s">
        <v>6950</v>
      </c>
      <c r="H116" s="139" t="s">
        <v>6951</v>
      </c>
      <c r="I116" s="139" t="s">
        <v>418</v>
      </c>
      <c r="J116" s="139" t="s">
        <v>6913</v>
      </c>
      <c r="K116" s="140" t="s">
        <v>96</v>
      </c>
      <c r="L116" s="89"/>
      <c r="M116" s="89"/>
      <c r="N116" s="89"/>
      <c r="O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152" t="s">
        <v>6952</v>
      </c>
      <c r="H117" s="140"/>
      <c r="I117" s="140"/>
      <c r="J117" s="140"/>
      <c r="K117" s="140"/>
      <c r="L117" s="89"/>
      <c r="M117" s="89"/>
      <c r="N117" s="89"/>
      <c r="O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152" t="s">
        <v>6953</v>
      </c>
      <c r="H118" s="140" t="s">
        <v>6954</v>
      </c>
      <c r="I118" s="140" t="s">
        <v>1646</v>
      </c>
      <c r="J118" s="140" t="s">
        <v>6955</v>
      </c>
      <c r="K118" s="140" t="s">
        <v>96</v>
      </c>
      <c r="L118" s="89"/>
      <c r="M118" s="89"/>
      <c r="N118" s="89"/>
      <c r="O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142" t="s">
        <v>6956</v>
      </c>
      <c r="H119" s="139" t="s">
        <v>6957</v>
      </c>
      <c r="I119" s="139" t="s">
        <v>6934</v>
      </c>
      <c r="J119" s="139" t="s">
        <v>6958</v>
      </c>
      <c r="K119" s="140" t="s">
        <v>113</v>
      </c>
      <c r="L119" s="89"/>
      <c r="M119" s="89"/>
      <c r="N119" s="89"/>
      <c r="O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349" t="s">
        <v>6959</v>
      </c>
      <c r="H120" s="242" t="s">
        <v>6692</v>
      </c>
      <c r="I120" s="242" t="s">
        <v>1646</v>
      </c>
      <c r="J120" s="242" t="s">
        <v>6960</v>
      </c>
      <c r="K120" s="240" t="s">
        <v>182</v>
      </c>
      <c r="L120" s="89"/>
      <c r="M120" s="89"/>
      <c r="N120" s="89"/>
      <c r="O120" s="89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152" t="s">
        <v>6961</v>
      </c>
      <c r="H121" s="140" t="s">
        <v>6962</v>
      </c>
      <c r="I121" s="140" t="s">
        <v>6579</v>
      </c>
      <c r="J121" s="140" t="s">
        <v>6963</v>
      </c>
      <c r="K121" s="140" t="s">
        <v>174</v>
      </c>
      <c r="L121" s="89"/>
      <c r="M121" s="89"/>
      <c r="N121" s="89"/>
      <c r="O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152" t="s">
        <v>6964</v>
      </c>
      <c r="H122" s="140" t="s">
        <v>6965</v>
      </c>
      <c r="I122" s="140" t="s">
        <v>443</v>
      </c>
      <c r="J122" s="140" t="s">
        <v>6913</v>
      </c>
      <c r="K122" s="140" t="s">
        <v>96</v>
      </c>
      <c r="L122" s="89"/>
      <c r="M122" s="89"/>
      <c r="N122" s="89"/>
      <c r="O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52" t="s">
        <v>6966</v>
      </c>
      <c r="H123" s="140" t="s">
        <v>6692</v>
      </c>
      <c r="I123" s="140" t="s">
        <v>139</v>
      </c>
      <c r="J123" s="140" t="s">
        <v>6967</v>
      </c>
      <c r="K123" s="140" t="s">
        <v>219</v>
      </c>
      <c r="L123" s="89"/>
      <c r="M123" s="89"/>
      <c r="N123" s="89"/>
      <c r="O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52" t="s">
        <v>6968</v>
      </c>
      <c r="H124" s="140" t="s">
        <v>6969</v>
      </c>
      <c r="I124" s="140" t="s">
        <v>1438</v>
      </c>
      <c r="J124" s="140" t="s">
        <v>6970</v>
      </c>
      <c r="K124" s="140" t="s">
        <v>250</v>
      </c>
      <c r="L124" s="89"/>
      <c r="M124" s="89"/>
      <c r="N124" s="89"/>
      <c r="O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152" t="s">
        <v>6971</v>
      </c>
      <c r="H125" s="140" t="s">
        <v>6972</v>
      </c>
      <c r="I125" s="140" t="s">
        <v>6093</v>
      </c>
      <c r="J125" s="140" t="s">
        <v>6973</v>
      </c>
      <c r="K125" s="140" t="s">
        <v>193</v>
      </c>
      <c r="L125" s="89"/>
      <c r="M125" s="89"/>
      <c r="N125" s="89"/>
      <c r="O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152" t="s">
        <v>6974</v>
      </c>
      <c r="H126" s="140" t="s">
        <v>6975</v>
      </c>
      <c r="I126" s="140" t="s">
        <v>6093</v>
      </c>
      <c r="J126" s="140" t="s">
        <v>6976</v>
      </c>
      <c r="K126" s="140" t="s">
        <v>859</v>
      </c>
      <c r="L126" s="89"/>
      <c r="M126" s="89"/>
      <c r="N126" s="89"/>
      <c r="O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152" t="s">
        <v>6977</v>
      </c>
      <c r="H127" s="140" t="s">
        <v>6978</v>
      </c>
      <c r="I127" s="140" t="s">
        <v>4946</v>
      </c>
      <c r="J127" s="140" t="s">
        <v>6979</v>
      </c>
      <c r="K127" s="140" t="s">
        <v>211</v>
      </c>
      <c r="L127" s="89"/>
      <c r="M127" s="89"/>
      <c r="N127" s="89"/>
      <c r="O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152" t="s">
        <v>6182</v>
      </c>
      <c r="H128" s="140" t="s">
        <v>6980</v>
      </c>
      <c r="I128" s="140" t="s">
        <v>6182</v>
      </c>
      <c r="J128" s="140" t="s">
        <v>6981</v>
      </c>
      <c r="K128" s="140" t="s">
        <v>211</v>
      </c>
      <c r="L128" s="89"/>
      <c r="M128" s="89"/>
      <c r="N128" s="89"/>
      <c r="O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260" t="s">
        <v>6982</v>
      </c>
      <c r="H129" s="240" t="s">
        <v>6692</v>
      </c>
      <c r="I129" s="240" t="s">
        <v>5401</v>
      </c>
      <c r="J129" s="240" t="s">
        <v>6694</v>
      </c>
      <c r="K129" s="240" t="s">
        <v>884</v>
      </c>
      <c r="L129" s="89"/>
      <c r="M129" s="89"/>
      <c r="N129" s="89"/>
      <c r="O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142" t="s">
        <v>6983</v>
      </c>
      <c r="H130" s="139" t="s">
        <v>6692</v>
      </c>
      <c r="I130" s="139" t="s">
        <v>1820</v>
      </c>
      <c r="J130" s="139" t="s">
        <v>6728</v>
      </c>
      <c r="K130" s="140" t="s">
        <v>219</v>
      </c>
      <c r="L130" s="89"/>
      <c r="M130" s="89"/>
      <c r="N130" s="89"/>
      <c r="O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152" t="s">
        <v>6984</v>
      </c>
      <c r="H131" s="140"/>
      <c r="I131" s="140"/>
      <c r="J131" s="140"/>
      <c r="K131" s="140"/>
      <c r="L131" s="89"/>
      <c r="M131" s="89"/>
      <c r="N131" s="89"/>
      <c r="O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152" t="s">
        <v>6985</v>
      </c>
      <c r="H132" s="140" t="s">
        <v>6986</v>
      </c>
      <c r="I132" s="140" t="s">
        <v>1212</v>
      </c>
      <c r="J132" s="140" t="s">
        <v>6987</v>
      </c>
      <c r="K132" s="140" t="s">
        <v>369</v>
      </c>
      <c r="L132" s="89"/>
      <c r="M132" s="89"/>
      <c r="N132" s="89"/>
      <c r="O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142" t="s">
        <v>6988</v>
      </c>
      <c r="H133" s="139" t="s">
        <v>6989</v>
      </c>
      <c r="I133" s="139" t="s">
        <v>3555</v>
      </c>
      <c r="J133" s="139" t="s">
        <v>6990</v>
      </c>
      <c r="K133" s="140" t="s">
        <v>340</v>
      </c>
      <c r="L133" s="89"/>
      <c r="M133" s="89"/>
      <c r="N133" s="89"/>
      <c r="O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260" t="s">
        <v>6991</v>
      </c>
      <c r="H134" s="240"/>
      <c r="I134" s="240"/>
      <c r="J134" s="240"/>
      <c r="K134" s="240"/>
      <c r="L134" s="89"/>
      <c r="M134" s="89"/>
      <c r="N134" s="89"/>
      <c r="O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260" t="s">
        <v>6992</v>
      </c>
      <c r="H135" s="240" t="s">
        <v>6692</v>
      </c>
      <c r="I135" s="240" t="s">
        <v>94</v>
      </c>
      <c r="J135" s="240" t="s">
        <v>6699</v>
      </c>
      <c r="K135" s="240" t="s">
        <v>228</v>
      </c>
      <c r="L135" s="89"/>
      <c r="M135" s="89"/>
      <c r="N135" s="89"/>
      <c r="O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152" t="s">
        <v>6993</v>
      </c>
      <c r="H136" s="140" t="s">
        <v>6994</v>
      </c>
      <c r="I136" s="140" t="s">
        <v>967</v>
      </c>
      <c r="J136" s="140" t="s">
        <v>6995</v>
      </c>
      <c r="K136" s="140" t="s">
        <v>2100</v>
      </c>
      <c r="L136" s="89"/>
      <c r="M136" s="89"/>
      <c r="N136" s="89"/>
      <c r="O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152" t="s">
        <v>6996</v>
      </c>
      <c r="H137" s="140" t="s">
        <v>6997</v>
      </c>
      <c r="I137" s="140" t="s">
        <v>6901</v>
      </c>
      <c r="J137" s="140" t="s">
        <v>6998</v>
      </c>
      <c r="K137" s="140" t="s">
        <v>163</v>
      </c>
      <c r="L137" s="89"/>
      <c r="M137" s="89"/>
      <c r="N137" s="89"/>
      <c r="O137" s="89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152" t="s">
        <v>6999</v>
      </c>
      <c r="H138" s="140" t="s">
        <v>7000</v>
      </c>
      <c r="I138" s="140" t="s">
        <v>6901</v>
      </c>
      <c r="J138" s="140" t="s">
        <v>6804</v>
      </c>
      <c r="K138" s="140" t="s">
        <v>193</v>
      </c>
      <c r="L138" s="89"/>
      <c r="M138" s="89"/>
      <c r="N138" s="89"/>
      <c r="O138" s="89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152" t="s">
        <v>7001</v>
      </c>
      <c r="H139" s="140" t="s">
        <v>7002</v>
      </c>
      <c r="I139" s="140" t="s">
        <v>6901</v>
      </c>
      <c r="J139" s="140" t="s">
        <v>6804</v>
      </c>
      <c r="K139" s="140" t="s">
        <v>163</v>
      </c>
      <c r="L139" s="89"/>
      <c r="M139" s="89"/>
      <c r="N139" s="89"/>
      <c r="O139" s="89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260" t="s">
        <v>7003</v>
      </c>
      <c r="H140" s="240" t="s">
        <v>6692</v>
      </c>
      <c r="I140" s="240" t="s">
        <v>1438</v>
      </c>
      <c r="J140" s="240" t="s">
        <v>6889</v>
      </c>
      <c r="K140" s="240" t="s">
        <v>7004</v>
      </c>
      <c r="L140" s="89"/>
      <c r="M140" s="89"/>
      <c r="N140" s="89"/>
      <c r="O140" s="89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349" t="s">
        <v>7005</v>
      </c>
      <c r="H141" s="242" t="s">
        <v>6692</v>
      </c>
      <c r="I141" s="242" t="s">
        <v>310</v>
      </c>
      <c r="J141" s="242" t="s">
        <v>7006</v>
      </c>
      <c r="K141" s="240" t="s">
        <v>182</v>
      </c>
      <c r="L141" s="89"/>
      <c r="M141" s="89"/>
      <c r="N141" s="89"/>
      <c r="O141" s="89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142" t="s">
        <v>7007</v>
      </c>
      <c r="H142" s="139" t="s">
        <v>7008</v>
      </c>
      <c r="I142" s="139" t="s">
        <v>324</v>
      </c>
      <c r="J142" s="139" t="s">
        <v>6764</v>
      </c>
      <c r="K142" s="140" t="s">
        <v>193</v>
      </c>
      <c r="L142" s="89"/>
      <c r="M142" s="89"/>
      <c r="N142" s="89"/>
      <c r="O142" s="89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349" t="s">
        <v>7009</v>
      </c>
      <c r="H143" s="242" t="s">
        <v>6692</v>
      </c>
      <c r="I143" s="242" t="s">
        <v>324</v>
      </c>
      <c r="J143" s="242" t="s">
        <v>6728</v>
      </c>
      <c r="K143" s="240" t="s">
        <v>271</v>
      </c>
      <c r="L143" s="89"/>
      <c r="M143" s="89"/>
      <c r="N143" s="89"/>
      <c r="O143" s="89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152" t="s">
        <v>7010</v>
      </c>
      <c r="H144" s="140"/>
      <c r="I144" s="140"/>
      <c r="J144" s="140"/>
      <c r="K144" s="140"/>
      <c r="L144" s="89"/>
      <c r="M144" s="89"/>
      <c r="N144" s="89"/>
      <c r="O144" s="89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152" t="s">
        <v>7011</v>
      </c>
      <c r="H145" s="140" t="s">
        <v>7012</v>
      </c>
      <c r="I145" s="140" t="s">
        <v>6182</v>
      </c>
      <c r="J145" s="140" t="s">
        <v>6913</v>
      </c>
      <c r="K145" s="140" t="s">
        <v>445</v>
      </c>
      <c r="L145" s="89"/>
      <c r="M145" s="89"/>
      <c r="N145" s="89"/>
      <c r="O145" s="89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152" t="s">
        <v>7013</v>
      </c>
      <c r="H146" s="140" t="s">
        <v>7014</v>
      </c>
      <c r="I146" s="140" t="s">
        <v>6901</v>
      </c>
      <c r="J146" s="140" t="s">
        <v>7015</v>
      </c>
      <c r="K146" s="140" t="s">
        <v>193</v>
      </c>
      <c r="L146" s="89"/>
      <c r="M146" s="89"/>
      <c r="N146" s="89"/>
      <c r="O146" s="89"/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152" t="s">
        <v>7016</v>
      </c>
      <c r="H147" s="140" t="s">
        <v>7017</v>
      </c>
      <c r="I147" s="140" t="s">
        <v>5169</v>
      </c>
      <c r="J147" s="140" t="s">
        <v>6998</v>
      </c>
      <c r="K147" s="140" t="s">
        <v>193</v>
      </c>
      <c r="L147" s="89"/>
      <c r="M147" s="89"/>
      <c r="N147" s="89"/>
      <c r="O147" s="89"/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349" t="s">
        <v>7018</v>
      </c>
      <c r="H148" s="242" t="s">
        <v>6692</v>
      </c>
      <c r="I148" s="242" t="s">
        <v>310</v>
      </c>
      <c r="J148" s="242" t="s">
        <v>7019</v>
      </c>
      <c r="K148" s="240" t="s">
        <v>182</v>
      </c>
      <c r="L148" s="89"/>
      <c r="M148" s="89"/>
      <c r="N148" s="89"/>
      <c r="O148" s="89"/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152" t="s">
        <v>7020</v>
      </c>
      <c r="H149" s="140" t="s">
        <v>7021</v>
      </c>
      <c r="I149" s="140" t="s">
        <v>1259</v>
      </c>
      <c r="J149" s="140" t="s">
        <v>6778</v>
      </c>
      <c r="K149" s="140" t="s">
        <v>724</v>
      </c>
      <c r="L149" s="89"/>
      <c r="M149" s="89"/>
      <c r="N149" s="89"/>
      <c r="O149" s="89"/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260" t="s">
        <v>6807</v>
      </c>
      <c r="H150" s="240" t="s">
        <v>6692</v>
      </c>
      <c r="I150" s="240" t="s">
        <v>6807</v>
      </c>
      <c r="J150" s="240" t="s">
        <v>6694</v>
      </c>
      <c r="K150" s="240" t="s">
        <v>163</v>
      </c>
      <c r="L150" s="89"/>
      <c r="M150" s="89"/>
      <c r="N150" s="89"/>
      <c r="O150" s="89"/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152" t="s">
        <v>7022</v>
      </c>
      <c r="H151" s="140" t="s">
        <v>7023</v>
      </c>
      <c r="I151" s="140" t="s">
        <v>6110</v>
      </c>
      <c r="J151" s="140" t="s">
        <v>7024</v>
      </c>
      <c r="K151" s="140" t="s">
        <v>193</v>
      </c>
      <c r="L151" s="89"/>
      <c r="M151" s="89"/>
      <c r="N151" s="89"/>
      <c r="O151" s="89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349" t="s">
        <v>7025</v>
      </c>
      <c r="H152" s="242" t="s">
        <v>6692</v>
      </c>
      <c r="I152" s="242" t="s">
        <v>324</v>
      </c>
      <c r="J152" s="242" t="s">
        <v>6967</v>
      </c>
      <c r="K152" s="240" t="s">
        <v>609</v>
      </c>
      <c r="L152" s="89"/>
      <c r="M152" s="89"/>
      <c r="N152" s="89"/>
      <c r="O152" s="89"/>
    </row>
    <row r="153" ht="16.5" customHeight="1">
      <c r="A153" s="89">
        <f t="shared" si="3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349" t="s">
        <v>7026</v>
      </c>
      <c r="H153" s="242" t="s">
        <v>6692</v>
      </c>
      <c r="I153" s="242" t="s">
        <v>6858</v>
      </c>
      <c r="J153" s="242" t="s">
        <v>6699</v>
      </c>
      <c r="K153" s="240" t="s">
        <v>156</v>
      </c>
      <c r="L153" s="89"/>
      <c r="M153" s="89"/>
      <c r="N153" s="89"/>
      <c r="O153" s="89"/>
    </row>
    <row r="154" ht="16.5" customHeight="1">
      <c r="A154" s="89">
        <f t="shared" si="3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152" t="s">
        <v>7027</v>
      </c>
      <c r="H154" s="140"/>
      <c r="I154" s="140"/>
      <c r="J154" s="140"/>
      <c r="K154" s="140"/>
      <c r="L154" s="89"/>
      <c r="M154" s="89"/>
      <c r="N154" s="89"/>
      <c r="O154" s="89"/>
    </row>
    <row r="155" ht="16.5" customHeight="1">
      <c r="A155" s="89">
        <f t="shared" si="3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152" t="s">
        <v>7028</v>
      </c>
      <c r="H155" s="140" t="s">
        <v>7029</v>
      </c>
      <c r="I155" s="140" t="s">
        <v>5038</v>
      </c>
      <c r="J155" s="140" t="s">
        <v>6998</v>
      </c>
      <c r="K155" s="140" t="s">
        <v>163</v>
      </c>
      <c r="L155" s="89"/>
      <c r="M155" s="89"/>
      <c r="N155" s="89"/>
      <c r="O155" s="89"/>
    </row>
    <row r="156" ht="16.5" customHeight="1">
      <c r="A156" s="89">
        <f t="shared" si="3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260" t="s">
        <v>7030</v>
      </c>
      <c r="H156" s="240" t="s">
        <v>6692</v>
      </c>
      <c r="I156" s="240" t="s">
        <v>5038</v>
      </c>
      <c r="J156" s="240" t="s">
        <v>6824</v>
      </c>
      <c r="K156" s="240" t="s">
        <v>163</v>
      </c>
      <c r="L156" s="89"/>
      <c r="M156" s="89"/>
      <c r="N156" s="89"/>
      <c r="O156" s="89"/>
    </row>
    <row r="157" ht="16.5" customHeight="1">
      <c r="A157" s="89">
        <f t="shared" si="3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152" t="s">
        <v>7031</v>
      </c>
      <c r="H157" s="140"/>
      <c r="I157" s="140"/>
      <c r="J157" s="140"/>
      <c r="K157" s="140"/>
      <c r="L157" s="89"/>
      <c r="M157" s="89"/>
      <c r="N157" s="89"/>
      <c r="O157" s="89"/>
    </row>
    <row r="158" ht="16.5" customHeight="1">
      <c r="A158" s="89">
        <f t="shared" si="3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152" t="s">
        <v>7032</v>
      </c>
      <c r="H158" s="140" t="s">
        <v>7033</v>
      </c>
      <c r="I158" s="140" t="s">
        <v>6110</v>
      </c>
      <c r="J158" s="140" t="s">
        <v>6741</v>
      </c>
      <c r="K158" s="140" t="s">
        <v>193</v>
      </c>
      <c r="L158" s="89"/>
      <c r="M158" s="89"/>
      <c r="N158" s="89"/>
      <c r="O158" s="89"/>
    </row>
    <row r="159" ht="16.5" customHeight="1">
      <c r="A159" s="89">
        <f t="shared" si="3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349" t="s">
        <v>7034</v>
      </c>
      <c r="H159" s="242" t="s">
        <v>6692</v>
      </c>
      <c r="I159" s="242" t="s">
        <v>7034</v>
      </c>
      <c r="J159" s="242" t="s">
        <v>6694</v>
      </c>
      <c r="K159" s="240" t="s">
        <v>219</v>
      </c>
      <c r="L159" s="89"/>
      <c r="M159" s="89"/>
      <c r="N159" s="89"/>
      <c r="O159" s="89"/>
    </row>
    <row r="160" ht="16.5" customHeight="1">
      <c r="A160" s="89">
        <f t="shared" si="3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142" t="s">
        <v>7035</v>
      </c>
      <c r="H160" s="154" t="s">
        <v>7036</v>
      </c>
      <c r="I160" s="139" t="s">
        <v>364</v>
      </c>
      <c r="J160" s="139" t="s">
        <v>7037</v>
      </c>
      <c r="K160" s="140" t="s">
        <v>104</v>
      </c>
      <c r="L160" s="89"/>
      <c r="M160" s="89"/>
      <c r="N160" s="89"/>
      <c r="O160" s="89"/>
    </row>
    <row r="161" ht="16.5" customHeight="1">
      <c r="A161" s="89">
        <f t="shared" si="3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349" t="s">
        <v>7038</v>
      </c>
      <c r="H161" s="242" t="s">
        <v>6692</v>
      </c>
      <c r="I161" s="242" t="s">
        <v>443</v>
      </c>
      <c r="J161" s="242" t="s">
        <v>6967</v>
      </c>
      <c r="K161" s="240" t="s">
        <v>219</v>
      </c>
      <c r="L161" s="89"/>
      <c r="M161" s="89"/>
      <c r="N161" s="89"/>
      <c r="O161" s="89"/>
    </row>
    <row r="162" ht="16.5" customHeight="1">
      <c r="A162" s="89">
        <f t="shared" si="3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152" t="s">
        <v>7039</v>
      </c>
      <c r="H162" s="140" t="s">
        <v>7040</v>
      </c>
      <c r="I162" s="140" t="s">
        <v>94</v>
      </c>
      <c r="J162" s="140" t="s">
        <v>7041</v>
      </c>
      <c r="K162" s="140" t="s">
        <v>859</v>
      </c>
      <c r="L162" s="89"/>
      <c r="M162" s="89"/>
      <c r="N162" s="89"/>
      <c r="O162" s="89"/>
    </row>
    <row r="163" ht="16.5" customHeight="1">
      <c r="A163" s="89">
        <f t="shared" si="3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152" t="s">
        <v>7042</v>
      </c>
      <c r="H163" s="140" t="s">
        <v>7043</v>
      </c>
      <c r="I163" s="140" t="s">
        <v>4946</v>
      </c>
      <c r="J163" s="140" t="s">
        <v>6752</v>
      </c>
      <c r="K163" s="140" t="s">
        <v>445</v>
      </c>
      <c r="L163" s="89"/>
      <c r="M163" s="89"/>
      <c r="N163" s="89"/>
      <c r="O163" s="89"/>
    </row>
    <row r="164" ht="16.5" customHeight="1">
      <c r="A164" s="89">
        <f t="shared" si="3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260" t="s">
        <v>7044</v>
      </c>
      <c r="H164" s="240"/>
      <c r="I164" s="240"/>
      <c r="J164" s="240"/>
      <c r="K164" s="240"/>
      <c r="L164" s="89"/>
      <c r="M164" s="89"/>
      <c r="N164" s="89"/>
      <c r="O164" s="89"/>
    </row>
    <row r="165" ht="16.5" customHeight="1">
      <c r="A165" s="89">
        <f t="shared" si="3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260" t="s">
        <v>7045</v>
      </c>
      <c r="H165" s="240" t="s">
        <v>6692</v>
      </c>
      <c r="I165" s="240" t="s">
        <v>7046</v>
      </c>
      <c r="J165" s="240" t="s">
        <v>6728</v>
      </c>
      <c r="K165" s="240" t="s">
        <v>163</v>
      </c>
      <c r="L165" s="89"/>
      <c r="M165" s="89"/>
      <c r="N165" s="89"/>
      <c r="O165" s="89"/>
    </row>
    <row r="166" ht="16.5" customHeight="1">
      <c r="A166" s="89">
        <f t="shared" si="3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152" t="s">
        <v>7047</v>
      </c>
      <c r="H166" s="140" t="s">
        <v>7048</v>
      </c>
      <c r="I166" s="140" t="s">
        <v>7049</v>
      </c>
      <c r="J166" s="140" t="s">
        <v>7050</v>
      </c>
      <c r="K166" s="140" t="s">
        <v>228</v>
      </c>
      <c r="L166" s="89"/>
      <c r="M166" s="89"/>
      <c r="N166" s="89"/>
      <c r="O166" s="89"/>
    </row>
    <row r="167" ht="16.5" customHeight="1">
      <c r="A167" s="89">
        <f t="shared" si="3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142" t="s">
        <v>7051</v>
      </c>
      <c r="H167" s="139" t="s">
        <v>7052</v>
      </c>
      <c r="I167" s="139" t="s">
        <v>7053</v>
      </c>
      <c r="J167" s="139" t="s">
        <v>7054</v>
      </c>
      <c r="K167" s="140" t="s">
        <v>182</v>
      </c>
      <c r="L167" s="89"/>
      <c r="M167" s="89"/>
      <c r="N167" s="89"/>
      <c r="O167" s="89"/>
    </row>
    <row r="168" ht="16.5" customHeight="1">
      <c r="A168" s="89">
        <f t="shared" si="3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260" t="s">
        <v>7055</v>
      </c>
      <c r="H168" s="240" t="s">
        <v>6692</v>
      </c>
      <c r="I168" s="240" t="s">
        <v>1438</v>
      </c>
      <c r="J168" s="240" t="s">
        <v>6719</v>
      </c>
      <c r="K168" s="240" t="s">
        <v>211</v>
      </c>
      <c r="L168" s="89"/>
      <c r="M168" s="89"/>
      <c r="N168" s="89"/>
      <c r="O168" s="89"/>
    </row>
    <row r="169" ht="16.5" customHeight="1">
      <c r="A169" s="89">
        <f t="shared" si="3"/>
        <v>0</v>
      </c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142" t="s">
        <v>7056</v>
      </c>
      <c r="H169" s="139" t="s">
        <v>7057</v>
      </c>
      <c r="I169" s="139" t="s">
        <v>6693</v>
      </c>
      <c r="J169" s="139" t="s">
        <v>6913</v>
      </c>
      <c r="K169" s="140" t="s">
        <v>179</v>
      </c>
      <c r="L169" s="89"/>
      <c r="M169" s="89"/>
      <c r="N169" s="89"/>
      <c r="O169" s="89"/>
    </row>
    <row r="170" ht="16.5" customHeight="1">
      <c r="A170" s="89">
        <f t="shared" si="3"/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152" t="s">
        <v>5997</v>
      </c>
      <c r="H170" s="140" t="s">
        <v>7058</v>
      </c>
      <c r="I170" s="140" t="s">
        <v>5997</v>
      </c>
      <c r="J170" s="140" t="s">
        <v>6778</v>
      </c>
      <c r="K170" s="140" t="s">
        <v>2100</v>
      </c>
      <c r="L170" s="89"/>
      <c r="M170" s="89"/>
      <c r="N170" s="89"/>
      <c r="O170" s="89"/>
    </row>
    <row r="171" ht="16.5" customHeight="1">
      <c r="A171" s="89">
        <f t="shared" si="3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152" t="s">
        <v>7059</v>
      </c>
      <c r="H171" s="140" t="s">
        <v>7060</v>
      </c>
      <c r="I171" s="140" t="s">
        <v>1240</v>
      </c>
      <c r="J171" s="140" t="s">
        <v>7061</v>
      </c>
      <c r="K171" s="140" t="s">
        <v>1975</v>
      </c>
      <c r="L171" s="89"/>
      <c r="M171" s="89"/>
      <c r="N171" s="89"/>
      <c r="O171" s="89"/>
    </row>
    <row r="172" ht="16.5" customHeight="1">
      <c r="A172" s="89">
        <f t="shared" si="3"/>
        <v>0</v>
      </c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260" t="s">
        <v>7062</v>
      </c>
      <c r="H172" s="240" t="s">
        <v>6692</v>
      </c>
      <c r="I172" s="240" t="s">
        <v>7063</v>
      </c>
      <c r="J172" s="240" t="s">
        <v>6889</v>
      </c>
      <c r="K172" s="240" t="s">
        <v>7064</v>
      </c>
      <c r="L172" s="89"/>
      <c r="M172" s="89"/>
      <c r="N172" s="89"/>
      <c r="O172" s="89"/>
    </row>
    <row r="173" ht="16.5" customHeight="1">
      <c r="A173" s="89">
        <f t="shared" si="3"/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152" t="s">
        <v>7065</v>
      </c>
      <c r="H173" s="140" t="s">
        <v>7066</v>
      </c>
      <c r="I173" s="140" t="s">
        <v>89</v>
      </c>
      <c r="J173" s="140" t="s">
        <v>6737</v>
      </c>
      <c r="K173" s="140" t="s">
        <v>387</v>
      </c>
      <c r="L173" s="89"/>
      <c r="M173" s="89"/>
      <c r="N173" s="89"/>
      <c r="O173" s="89"/>
    </row>
    <row r="174" ht="16.5" customHeight="1">
      <c r="A174" s="89">
        <f t="shared" si="3"/>
        <v>0</v>
      </c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152" t="s">
        <v>7067</v>
      </c>
      <c r="H174" s="139"/>
      <c r="I174" s="140"/>
      <c r="J174" s="140"/>
      <c r="K174" s="140"/>
      <c r="L174" s="89"/>
      <c r="M174" s="89"/>
      <c r="N174" s="89"/>
      <c r="O174" s="89"/>
    </row>
    <row r="175" ht="16.5" customHeight="1">
      <c r="A175" s="89">
        <f t="shared" si="3"/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152" t="s">
        <v>7068</v>
      </c>
      <c r="H175" s="139" t="s">
        <v>7069</v>
      </c>
      <c r="I175" s="140" t="s">
        <v>1088</v>
      </c>
      <c r="J175" s="140" t="s">
        <v>7070</v>
      </c>
      <c r="K175" s="140" t="s">
        <v>3678</v>
      </c>
      <c r="L175" s="89"/>
      <c r="M175" s="89"/>
      <c r="N175" s="89"/>
      <c r="O175" s="89"/>
    </row>
    <row r="176" ht="16.5" customHeight="1">
      <c r="A176" s="89">
        <f t="shared" si="3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260" t="s">
        <v>7071</v>
      </c>
      <c r="H176" s="240" t="s">
        <v>6692</v>
      </c>
      <c r="I176" s="240" t="s">
        <v>703</v>
      </c>
      <c r="J176" s="240" t="s">
        <v>7072</v>
      </c>
      <c r="K176" s="240" t="s">
        <v>182</v>
      </c>
      <c r="L176" s="89"/>
      <c r="M176" s="89"/>
      <c r="N176" s="89"/>
      <c r="O176" s="89"/>
    </row>
    <row r="177" ht="16.5" customHeight="1">
      <c r="A177" s="89">
        <f t="shared" si="3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260" t="s">
        <v>7073</v>
      </c>
      <c r="H177" s="240" t="s">
        <v>6692</v>
      </c>
      <c r="I177" s="240" t="s">
        <v>6815</v>
      </c>
      <c r="J177" s="240" t="s">
        <v>6824</v>
      </c>
      <c r="K177" s="240" t="s">
        <v>7074</v>
      </c>
      <c r="L177" s="89"/>
      <c r="M177" s="89"/>
      <c r="N177" s="89"/>
      <c r="O177" s="89"/>
    </row>
    <row r="178" ht="16.5" customHeight="1">
      <c r="A178" s="89">
        <f t="shared" si="3"/>
        <v>0</v>
      </c>
      <c r="B178" s="141">
        <v>0.0</v>
      </c>
      <c r="C178" s="141">
        <v>0.0</v>
      </c>
      <c r="D178" s="141">
        <v>0.0</v>
      </c>
      <c r="E178" s="141">
        <v>0.0</v>
      </c>
      <c r="F178" s="141">
        <v>0.0</v>
      </c>
      <c r="G178" s="152" t="s">
        <v>7075</v>
      </c>
      <c r="H178" s="140"/>
      <c r="I178" s="140"/>
      <c r="J178" s="140"/>
      <c r="K178" s="140"/>
      <c r="L178" s="89"/>
      <c r="M178" s="89"/>
      <c r="N178" s="89"/>
      <c r="O178" s="89"/>
    </row>
    <row r="179" ht="16.5" customHeight="1">
      <c r="A179" s="89">
        <f t="shared" si="3"/>
        <v>0</v>
      </c>
      <c r="B179" s="141">
        <v>0.0</v>
      </c>
      <c r="C179" s="141">
        <v>0.0</v>
      </c>
      <c r="D179" s="141">
        <v>0.0</v>
      </c>
      <c r="E179" s="141">
        <v>0.0</v>
      </c>
      <c r="F179" s="141">
        <v>0.0</v>
      </c>
      <c r="G179" s="152" t="s">
        <v>7076</v>
      </c>
      <c r="H179" s="140" t="s">
        <v>7077</v>
      </c>
      <c r="I179" s="140" t="s">
        <v>443</v>
      </c>
      <c r="J179" s="140" t="s">
        <v>6731</v>
      </c>
      <c r="K179" s="140" t="s">
        <v>96</v>
      </c>
      <c r="L179" s="89"/>
      <c r="M179" s="89"/>
      <c r="N179" s="89"/>
      <c r="O179" s="89"/>
    </row>
    <row r="180" ht="16.5" customHeight="1">
      <c r="A180" s="89">
        <f t="shared" si="3"/>
        <v>0</v>
      </c>
      <c r="B180" s="141">
        <v>0.0</v>
      </c>
      <c r="C180" s="141">
        <v>0.0</v>
      </c>
      <c r="D180" s="141">
        <v>0.0</v>
      </c>
      <c r="E180" s="141">
        <v>0.0</v>
      </c>
      <c r="F180" s="141">
        <v>0.0</v>
      </c>
      <c r="G180" s="152" t="s">
        <v>7078</v>
      </c>
      <c r="H180" s="140"/>
      <c r="I180" s="140"/>
      <c r="J180" s="140"/>
      <c r="K180" s="140"/>
      <c r="L180" s="89"/>
      <c r="M180" s="89"/>
      <c r="N180" s="89"/>
      <c r="O180" s="89"/>
    </row>
    <row r="181" ht="16.5" customHeight="1">
      <c r="A181" s="89">
        <f t="shared" si="3"/>
        <v>0</v>
      </c>
      <c r="B181" s="141">
        <v>0.0</v>
      </c>
      <c r="C181" s="141">
        <v>0.0</v>
      </c>
      <c r="D181" s="141">
        <v>0.0</v>
      </c>
      <c r="E181" s="141">
        <v>0.0</v>
      </c>
      <c r="F181" s="141">
        <v>0.0</v>
      </c>
      <c r="G181" s="152" t="s">
        <v>7079</v>
      </c>
      <c r="H181" s="140" t="s">
        <v>7080</v>
      </c>
      <c r="I181" s="140" t="s">
        <v>7081</v>
      </c>
      <c r="J181" s="140" t="s">
        <v>7050</v>
      </c>
      <c r="K181" s="140" t="s">
        <v>174</v>
      </c>
      <c r="L181" s="89"/>
      <c r="M181" s="89"/>
      <c r="N181" s="89"/>
      <c r="O181" s="89"/>
    </row>
    <row r="182" ht="16.5" customHeight="1">
      <c r="A182" s="89">
        <f t="shared" si="3"/>
        <v>0</v>
      </c>
      <c r="B182" s="141">
        <v>0.0</v>
      </c>
      <c r="C182" s="141">
        <v>0.0</v>
      </c>
      <c r="D182" s="141">
        <v>0.0</v>
      </c>
      <c r="E182" s="141">
        <v>0.0</v>
      </c>
      <c r="F182" s="141">
        <v>0.0</v>
      </c>
      <c r="G182" s="260" t="s">
        <v>7082</v>
      </c>
      <c r="H182" s="240" t="s">
        <v>6692</v>
      </c>
      <c r="I182" s="240" t="s">
        <v>1259</v>
      </c>
      <c r="J182" s="240" t="s">
        <v>6728</v>
      </c>
      <c r="K182" s="240" t="s">
        <v>211</v>
      </c>
      <c r="L182" s="89"/>
      <c r="M182" s="89"/>
      <c r="N182" s="89"/>
      <c r="O182" s="89"/>
    </row>
    <row r="183" ht="16.5" customHeight="1">
      <c r="A183" s="89">
        <f t="shared" si="3"/>
        <v>0</v>
      </c>
      <c r="B183" s="141">
        <v>0.0</v>
      </c>
      <c r="C183" s="141">
        <v>0.0</v>
      </c>
      <c r="D183" s="141">
        <v>0.0</v>
      </c>
      <c r="E183" s="141">
        <v>0.0</v>
      </c>
      <c r="F183" s="141">
        <v>0.0</v>
      </c>
      <c r="G183" s="142" t="s">
        <v>7083</v>
      </c>
      <c r="H183" s="139" t="s">
        <v>7084</v>
      </c>
      <c r="I183" s="139" t="s">
        <v>364</v>
      </c>
      <c r="J183" s="139" t="s">
        <v>6770</v>
      </c>
      <c r="K183" s="140" t="s">
        <v>6554</v>
      </c>
      <c r="L183" s="89"/>
      <c r="M183" s="89"/>
      <c r="N183" s="89"/>
      <c r="O183" s="89"/>
    </row>
    <row r="184" ht="16.5" customHeight="1">
      <c r="A184" s="89">
        <f t="shared" si="3"/>
        <v>0</v>
      </c>
      <c r="B184" s="141">
        <v>0.0</v>
      </c>
      <c r="C184" s="141">
        <v>0.0</v>
      </c>
      <c r="D184" s="141">
        <v>0.0</v>
      </c>
      <c r="E184" s="141">
        <v>0.0</v>
      </c>
      <c r="F184" s="141">
        <v>0.0</v>
      </c>
      <c r="G184" s="260" t="s">
        <v>7085</v>
      </c>
      <c r="H184" s="240" t="s">
        <v>6692</v>
      </c>
      <c r="I184" s="240" t="s">
        <v>6116</v>
      </c>
      <c r="J184" s="240" t="s">
        <v>6699</v>
      </c>
      <c r="K184" s="240" t="s">
        <v>884</v>
      </c>
      <c r="L184" s="89"/>
      <c r="M184" s="89"/>
      <c r="N184" s="89"/>
      <c r="O184" s="89"/>
    </row>
    <row r="185" ht="16.5" customHeight="1">
      <c r="A185" s="89">
        <f t="shared" si="3"/>
        <v>0</v>
      </c>
      <c r="B185" s="141">
        <v>0.0</v>
      </c>
      <c r="C185" s="141">
        <v>0.0</v>
      </c>
      <c r="D185" s="141">
        <v>0.0</v>
      </c>
      <c r="E185" s="141">
        <v>0.0</v>
      </c>
      <c r="F185" s="141">
        <v>0.0</v>
      </c>
      <c r="G185" s="152" t="s">
        <v>7086</v>
      </c>
      <c r="H185" s="140" t="s">
        <v>7087</v>
      </c>
      <c r="I185" s="140" t="s">
        <v>1887</v>
      </c>
      <c r="J185" s="140" t="s">
        <v>7050</v>
      </c>
      <c r="K185" s="140" t="s">
        <v>228</v>
      </c>
      <c r="L185" s="89"/>
      <c r="M185" s="89"/>
      <c r="N185" s="89"/>
      <c r="O185" s="89"/>
    </row>
    <row r="186" ht="16.5" customHeight="1">
      <c r="A186" s="89">
        <f t="shared" si="3"/>
        <v>0</v>
      </c>
      <c r="B186" s="141">
        <v>0.0</v>
      </c>
      <c r="C186" s="141">
        <v>0.0</v>
      </c>
      <c r="D186" s="141">
        <v>0.0</v>
      </c>
      <c r="E186" s="141">
        <v>0.0</v>
      </c>
      <c r="F186" s="141">
        <v>0.0</v>
      </c>
      <c r="G186" s="152" t="s">
        <v>7088</v>
      </c>
      <c r="H186" s="140" t="s">
        <v>7089</v>
      </c>
      <c r="I186" s="140" t="s">
        <v>5038</v>
      </c>
      <c r="J186" s="140" t="s">
        <v>7015</v>
      </c>
      <c r="K186" s="140" t="s">
        <v>193</v>
      </c>
      <c r="L186" s="89"/>
      <c r="M186" s="89"/>
      <c r="N186" s="89"/>
      <c r="O186" s="89"/>
    </row>
    <row r="187" ht="16.5" customHeight="1">
      <c r="A187" s="89">
        <f t="shared" si="3"/>
        <v>0</v>
      </c>
      <c r="B187" s="141">
        <v>0.0</v>
      </c>
      <c r="C187" s="141">
        <v>0.0</v>
      </c>
      <c r="D187" s="141">
        <v>0.0</v>
      </c>
      <c r="E187" s="141">
        <v>0.0</v>
      </c>
      <c r="F187" s="141">
        <v>0.0</v>
      </c>
      <c r="G187" s="142" t="s">
        <v>7090</v>
      </c>
      <c r="H187" s="139" t="s">
        <v>7091</v>
      </c>
      <c r="I187" s="139" t="s">
        <v>6801</v>
      </c>
      <c r="J187" s="139" t="s">
        <v>6770</v>
      </c>
      <c r="K187" s="140" t="s">
        <v>859</v>
      </c>
      <c r="L187" s="89"/>
      <c r="M187" s="89"/>
      <c r="N187" s="89"/>
      <c r="O187" s="89"/>
    </row>
    <row r="188" ht="16.5" customHeight="1">
      <c r="A188" s="89">
        <f t="shared" si="3"/>
        <v>0</v>
      </c>
      <c r="B188" s="141">
        <v>0.0</v>
      </c>
      <c r="C188" s="141">
        <v>0.0</v>
      </c>
      <c r="D188" s="141">
        <v>0.0</v>
      </c>
      <c r="E188" s="141">
        <v>0.0</v>
      </c>
      <c r="F188" s="141">
        <v>0.0</v>
      </c>
      <c r="G188" s="260" t="s">
        <v>7092</v>
      </c>
      <c r="H188" s="240" t="s">
        <v>6692</v>
      </c>
      <c r="I188" s="240" t="s">
        <v>6207</v>
      </c>
      <c r="J188" s="240" t="s">
        <v>6824</v>
      </c>
      <c r="K188" s="240" t="s">
        <v>859</v>
      </c>
      <c r="L188" s="89"/>
      <c r="M188" s="89"/>
      <c r="N188" s="89"/>
      <c r="O188" s="89"/>
    </row>
    <row r="189" ht="16.5" customHeight="1">
      <c r="A189" s="89">
        <f t="shared" si="3"/>
        <v>0</v>
      </c>
      <c r="B189" s="141">
        <v>0.0</v>
      </c>
      <c r="C189" s="141">
        <v>0.0</v>
      </c>
      <c r="D189" s="141">
        <v>0.0</v>
      </c>
      <c r="E189" s="141">
        <v>0.0</v>
      </c>
      <c r="F189" s="141">
        <v>0.0</v>
      </c>
      <c r="G189" s="260" t="s">
        <v>7093</v>
      </c>
      <c r="H189" s="240"/>
      <c r="I189" s="240"/>
      <c r="J189" s="240"/>
      <c r="K189" s="240"/>
      <c r="L189" s="89"/>
      <c r="M189" s="89"/>
      <c r="N189" s="89"/>
      <c r="O189" s="89"/>
    </row>
    <row r="190" ht="16.5" customHeight="1">
      <c r="A190" s="89">
        <f t="shared" si="3"/>
        <v>0</v>
      </c>
      <c r="B190" s="141">
        <v>0.0</v>
      </c>
      <c r="C190" s="141">
        <v>0.0</v>
      </c>
      <c r="D190" s="141">
        <v>0.0</v>
      </c>
      <c r="E190" s="141">
        <v>0.0</v>
      </c>
      <c r="F190" s="141">
        <v>0.0</v>
      </c>
      <c r="G190" s="260" t="s">
        <v>7094</v>
      </c>
      <c r="H190" s="240" t="s">
        <v>6692</v>
      </c>
      <c r="I190" s="240" t="s">
        <v>1088</v>
      </c>
      <c r="J190" s="240" t="s">
        <v>6877</v>
      </c>
      <c r="K190" s="240" t="s">
        <v>609</v>
      </c>
      <c r="L190" s="89"/>
      <c r="M190" s="89"/>
      <c r="N190" s="89"/>
      <c r="O190" s="89"/>
    </row>
    <row r="191" ht="16.5" customHeight="1">
      <c r="A191" s="89">
        <f t="shared" si="3"/>
        <v>0</v>
      </c>
      <c r="B191" s="141">
        <v>0.0</v>
      </c>
      <c r="C191" s="141">
        <v>0.0</v>
      </c>
      <c r="D191" s="141">
        <v>0.0</v>
      </c>
      <c r="E191" s="141">
        <v>0.0</v>
      </c>
      <c r="F191" s="141">
        <v>0.0</v>
      </c>
      <c r="G191" s="152" t="s">
        <v>7095</v>
      </c>
      <c r="H191" s="140" t="s">
        <v>7096</v>
      </c>
      <c r="I191" s="140" t="s">
        <v>7097</v>
      </c>
      <c r="J191" s="140" t="s">
        <v>7098</v>
      </c>
      <c r="K191" s="140" t="s">
        <v>193</v>
      </c>
      <c r="L191" s="89"/>
      <c r="M191" s="89"/>
      <c r="N191" s="89"/>
      <c r="O191" s="89"/>
    </row>
    <row r="192" ht="16.5" customHeight="1">
      <c r="A192" s="89">
        <f t="shared" si="3"/>
        <v>0</v>
      </c>
      <c r="B192" s="141">
        <v>0.0</v>
      </c>
      <c r="C192" s="141">
        <v>0.0</v>
      </c>
      <c r="D192" s="141">
        <v>0.0</v>
      </c>
      <c r="E192" s="141">
        <v>0.0</v>
      </c>
      <c r="F192" s="141">
        <v>0.0</v>
      </c>
      <c r="G192" s="152" t="s">
        <v>7099</v>
      </c>
      <c r="H192" s="140"/>
      <c r="I192" s="140"/>
      <c r="J192" s="140"/>
      <c r="K192" s="140"/>
      <c r="L192" s="89"/>
      <c r="M192" s="89"/>
      <c r="N192" s="89"/>
      <c r="O192" s="89"/>
    </row>
    <row r="193" ht="16.5" customHeight="1">
      <c r="A193" s="89">
        <f t="shared" si="3"/>
        <v>0</v>
      </c>
      <c r="B193" s="141">
        <v>0.0</v>
      </c>
      <c r="C193" s="141">
        <v>0.0</v>
      </c>
      <c r="D193" s="141">
        <v>0.0</v>
      </c>
      <c r="E193" s="141">
        <v>0.0</v>
      </c>
      <c r="F193" s="141">
        <v>0.0</v>
      </c>
      <c r="G193" s="152" t="s">
        <v>453</v>
      </c>
      <c r="H193" s="140" t="s">
        <v>7100</v>
      </c>
      <c r="I193" s="140" t="s">
        <v>2544</v>
      </c>
      <c r="J193" s="140" t="s">
        <v>6943</v>
      </c>
      <c r="K193" s="140" t="s">
        <v>609</v>
      </c>
      <c r="L193" s="89"/>
      <c r="M193" s="89"/>
      <c r="N193" s="89"/>
      <c r="O193" s="89"/>
    </row>
    <row r="194" ht="16.5" customHeight="1">
      <c r="A194" s="89">
        <f t="shared" si="3"/>
        <v>0</v>
      </c>
      <c r="B194" s="141">
        <v>0.0</v>
      </c>
      <c r="C194" s="141">
        <v>0.0</v>
      </c>
      <c r="D194" s="141">
        <v>0.0</v>
      </c>
      <c r="E194" s="141">
        <v>0.0</v>
      </c>
      <c r="F194" s="141">
        <v>0.0</v>
      </c>
      <c r="G194" s="349" t="s">
        <v>7101</v>
      </c>
      <c r="H194" s="242"/>
      <c r="I194" s="242"/>
      <c r="J194" s="242"/>
      <c r="K194" s="240"/>
      <c r="L194" s="89"/>
      <c r="M194" s="89"/>
      <c r="N194" s="89"/>
      <c r="O194" s="89"/>
    </row>
    <row r="195" ht="16.5" customHeight="1">
      <c r="A195" s="89">
        <f t="shared" si="3"/>
        <v>0</v>
      </c>
      <c r="B195" s="141">
        <v>0.0</v>
      </c>
      <c r="C195" s="141">
        <v>0.0</v>
      </c>
      <c r="D195" s="141">
        <v>0.0</v>
      </c>
      <c r="E195" s="141">
        <v>0.0</v>
      </c>
      <c r="F195" s="141">
        <v>0.0</v>
      </c>
      <c r="G195" s="349" t="s">
        <v>7102</v>
      </c>
      <c r="H195" s="242"/>
      <c r="I195" s="242"/>
      <c r="J195" s="242"/>
      <c r="K195" s="240"/>
      <c r="L195" s="89"/>
      <c r="M195" s="89"/>
      <c r="N195" s="89"/>
      <c r="O195" s="89"/>
    </row>
    <row r="196" ht="16.5" customHeight="1">
      <c r="A196" s="89">
        <f t="shared" si="3"/>
        <v>0</v>
      </c>
      <c r="B196" s="141">
        <v>0.0</v>
      </c>
      <c r="C196" s="141">
        <v>0.0</v>
      </c>
      <c r="D196" s="141">
        <v>0.0</v>
      </c>
      <c r="E196" s="141">
        <v>0.0</v>
      </c>
      <c r="F196" s="141">
        <v>0.0</v>
      </c>
      <c r="G196" s="349" t="s">
        <v>7103</v>
      </c>
      <c r="H196" s="242" t="s">
        <v>6692</v>
      </c>
      <c r="I196" s="242" t="s">
        <v>6858</v>
      </c>
      <c r="J196" s="242" t="s">
        <v>6719</v>
      </c>
      <c r="K196" s="240" t="s">
        <v>1264</v>
      </c>
      <c r="L196" s="89"/>
      <c r="M196" s="89"/>
      <c r="N196" s="89"/>
      <c r="O196" s="89"/>
    </row>
    <row r="197" ht="16.5" customHeight="1">
      <c r="A197" s="89">
        <f t="shared" si="3"/>
        <v>0</v>
      </c>
      <c r="B197" s="141">
        <v>0.0</v>
      </c>
      <c r="C197" s="141">
        <v>0.0</v>
      </c>
      <c r="D197" s="141">
        <v>0.0</v>
      </c>
      <c r="E197" s="141">
        <v>0.0</v>
      </c>
      <c r="F197" s="141">
        <v>0.0</v>
      </c>
      <c r="G197" s="152" t="s">
        <v>7104</v>
      </c>
      <c r="H197" s="140" t="s">
        <v>7105</v>
      </c>
      <c r="I197" s="140" t="s">
        <v>5638</v>
      </c>
      <c r="J197" s="140" t="s">
        <v>7106</v>
      </c>
      <c r="K197" s="140" t="s">
        <v>4189</v>
      </c>
      <c r="L197" s="89"/>
      <c r="M197" s="89"/>
      <c r="N197" s="89"/>
      <c r="O197" s="89"/>
    </row>
    <row r="198" ht="16.5" customHeight="1">
      <c r="A198" s="89">
        <f t="shared" si="3"/>
        <v>0</v>
      </c>
      <c r="B198" s="141">
        <v>0.0</v>
      </c>
      <c r="C198" s="141">
        <v>0.0</v>
      </c>
      <c r="D198" s="141">
        <v>0.0</v>
      </c>
      <c r="E198" s="141">
        <v>0.0</v>
      </c>
      <c r="F198" s="141">
        <v>0.0</v>
      </c>
      <c r="G198" s="152" t="s">
        <v>7107</v>
      </c>
      <c r="H198" s="140" t="s">
        <v>7108</v>
      </c>
      <c r="I198" s="140" t="s">
        <v>1893</v>
      </c>
      <c r="J198" s="140" t="s">
        <v>7109</v>
      </c>
      <c r="K198" s="140" t="s">
        <v>228</v>
      </c>
      <c r="L198" s="89"/>
      <c r="M198" s="89"/>
      <c r="N198" s="89"/>
      <c r="O198" s="89"/>
    </row>
    <row r="199" ht="16.5" customHeight="1">
      <c r="A199" s="89">
        <f t="shared" si="3"/>
        <v>0</v>
      </c>
      <c r="B199" s="141">
        <v>0.0</v>
      </c>
      <c r="C199" s="141">
        <v>0.0</v>
      </c>
      <c r="D199" s="141">
        <v>0.0</v>
      </c>
      <c r="E199" s="141">
        <v>0.0</v>
      </c>
      <c r="F199" s="141">
        <v>0.0</v>
      </c>
      <c r="G199" s="152" t="s">
        <v>7110</v>
      </c>
      <c r="H199" s="140" t="s">
        <v>7111</v>
      </c>
      <c r="I199" s="140" t="s">
        <v>6858</v>
      </c>
      <c r="J199" s="140" t="s">
        <v>7112</v>
      </c>
      <c r="K199" s="140" t="s">
        <v>1633</v>
      </c>
      <c r="L199" s="89"/>
      <c r="M199" s="89"/>
      <c r="N199" s="89"/>
      <c r="O199" s="89"/>
    </row>
    <row r="200" ht="16.5" customHeight="1">
      <c r="A200" s="89">
        <f t="shared" si="3"/>
        <v>0</v>
      </c>
      <c r="B200" s="141">
        <v>0.0</v>
      </c>
      <c r="C200" s="141">
        <v>0.0</v>
      </c>
      <c r="D200" s="141">
        <v>0.0</v>
      </c>
      <c r="E200" s="141">
        <v>0.0</v>
      </c>
      <c r="F200" s="141">
        <v>0.0</v>
      </c>
      <c r="G200" s="152" t="s">
        <v>7113</v>
      </c>
      <c r="H200" s="140" t="s">
        <v>7114</v>
      </c>
      <c r="I200" s="140" t="s">
        <v>1088</v>
      </c>
      <c r="J200" s="140" t="s">
        <v>7115</v>
      </c>
      <c r="K200" s="140" t="s">
        <v>2548</v>
      </c>
      <c r="L200" s="89"/>
      <c r="M200" s="89"/>
      <c r="N200" s="89"/>
      <c r="O200" s="89"/>
    </row>
    <row r="201" ht="16.5" customHeight="1">
      <c r="A201" s="89">
        <f t="shared" si="3"/>
        <v>0</v>
      </c>
      <c r="B201" s="141">
        <v>0.0</v>
      </c>
      <c r="C201" s="141">
        <v>0.0</v>
      </c>
      <c r="D201" s="141">
        <v>0.0</v>
      </c>
      <c r="E201" s="141">
        <v>0.0</v>
      </c>
      <c r="F201" s="141">
        <v>0.0</v>
      </c>
      <c r="G201" s="152" t="s">
        <v>7116</v>
      </c>
      <c r="H201" s="140" t="s">
        <v>7117</v>
      </c>
      <c r="I201" s="140" t="s">
        <v>5401</v>
      </c>
      <c r="J201" s="140" t="s">
        <v>7118</v>
      </c>
      <c r="K201" s="140" t="s">
        <v>193</v>
      </c>
      <c r="L201" s="89"/>
      <c r="M201" s="89"/>
      <c r="N201" s="89"/>
      <c r="O201" s="89"/>
    </row>
    <row r="202" ht="16.5" customHeight="1">
      <c r="A202" s="89">
        <f t="shared" si="3"/>
        <v>0</v>
      </c>
      <c r="B202" s="141">
        <v>0.0</v>
      </c>
      <c r="C202" s="141">
        <v>0.0</v>
      </c>
      <c r="D202" s="141">
        <v>0.0</v>
      </c>
      <c r="E202" s="141">
        <v>0.0</v>
      </c>
      <c r="F202" s="141">
        <v>0.0</v>
      </c>
      <c r="G202" s="260" t="s">
        <v>7119</v>
      </c>
      <c r="H202" s="240" t="s">
        <v>6692</v>
      </c>
      <c r="I202" s="240" t="s">
        <v>6171</v>
      </c>
      <c r="J202" s="240" t="s">
        <v>6719</v>
      </c>
      <c r="K202" s="240" t="s">
        <v>932</v>
      </c>
      <c r="L202" s="89"/>
      <c r="M202" s="89"/>
      <c r="N202" s="89"/>
      <c r="O202" s="89"/>
    </row>
    <row r="203" ht="16.5" customHeight="1">
      <c r="A203" s="89">
        <f t="shared" si="3"/>
        <v>0</v>
      </c>
      <c r="B203" s="141">
        <v>0.0</v>
      </c>
      <c r="C203" s="141">
        <v>0.0</v>
      </c>
      <c r="D203" s="141">
        <v>0.0</v>
      </c>
      <c r="E203" s="141">
        <v>0.0</v>
      </c>
      <c r="F203" s="141">
        <v>0.0</v>
      </c>
      <c r="G203" s="152" t="s">
        <v>7120</v>
      </c>
      <c r="H203" s="140"/>
      <c r="I203" s="140"/>
      <c r="J203" s="140"/>
      <c r="K203" s="140"/>
      <c r="L203" s="89"/>
      <c r="M203" s="89"/>
      <c r="N203" s="89"/>
      <c r="O203" s="89"/>
    </row>
    <row r="204" ht="16.5" customHeight="1">
      <c r="A204" s="89">
        <f t="shared" si="3"/>
        <v>0</v>
      </c>
      <c r="B204" s="141">
        <v>0.0</v>
      </c>
      <c r="C204" s="141">
        <v>0.0</v>
      </c>
      <c r="D204" s="141">
        <v>0.0</v>
      </c>
      <c r="E204" s="141">
        <v>0.0</v>
      </c>
      <c r="F204" s="141">
        <v>0.0</v>
      </c>
      <c r="G204" s="152" t="s">
        <v>7121</v>
      </c>
      <c r="H204" s="140" t="s">
        <v>7122</v>
      </c>
      <c r="I204" s="140" t="s">
        <v>4291</v>
      </c>
      <c r="J204" s="140" t="s">
        <v>7123</v>
      </c>
      <c r="K204" s="140" t="s">
        <v>1419</v>
      </c>
      <c r="L204" s="89"/>
      <c r="M204" s="89"/>
      <c r="N204" s="89"/>
      <c r="O204" s="89"/>
    </row>
    <row r="205" ht="16.5" customHeight="1">
      <c r="A205" s="89">
        <f t="shared" si="3"/>
        <v>0</v>
      </c>
      <c r="B205" s="141">
        <v>0.0</v>
      </c>
      <c r="C205" s="141">
        <v>0.0</v>
      </c>
      <c r="D205" s="141">
        <v>0.0</v>
      </c>
      <c r="E205" s="141">
        <v>0.0</v>
      </c>
      <c r="F205" s="141">
        <v>0.0</v>
      </c>
      <c r="G205" s="142" t="s">
        <v>7124</v>
      </c>
      <c r="H205" s="139" t="s">
        <v>7125</v>
      </c>
      <c r="I205" s="139" t="s">
        <v>324</v>
      </c>
      <c r="J205" s="139" t="s">
        <v>6770</v>
      </c>
      <c r="K205" s="140" t="s">
        <v>6554</v>
      </c>
      <c r="L205" s="89"/>
      <c r="M205" s="89"/>
      <c r="N205" s="89"/>
      <c r="O205" s="89"/>
    </row>
    <row r="206" ht="16.5" customHeight="1">
      <c r="A206" s="89">
        <f t="shared" si="3"/>
        <v>0</v>
      </c>
      <c r="B206" s="141">
        <v>0.0</v>
      </c>
      <c r="C206" s="141">
        <v>0.0</v>
      </c>
      <c r="D206" s="141">
        <v>0.0</v>
      </c>
      <c r="E206" s="141">
        <v>0.0</v>
      </c>
      <c r="F206" s="141">
        <v>0.0</v>
      </c>
      <c r="G206" s="260" t="s">
        <v>7126</v>
      </c>
      <c r="H206" s="240" t="s">
        <v>6692</v>
      </c>
      <c r="I206" s="240" t="s">
        <v>1887</v>
      </c>
      <c r="J206" s="240" t="s">
        <v>6790</v>
      </c>
      <c r="K206" s="240" t="s">
        <v>7127</v>
      </c>
      <c r="L206" s="89"/>
      <c r="M206" s="89"/>
      <c r="N206" s="89"/>
      <c r="O206" s="89"/>
    </row>
    <row r="207" ht="16.5" customHeight="1">
      <c r="A207" s="89">
        <f t="shared" si="3"/>
        <v>0</v>
      </c>
      <c r="B207" s="141">
        <v>0.0</v>
      </c>
      <c r="C207" s="141">
        <v>0.0</v>
      </c>
      <c r="D207" s="141">
        <v>0.0</v>
      </c>
      <c r="E207" s="141">
        <v>0.0</v>
      </c>
      <c r="F207" s="141">
        <v>0.0</v>
      </c>
      <c r="G207" s="152" t="s">
        <v>7128</v>
      </c>
      <c r="H207" s="140" t="s">
        <v>7129</v>
      </c>
      <c r="I207" s="140" t="s">
        <v>94</v>
      </c>
      <c r="J207" s="140" t="s">
        <v>6871</v>
      </c>
      <c r="K207" s="140" t="s">
        <v>387</v>
      </c>
      <c r="L207" s="89"/>
      <c r="M207" s="89"/>
      <c r="N207" s="89"/>
      <c r="O207" s="89"/>
    </row>
    <row r="208" ht="16.5" customHeight="1">
      <c r="A208" s="89">
        <f t="shared" si="3"/>
        <v>0</v>
      </c>
      <c r="B208" s="141">
        <v>0.0</v>
      </c>
      <c r="C208" s="141">
        <v>0.0</v>
      </c>
      <c r="D208" s="141">
        <v>0.0</v>
      </c>
      <c r="E208" s="141">
        <v>0.0</v>
      </c>
      <c r="F208" s="141">
        <v>0.0</v>
      </c>
      <c r="G208" s="152" t="s">
        <v>7130</v>
      </c>
      <c r="H208" s="140"/>
      <c r="I208" s="140"/>
      <c r="J208" s="140"/>
      <c r="K208" s="140"/>
      <c r="L208" s="89"/>
      <c r="M208" s="89"/>
      <c r="N208" s="89"/>
      <c r="O208" s="89"/>
    </row>
    <row r="209" ht="16.5" customHeight="1">
      <c r="A209" s="89">
        <f t="shared" si="3"/>
        <v>0</v>
      </c>
      <c r="B209" s="141">
        <v>0.0</v>
      </c>
      <c r="C209" s="141">
        <v>0.0</v>
      </c>
      <c r="D209" s="141">
        <v>0.0</v>
      </c>
      <c r="E209" s="141">
        <v>0.0</v>
      </c>
      <c r="F209" s="141">
        <v>0.0</v>
      </c>
      <c r="G209" s="152" t="s">
        <v>7131</v>
      </c>
      <c r="H209" s="140" t="s">
        <v>7132</v>
      </c>
      <c r="I209" s="140" t="s">
        <v>5653</v>
      </c>
      <c r="J209" s="140" t="s">
        <v>6746</v>
      </c>
      <c r="K209" s="140" t="s">
        <v>193</v>
      </c>
      <c r="L209" s="89"/>
      <c r="M209" s="89"/>
      <c r="N209" s="89"/>
      <c r="O209" s="89"/>
    </row>
    <row r="210" ht="16.5" customHeight="1">
      <c r="A210" s="89">
        <f t="shared" si="3"/>
        <v>0</v>
      </c>
      <c r="B210" s="141">
        <v>0.0</v>
      </c>
      <c r="C210" s="141">
        <v>0.0</v>
      </c>
      <c r="D210" s="141">
        <v>0.0</v>
      </c>
      <c r="E210" s="141">
        <v>0.0</v>
      </c>
      <c r="F210" s="141">
        <v>0.0</v>
      </c>
      <c r="G210" s="349" t="s">
        <v>7133</v>
      </c>
      <c r="H210" s="242" t="s">
        <v>6692</v>
      </c>
      <c r="I210" s="242" t="s">
        <v>364</v>
      </c>
      <c r="J210" s="242" t="s">
        <v>6824</v>
      </c>
      <c r="K210" s="240" t="s">
        <v>1637</v>
      </c>
      <c r="L210" s="89"/>
      <c r="M210" s="89"/>
      <c r="N210" s="89"/>
      <c r="O210" s="89"/>
    </row>
    <row r="211" ht="16.5" customHeight="1">
      <c r="A211" s="89">
        <f t="shared" si="3"/>
        <v>0</v>
      </c>
      <c r="B211" s="141">
        <v>0.0</v>
      </c>
      <c r="C211" s="141">
        <v>0.0</v>
      </c>
      <c r="D211" s="141">
        <v>0.0</v>
      </c>
      <c r="E211" s="141">
        <v>0.0</v>
      </c>
      <c r="F211" s="141">
        <v>0.0</v>
      </c>
      <c r="G211" s="152" t="s">
        <v>7134</v>
      </c>
      <c r="H211" s="140"/>
      <c r="I211" s="140"/>
      <c r="J211" s="140"/>
      <c r="K211" s="140"/>
      <c r="L211" s="89"/>
      <c r="M211" s="89"/>
      <c r="N211" s="89"/>
      <c r="O211" s="89"/>
    </row>
    <row r="212" ht="16.5" customHeight="1">
      <c r="A212" s="89">
        <f t="shared" si="3"/>
        <v>0</v>
      </c>
      <c r="B212" s="141">
        <v>0.0</v>
      </c>
      <c r="C212" s="141">
        <v>0.0</v>
      </c>
      <c r="D212" s="141">
        <v>0.0</v>
      </c>
      <c r="E212" s="141">
        <v>0.0</v>
      </c>
      <c r="F212" s="141">
        <v>0.0</v>
      </c>
      <c r="G212" s="152" t="s">
        <v>7135</v>
      </c>
      <c r="H212" s="140" t="s">
        <v>7136</v>
      </c>
      <c r="I212" s="140" t="s">
        <v>7049</v>
      </c>
      <c r="J212" s="140" t="s">
        <v>7137</v>
      </c>
      <c r="K212" s="140" t="s">
        <v>228</v>
      </c>
      <c r="L212" s="89"/>
      <c r="M212" s="89"/>
      <c r="N212" s="89"/>
      <c r="O212" s="89"/>
    </row>
    <row r="213" ht="16.5" customHeight="1">
      <c r="A213" s="89">
        <f t="shared" si="3"/>
        <v>0</v>
      </c>
      <c r="B213" s="141">
        <v>0.0</v>
      </c>
      <c r="C213" s="141">
        <v>0.0</v>
      </c>
      <c r="D213" s="141">
        <v>0.0</v>
      </c>
      <c r="E213" s="141">
        <v>0.0</v>
      </c>
      <c r="F213" s="141">
        <v>0.0</v>
      </c>
      <c r="G213" s="260" t="s">
        <v>7138</v>
      </c>
      <c r="H213" s="242" t="s">
        <v>6692</v>
      </c>
      <c r="I213" s="240" t="s">
        <v>385</v>
      </c>
      <c r="J213" s="240" t="s">
        <v>7139</v>
      </c>
      <c r="K213" s="240" t="s">
        <v>219</v>
      </c>
      <c r="L213" s="89"/>
      <c r="M213" s="89"/>
      <c r="N213" s="89"/>
      <c r="O213" s="89"/>
    </row>
    <row r="214" ht="16.5" customHeight="1">
      <c r="A214" s="89">
        <f t="shared" si="3"/>
        <v>0</v>
      </c>
      <c r="B214" s="141">
        <v>0.0</v>
      </c>
      <c r="C214" s="141">
        <v>0.0</v>
      </c>
      <c r="D214" s="141">
        <v>0.0</v>
      </c>
      <c r="E214" s="141">
        <v>0.0</v>
      </c>
      <c r="F214" s="141">
        <v>0.0</v>
      </c>
      <c r="G214" s="152" t="s">
        <v>7140</v>
      </c>
      <c r="H214" s="140" t="s">
        <v>7141</v>
      </c>
      <c r="I214" s="140" t="s">
        <v>6171</v>
      </c>
      <c r="J214" s="140" t="s">
        <v>7142</v>
      </c>
      <c r="K214" s="140" t="s">
        <v>609</v>
      </c>
      <c r="L214" s="89"/>
      <c r="M214" s="89"/>
      <c r="N214" s="89"/>
      <c r="O214" s="89"/>
    </row>
    <row r="215" ht="16.5" customHeight="1">
      <c r="A215" s="89">
        <f t="shared" si="3"/>
        <v>0</v>
      </c>
      <c r="B215" s="141">
        <v>0.0</v>
      </c>
      <c r="C215" s="141">
        <v>0.0</v>
      </c>
      <c r="D215" s="141">
        <v>0.0</v>
      </c>
      <c r="E215" s="141">
        <v>0.0</v>
      </c>
      <c r="F215" s="141">
        <v>0.0</v>
      </c>
      <c r="G215" s="152" t="s">
        <v>7143</v>
      </c>
      <c r="H215" s="398" t="s">
        <v>7144</v>
      </c>
      <c r="I215" s="140" t="s">
        <v>6901</v>
      </c>
      <c r="J215" s="140" t="s">
        <v>6925</v>
      </c>
      <c r="K215" s="140" t="s">
        <v>211</v>
      </c>
      <c r="L215" s="89"/>
      <c r="M215" s="89"/>
      <c r="N215" s="89"/>
      <c r="O215" s="89"/>
    </row>
    <row r="216" ht="16.5" customHeight="1">
      <c r="A216" s="89">
        <f t="shared" si="3"/>
        <v>0</v>
      </c>
      <c r="B216" s="141">
        <v>0.0</v>
      </c>
      <c r="C216" s="141">
        <v>0.0</v>
      </c>
      <c r="D216" s="141">
        <v>0.0</v>
      </c>
      <c r="E216" s="141">
        <v>0.0</v>
      </c>
      <c r="F216" s="141">
        <v>0.0</v>
      </c>
      <c r="G216" s="152" t="s">
        <v>7145</v>
      </c>
      <c r="H216" s="140" t="s">
        <v>7146</v>
      </c>
      <c r="I216" s="140" t="s">
        <v>6243</v>
      </c>
      <c r="J216" s="140" t="s">
        <v>7147</v>
      </c>
      <c r="K216" s="140" t="s">
        <v>5630</v>
      </c>
      <c r="L216" s="89"/>
      <c r="M216" s="89"/>
      <c r="N216" s="89"/>
      <c r="O216" s="89"/>
    </row>
    <row r="217" ht="16.5" customHeight="1">
      <c r="A217" s="89">
        <f t="shared" si="3"/>
        <v>0</v>
      </c>
      <c r="B217" s="141">
        <v>0.0</v>
      </c>
      <c r="C217" s="141">
        <v>0.0</v>
      </c>
      <c r="D217" s="141">
        <v>0.0</v>
      </c>
      <c r="E217" s="141">
        <v>0.0</v>
      </c>
      <c r="F217" s="141">
        <v>0.0</v>
      </c>
      <c r="G217" s="152" t="s">
        <v>7148</v>
      </c>
      <c r="H217" s="140" t="s">
        <v>7149</v>
      </c>
      <c r="I217" s="140" t="s">
        <v>7150</v>
      </c>
      <c r="J217" s="140" t="s">
        <v>7151</v>
      </c>
      <c r="K217" s="140" t="s">
        <v>948</v>
      </c>
      <c r="L217" s="89"/>
      <c r="M217" s="89"/>
      <c r="N217" s="89"/>
      <c r="O217" s="89"/>
    </row>
    <row r="218" ht="16.5" customHeight="1">
      <c r="A218" s="89">
        <f t="shared" si="3"/>
        <v>0</v>
      </c>
      <c r="B218" s="141">
        <v>0.0</v>
      </c>
      <c r="C218" s="141">
        <v>0.0</v>
      </c>
      <c r="D218" s="141">
        <v>0.0</v>
      </c>
      <c r="E218" s="141">
        <v>0.0</v>
      </c>
      <c r="F218" s="141">
        <v>0.0</v>
      </c>
      <c r="G218" s="142" t="s">
        <v>7152</v>
      </c>
      <c r="H218" s="139" t="s">
        <v>7153</v>
      </c>
      <c r="I218" s="139" t="s">
        <v>6693</v>
      </c>
      <c r="J218" s="139" t="s">
        <v>6898</v>
      </c>
      <c r="K218" s="140" t="s">
        <v>113</v>
      </c>
      <c r="L218" s="89"/>
      <c r="M218" s="89"/>
      <c r="N218" s="89"/>
      <c r="O218" s="89"/>
    </row>
    <row r="219" ht="16.5" customHeight="1">
      <c r="A219" s="89">
        <f t="shared" si="3"/>
        <v>0</v>
      </c>
      <c r="B219" s="141">
        <v>0.0</v>
      </c>
      <c r="C219" s="141">
        <v>0.0</v>
      </c>
      <c r="D219" s="141">
        <v>0.0</v>
      </c>
      <c r="E219" s="141">
        <v>0.0</v>
      </c>
      <c r="F219" s="141">
        <v>0.0</v>
      </c>
      <c r="G219" s="142" t="s">
        <v>7154</v>
      </c>
      <c r="H219" s="139" t="s">
        <v>7155</v>
      </c>
      <c r="I219" s="139" t="s">
        <v>7053</v>
      </c>
      <c r="J219" s="139" t="s">
        <v>7156</v>
      </c>
      <c r="K219" s="140" t="s">
        <v>104</v>
      </c>
      <c r="L219" s="89"/>
      <c r="M219" s="89"/>
      <c r="N219" s="89"/>
      <c r="O219" s="89"/>
    </row>
    <row r="220" ht="16.5" customHeight="1">
      <c r="A220" s="89">
        <f t="shared" si="3"/>
        <v>0</v>
      </c>
      <c r="B220" s="141">
        <v>0.0</v>
      </c>
      <c r="C220" s="141">
        <v>0.0</v>
      </c>
      <c r="D220" s="141">
        <v>0.0</v>
      </c>
      <c r="E220" s="141">
        <v>0.0</v>
      </c>
      <c r="F220" s="141">
        <v>0.0</v>
      </c>
      <c r="G220" s="152" t="s">
        <v>7157</v>
      </c>
      <c r="H220" s="140" t="s">
        <v>7158</v>
      </c>
      <c r="I220" s="140" t="s">
        <v>1240</v>
      </c>
      <c r="J220" s="140" t="s">
        <v>7109</v>
      </c>
      <c r="K220" s="140" t="s">
        <v>1975</v>
      </c>
      <c r="L220" s="89"/>
      <c r="M220" s="89"/>
      <c r="N220" s="89"/>
      <c r="O220" s="89"/>
    </row>
    <row r="221" ht="16.5" customHeight="1">
      <c r="A221" s="89">
        <f t="shared" si="3"/>
        <v>0</v>
      </c>
      <c r="B221" s="141">
        <v>0.0</v>
      </c>
      <c r="C221" s="141">
        <v>0.0</v>
      </c>
      <c r="D221" s="141">
        <v>0.0</v>
      </c>
      <c r="E221" s="141">
        <v>0.0</v>
      </c>
      <c r="F221" s="141">
        <v>0.0</v>
      </c>
      <c r="G221" s="152" t="s">
        <v>7159</v>
      </c>
      <c r="H221" s="140" t="s">
        <v>7160</v>
      </c>
      <c r="I221" s="140" t="s">
        <v>6901</v>
      </c>
      <c r="J221" s="140" t="s">
        <v>6804</v>
      </c>
      <c r="K221" s="140" t="s">
        <v>193</v>
      </c>
      <c r="L221" s="89"/>
      <c r="M221" s="89"/>
      <c r="N221" s="89"/>
      <c r="O221" s="89"/>
    </row>
    <row r="222" ht="16.5" customHeight="1">
      <c r="A222" s="89">
        <f t="shared" si="3"/>
        <v>0</v>
      </c>
      <c r="B222" s="141">
        <v>0.0</v>
      </c>
      <c r="C222" s="141">
        <v>0.0</v>
      </c>
      <c r="D222" s="141">
        <v>0.0</v>
      </c>
      <c r="E222" s="141">
        <v>0.0</v>
      </c>
      <c r="F222" s="141">
        <v>0.0</v>
      </c>
      <c r="G222" s="152" t="s">
        <v>6901</v>
      </c>
      <c r="H222" s="140" t="s">
        <v>7161</v>
      </c>
      <c r="I222" s="140" t="s">
        <v>6901</v>
      </c>
      <c r="J222" s="140" t="s">
        <v>6949</v>
      </c>
      <c r="K222" s="140" t="s">
        <v>193</v>
      </c>
      <c r="L222" s="89"/>
      <c r="M222" s="89"/>
      <c r="N222" s="89"/>
      <c r="O222" s="89"/>
    </row>
    <row r="223" ht="16.5" customHeight="1">
      <c r="A223" s="89">
        <f t="shared" si="3"/>
        <v>0</v>
      </c>
      <c r="B223" s="141">
        <v>0.0</v>
      </c>
      <c r="C223" s="141">
        <v>0.0</v>
      </c>
      <c r="D223" s="141">
        <v>0.0</v>
      </c>
      <c r="E223" s="141">
        <v>0.0</v>
      </c>
      <c r="F223" s="141">
        <v>0.0</v>
      </c>
      <c r="G223" s="152" t="s">
        <v>7162</v>
      </c>
      <c r="H223" s="140" t="s">
        <v>7163</v>
      </c>
      <c r="I223" s="140" t="s">
        <v>1646</v>
      </c>
      <c r="J223" s="140" t="s">
        <v>6955</v>
      </c>
      <c r="K223" s="140" t="s">
        <v>2923</v>
      </c>
      <c r="L223" s="89"/>
      <c r="M223" s="89"/>
      <c r="N223" s="89"/>
      <c r="O223" s="89"/>
    </row>
    <row r="224" ht="16.5" customHeight="1">
      <c r="A224" s="89">
        <f t="shared" si="3"/>
        <v>0</v>
      </c>
      <c r="B224" s="141">
        <v>0.0</v>
      </c>
      <c r="C224" s="141">
        <v>0.0</v>
      </c>
      <c r="D224" s="141">
        <v>0.0</v>
      </c>
      <c r="E224" s="141">
        <v>0.0</v>
      </c>
      <c r="F224" s="141">
        <v>0.0</v>
      </c>
      <c r="G224" s="152" t="s">
        <v>7164</v>
      </c>
      <c r="H224" s="140" t="s">
        <v>7165</v>
      </c>
      <c r="I224" s="140" t="s">
        <v>6807</v>
      </c>
      <c r="J224" s="140" t="s">
        <v>6804</v>
      </c>
      <c r="K224" s="140" t="s">
        <v>193</v>
      </c>
      <c r="L224" s="89"/>
      <c r="M224" s="89"/>
      <c r="N224" s="89"/>
      <c r="O224" s="89"/>
    </row>
    <row r="225" ht="16.5" customHeight="1">
      <c r="A225" s="89">
        <f t="shared" si="3"/>
        <v>0</v>
      </c>
      <c r="B225" s="141">
        <v>0.0</v>
      </c>
      <c r="C225" s="141">
        <v>0.0</v>
      </c>
      <c r="D225" s="141">
        <v>0.0</v>
      </c>
      <c r="E225" s="141">
        <v>0.0</v>
      </c>
      <c r="F225" s="141">
        <v>0.0</v>
      </c>
      <c r="G225" s="260" t="s">
        <v>6612</v>
      </c>
      <c r="H225" s="240" t="s">
        <v>6692</v>
      </c>
      <c r="I225" s="240" t="s">
        <v>6317</v>
      </c>
      <c r="J225" s="240" t="s">
        <v>6824</v>
      </c>
      <c r="K225" s="240" t="s">
        <v>7166</v>
      </c>
      <c r="L225" s="89"/>
      <c r="M225" s="89"/>
      <c r="N225" s="89"/>
      <c r="O225" s="89"/>
    </row>
    <row r="226" ht="16.5" customHeight="1">
      <c r="A226" s="89">
        <f t="shared" si="3"/>
        <v>0</v>
      </c>
      <c r="B226" s="141">
        <v>0.0</v>
      </c>
      <c r="C226" s="141">
        <v>0.0</v>
      </c>
      <c r="D226" s="141">
        <v>0.0</v>
      </c>
      <c r="E226" s="141">
        <v>0.0</v>
      </c>
      <c r="F226" s="141">
        <v>0.0</v>
      </c>
      <c r="G226" s="152" t="s">
        <v>7167</v>
      </c>
      <c r="H226" s="140" t="s">
        <v>7168</v>
      </c>
      <c r="I226" s="140" t="s">
        <v>6116</v>
      </c>
      <c r="J226" s="140" t="s">
        <v>6804</v>
      </c>
      <c r="K226" s="140" t="s">
        <v>193</v>
      </c>
      <c r="L226" s="89"/>
      <c r="M226" s="89"/>
      <c r="N226" s="89"/>
      <c r="O226" s="89"/>
    </row>
    <row r="227" ht="16.5" customHeight="1">
      <c r="A227" s="89">
        <f t="shared" si="3"/>
        <v>0</v>
      </c>
      <c r="B227" s="141">
        <v>0.0</v>
      </c>
      <c r="C227" s="141">
        <v>0.0</v>
      </c>
      <c r="D227" s="141">
        <v>0.0</v>
      </c>
      <c r="E227" s="141">
        <v>0.0</v>
      </c>
      <c r="F227" s="141">
        <v>0.0</v>
      </c>
      <c r="G227" s="152" t="s">
        <v>7169</v>
      </c>
      <c r="H227" s="140"/>
      <c r="I227" s="140"/>
      <c r="J227" s="140"/>
      <c r="K227" s="140"/>
      <c r="L227" s="89"/>
      <c r="M227" s="89"/>
      <c r="N227" s="89"/>
      <c r="O227" s="89"/>
    </row>
    <row r="228" ht="16.5" customHeight="1">
      <c r="A228" s="89">
        <f t="shared" si="3"/>
        <v>0</v>
      </c>
      <c r="B228" s="141">
        <v>0.0</v>
      </c>
      <c r="C228" s="141">
        <v>0.0</v>
      </c>
      <c r="D228" s="141">
        <v>0.0</v>
      </c>
      <c r="E228" s="141">
        <v>0.0</v>
      </c>
      <c r="F228" s="141">
        <v>0.0</v>
      </c>
      <c r="G228" s="152" t="s">
        <v>7170</v>
      </c>
      <c r="H228" s="140" t="s">
        <v>7171</v>
      </c>
      <c r="I228" s="140" t="s">
        <v>1300</v>
      </c>
      <c r="J228" s="140" t="s">
        <v>7172</v>
      </c>
      <c r="K228" s="140" t="s">
        <v>163</v>
      </c>
      <c r="L228" s="89"/>
      <c r="M228" s="89"/>
      <c r="N228" s="89"/>
      <c r="O228" s="89"/>
    </row>
    <row r="229" ht="16.5" customHeight="1">
      <c r="A229" s="89">
        <f t="shared" si="3"/>
        <v>0</v>
      </c>
      <c r="B229" s="141">
        <v>0.0</v>
      </c>
      <c r="C229" s="141">
        <v>0.0</v>
      </c>
      <c r="D229" s="141">
        <v>0.0</v>
      </c>
      <c r="E229" s="141">
        <v>0.0</v>
      </c>
      <c r="F229" s="141">
        <v>0.0</v>
      </c>
      <c r="G229" s="260" t="s">
        <v>7173</v>
      </c>
      <c r="H229" s="240" t="s">
        <v>6692</v>
      </c>
      <c r="I229" s="240" t="s">
        <v>5038</v>
      </c>
      <c r="J229" s="240" t="s">
        <v>6694</v>
      </c>
      <c r="K229" s="240" t="s">
        <v>163</v>
      </c>
      <c r="L229" s="89"/>
      <c r="M229" s="89"/>
      <c r="N229" s="89"/>
      <c r="O229" s="89"/>
    </row>
    <row r="230" ht="16.5" customHeight="1">
      <c r="A230" s="89">
        <f t="shared" si="3"/>
        <v>0</v>
      </c>
      <c r="B230" s="141">
        <v>0.0</v>
      </c>
      <c r="C230" s="141">
        <v>0.0</v>
      </c>
      <c r="D230" s="141">
        <v>0.0</v>
      </c>
      <c r="E230" s="141">
        <v>0.0</v>
      </c>
      <c r="F230" s="141">
        <v>0.0</v>
      </c>
      <c r="G230" s="152" t="s">
        <v>7174</v>
      </c>
      <c r="H230" s="140" t="s">
        <v>7175</v>
      </c>
      <c r="I230" s="140" t="s">
        <v>6901</v>
      </c>
      <c r="J230" s="140" t="s">
        <v>6804</v>
      </c>
      <c r="K230" s="140" t="s">
        <v>193</v>
      </c>
      <c r="L230" s="89"/>
      <c r="M230" s="89"/>
      <c r="N230" s="89"/>
      <c r="O230" s="89"/>
    </row>
    <row r="231" ht="16.5" customHeight="1">
      <c r="A231" s="89">
        <f t="shared" si="3"/>
        <v>0</v>
      </c>
      <c r="B231" s="141">
        <v>0.0</v>
      </c>
      <c r="C231" s="141">
        <v>0.0</v>
      </c>
      <c r="D231" s="141">
        <v>0.0</v>
      </c>
      <c r="E231" s="141">
        <v>0.0</v>
      </c>
      <c r="F231" s="141">
        <v>0.0</v>
      </c>
      <c r="G231" s="260" t="s">
        <v>7176</v>
      </c>
      <c r="H231" s="240" t="s">
        <v>6692</v>
      </c>
      <c r="I231" s="240" t="s">
        <v>6901</v>
      </c>
      <c r="J231" s="240" t="s">
        <v>6719</v>
      </c>
      <c r="K231" s="240" t="s">
        <v>6627</v>
      </c>
      <c r="L231" s="89"/>
      <c r="M231" s="89"/>
      <c r="N231" s="89"/>
      <c r="O231" s="89"/>
    </row>
    <row r="232" ht="16.5" customHeight="1">
      <c r="A232" s="89">
        <f t="shared" si="3"/>
        <v>0</v>
      </c>
      <c r="B232" s="141">
        <v>0.0</v>
      </c>
      <c r="C232" s="141">
        <v>0.0</v>
      </c>
      <c r="D232" s="141">
        <v>0.0</v>
      </c>
      <c r="E232" s="141">
        <v>0.0</v>
      </c>
      <c r="F232" s="141">
        <v>0.0</v>
      </c>
      <c r="G232" s="142" t="s">
        <v>7177</v>
      </c>
      <c r="H232" s="139" t="s">
        <v>7178</v>
      </c>
      <c r="I232" s="139" t="s">
        <v>364</v>
      </c>
      <c r="J232" s="139" t="s">
        <v>7179</v>
      </c>
      <c r="K232" s="140" t="s">
        <v>104</v>
      </c>
      <c r="L232" s="89"/>
      <c r="M232" s="89"/>
      <c r="N232" s="89"/>
      <c r="O232" s="89"/>
    </row>
    <row r="233" ht="16.5" customHeight="1">
      <c r="A233" s="89">
        <f t="shared" si="3"/>
        <v>0</v>
      </c>
      <c r="B233" s="141">
        <v>0.0</v>
      </c>
      <c r="C233" s="141">
        <v>0.0</v>
      </c>
      <c r="D233" s="141">
        <v>0.0</v>
      </c>
      <c r="E233" s="141">
        <v>0.0</v>
      </c>
      <c r="F233" s="141">
        <v>0.0</v>
      </c>
      <c r="G233" s="142" t="s">
        <v>7180</v>
      </c>
      <c r="H233" s="139" t="s">
        <v>7181</v>
      </c>
      <c r="I233" s="139" t="s">
        <v>5653</v>
      </c>
      <c r="J233" s="139" t="s">
        <v>7182</v>
      </c>
      <c r="K233" s="140" t="s">
        <v>104</v>
      </c>
      <c r="L233" s="89"/>
      <c r="M233" s="89"/>
      <c r="N233" s="89"/>
      <c r="O233" s="89"/>
    </row>
    <row r="234" ht="16.5" customHeight="1">
      <c r="A234" s="89">
        <f t="shared" si="3"/>
        <v>0</v>
      </c>
      <c r="B234" s="141">
        <v>0.0</v>
      </c>
      <c r="C234" s="141">
        <v>0.0</v>
      </c>
      <c r="D234" s="141">
        <v>0.0</v>
      </c>
      <c r="E234" s="141">
        <v>0.0</v>
      </c>
      <c r="F234" s="141">
        <v>0.0</v>
      </c>
      <c r="G234" s="142" t="s">
        <v>7183</v>
      </c>
      <c r="H234" s="139" t="s">
        <v>7184</v>
      </c>
      <c r="I234" s="139" t="s">
        <v>7185</v>
      </c>
      <c r="J234" s="139" t="s">
        <v>7186</v>
      </c>
      <c r="K234" s="140" t="s">
        <v>219</v>
      </c>
      <c r="L234" s="89"/>
      <c r="M234" s="89"/>
      <c r="N234" s="89"/>
      <c r="O234" s="89"/>
    </row>
    <row r="235" ht="16.5" customHeight="1">
      <c r="A235" s="89">
        <f t="shared" si="3"/>
        <v>0</v>
      </c>
      <c r="B235" s="141">
        <v>0.0</v>
      </c>
      <c r="C235" s="141">
        <v>0.0</v>
      </c>
      <c r="D235" s="141">
        <v>0.0</v>
      </c>
      <c r="E235" s="141">
        <v>0.0</v>
      </c>
      <c r="F235" s="141">
        <v>0.0</v>
      </c>
      <c r="G235" s="260" t="s">
        <v>7187</v>
      </c>
      <c r="H235" s="240"/>
      <c r="I235" s="240"/>
      <c r="J235" s="240"/>
      <c r="K235" s="240"/>
      <c r="L235" s="89"/>
      <c r="M235" s="89"/>
      <c r="N235" s="89"/>
      <c r="O235" s="89"/>
    </row>
    <row r="236" ht="16.5" customHeight="1">
      <c r="A236" s="89">
        <f t="shared" si="3"/>
        <v>0</v>
      </c>
      <c r="B236" s="141">
        <v>0.0</v>
      </c>
      <c r="C236" s="141">
        <v>0.0</v>
      </c>
      <c r="D236" s="141">
        <v>0.0</v>
      </c>
      <c r="E236" s="141">
        <v>0.0</v>
      </c>
      <c r="F236" s="141">
        <v>0.0</v>
      </c>
      <c r="G236" s="260" t="s">
        <v>7188</v>
      </c>
      <c r="H236" s="240" t="s">
        <v>6692</v>
      </c>
      <c r="I236" s="240" t="s">
        <v>1646</v>
      </c>
      <c r="J236" s="240" t="s">
        <v>6699</v>
      </c>
      <c r="K236" s="240" t="s">
        <v>859</v>
      </c>
      <c r="L236" s="89"/>
      <c r="M236" s="89"/>
      <c r="N236" s="89"/>
      <c r="O236" s="89"/>
    </row>
    <row r="237" ht="16.5" customHeight="1">
      <c r="A237" s="89">
        <f t="shared" si="3"/>
        <v>0</v>
      </c>
      <c r="B237" s="141">
        <v>0.0</v>
      </c>
      <c r="C237" s="141">
        <v>0.0</v>
      </c>
      <c r="D237" s="141">
        <v>0.0</v>
      </c>
      <c r="E237" s="141">
        <v>0.0</v>
      </c>
      <c r="F237" s="141">
        <v>0.0</v>
      </c>
      <c r="G237" s="152" t="s">
        <v>7189</v>
      </c>
      <c r="H237" s="140" t="s">
        <v>7190</v>
      </c>
      <c r="I237" s="140" t="s">
        <v>6207</v>
      </c>
      <c r="J237" s="140" t="s">
        <v>7191</v>
      </c>
      <c r="K237" s="140" t="s">
        <v>2923</v>
      </c>
      <c r="L237" s="89"/>
      <c r="M237" s="89"/>
      <c r="N237" s="89"/>
      <c r="O237" s="89"/>
    </row>
    <row r="238" ht="16.5" customHeight="1">
      <c r="A238" s="89">
        <f t="shared" si="3"/>
        <v>0</v>
      </c>
      <c r="B238" s="141">
        <v>0.0</v>
      </c>
      <c r="C238" s="141">
        <v>0.0</v>
      </c>
      <c r="D238" s="141">
        <v>0.0</v>
      </c>
      <c r="E238" s="141">
        <v>0.0</v>
      </c>
      <c r="F238" s="141">
        <v>0.0</v>
      </c>
      <c r="G238" s="152" t="s">
        <v>7192</v>
      </c>
      <c r="H238" s="140" t="s">
        <v>7193</v>
      </c>
      <c r="I238" s="140" t="s">
        <v>94</v>
      </c>
      <c r="J238" s="140" t="s">
        <v>7194</v>
      </c>
      <c r="K238" s="140" t="s">
        <v>96</v>
      </c>
      <c r="L238" s="89"/>
      <c r="M238" s="89"/>
      <c r="N238" s="89"/>
      <c r="O238" s="89"/>
    </row>
    <row r="239" ht="16.5" customHeight="1">
      <c r="A239" s="89">
        <f t="shared" si="3"/>
        <v>0</v>
      </c>
      <c r="B239" s="141">
        <v>0.0</v>
      </c>
      <c r="C239" s="141">
        <v>0.0</v>
      </c>
      <c r="D239" s="141">
        <v>0.0</v>
      </c>
      <c r="E239" s="141">
        <v>0.0</v>
      </c>
      <c r="F239" s="141">
        <v>0.0</v>
      </c>
      <c r="G239" s="260" t="s">
        <v>7195</v>
      </c>
      <c r="H239" s="240" t="s">
        <v>6692</v>
      </c>
      <c r="I239" s="240" t="s">
        <v>6745</v>
      </c>
      <c r="J239" s="240" t="s">
        <v>6699</v>
      </c>
      <c r="K239" s="240" t="s">
        <v>884</v>
      </c>
      <c r="L239" s="89"/>
      <c r="M239" s="89"/>
      <c r="N239" s="89"/>
      <c r="O239" s="89"/>
    </row>
    <row r="240" ht="16.5" customHeight="1">
      <c r="A240" s="89">
        <f t="shared" si="3"/>
        <v>0</v>
      </c>
      <c r="B240" s="141">
        <v>0.0</v>
      </c>
      <c r="C240" s="141">
        <v>0.0</v>
      </c>
      <c r="D240" s="141">
        <v>0.0</v>
      </c>
      <c r="E240" s="141">
        <v>0.0</v>
      </c>
      <c r="F240" s="141">
        <v>0.0</v>
      </c>
      <c r="G240" s="349" t="s">
        <v>7196</v>
      </c>
      <c r="H240" s="242" t="s">
        <v>6692</v>
      </c>
      <c r="I240" s="242" t="s">
        <v>6693</v>
      </c>
      <c r="J240" s="242" t="s">
        <v>6694</v>
      </c>
      <c r="K240" s="240" t="s">
        <v>179</v>
      </c>
      <c r="L240" s="89"/>
      <c r="M240" s="89"/>
      <c r="N240" s="89"/>
      <c r="O240" s="89"/>
    </row>
    <row r="241" ht="16.5" customHeight="1">
      <c r="A241" s="89">
        <f t="shared" si="3"/>
        <v>0</v>
      </c>
      <c r="B241" s="141">
        <v>0.0</v>
      </c>
      <c r="C241" s="141">
        <v>0.0</v>
      </c>
      <c r="D241" s="141">
        <v>0.0</v>
      </c>
      <c r="E241" s="141">
        <v>0.0</v>
      </c>
      <c r="F241" s="141">
        <v>0.0</v>
      </c>
      <c r="G241" s="152" t="s">
        <v>6093</v>
      </c>
      <c r="H241" s="140" t="s">
        <v>7197</v>
      </c>
      <c r="I241" s="140" t="s">
        <v>6093</v>
      </c>
      <c r="J241" s="140" t="s">
        <v>7198</v>
      </c>
      <c r="K241" s="140" t="s">
        <v>193</v>
      </c>
      <c r="L241" s="89"/>
      <c r="M241" s="89"/>
      <c r="N241" s="89"/>
      <c r="O241" s="89"/>
    </row>
    <row r="242" ht="16.5" customHeight="1">
      <c r="A242" s="89">
        <f t="shared" si="3"/>
        <v>0</v>
      </c>
      <c r="B242" s="141">
        <v>0.0</v>
      </c>
      <c r="C242" s="141">
        <v>0.0</v>
      </c>
      <c r="D242" s="141">
        <v>0.0</v>
      </c>
      <c r="E242" s="141">
        <v>0.0</v>
      </c>
      <c r="F242" s="141">
        <v>0.0</v>
      </c>
      <c r="G242" s="152" t="s">
        <v>7199</v>
      </c>
      <c r="H242" s="140" t="s">
        <v>7200</v>
      </c>
      <c r="I242" s="140" t="s">
        <v>967</v>
      </c>
      <c r="J242" s="140" t="s">
        <v>6770</v>
      </c>
      <c r="K242" s="140" t="s">
        <v>1756</v>
      </c>
      <c r="L242" s="89"/>
      <c r="M242" s="89"/>
      <c r="N242" s="89"/>
      <c r="O242" s="89"/>
    </row>
    <row r="243" ht="16.5" customHeight="1">
      <c r="A243" s="89">
        <f t="shared" si="3"/>
        <v>0</v>
      </c>
      <c r="B243" s="141">
        <v>0.0</v>
      </c>
      <c r="C243" s="141">
        <v>0.0</v>
      </c>
      <c r="D243" s="141">
        <v>0.0</v>
      </c>
      <c r="E243" s="141">
        <v>0.0</v>
      </c>
      <c r="F243" s="141">
        <v>0.0</v>
      </c>
      <c r="G243" s="152" t="s">
        <v>6520</v>
      </c>
      <c r="H243" s="140" t="s">
        <v>7201</v>
      </c>
      <c r="I243" s="140" t="s">
        <v>1274</v>
      </c>
      <c r="J243" s="140" t="s">
        <v>7137</v>
      </c>
      <c r="K243" s="140" t="s">
        <v>228</v>
      </c>
      <c r="L243" s="89"/>
      <c r="M243" s="89"/>
      <c r="N243" s="89"/>
      <c r="O243" s="89"/>
    </row>
    <row r="244" ht="16.5" customHeight="1">
      <c r="A244" s="89">
        <f t="shared" si="3"/>
        <v>0</v>
      </c>
      <c r="B244" s="141">
        <v>0.0</v>
      </c>
      <c r="C244" s="141">
        <v>0.0</v>
      </c>
      <c r="D244" s="141">
        <v>0.0</v>
      </c>
      <c r="E244" s="141">
        <v>0.0</v>
      </c>
      <c r="F244" s="141">
        <v>0.0</v>
      </c>
      <c r="G244" s="152" t="s">
        <v>6317</v>
      </c>
      <c r="H244" s="140" t="s">
        <v>7202</v>
      </c>
      <c r="I244" s="140" t="s">
        <v>6317</v>
      </c>
      <c r="J244" s="140" t="s">
        <v>7203</v>
      </c>
      <c r="K244" s="140" t="s">
        <v>7204</v>
      </c>
      <c r="L244" s="89"/>
      <c r="M244" s="89"/>
      <c r="N244" s="89"/>
      <c r="O244" s="89"/>
    </row>
    <row r="245" ht="16.5" customHeight="1">
      <c r="A245" s="89">
        <f t="shared" si="3"/>
        <v>0</v>
      </c>
      <c r="B245" s="141">
        <v>0.0</v>
      </c>
      <c r="C245" s="141">
        <v>0.0</v>
      </c>
      <c r="D245" s="141">
        <v>0.0</v>
      </c>
      <c r="E245" s="141">
        <v>0.0</v>
      </c>
      <c r="F245" s="141">
        <v>0.0</v>
      </c>
      <c r="G245" s="152" t="s">
        <v>7205</v>
      </c>
      <c r="H245" s="140" t="s">
        <v>7206</v>
      </c>
      <c r="I245" s="140" t="s">
        <v>6317</v>
      </c>
      <c r="J245" s="140" t="s">
        <v>6943</v>
      </c>
      <c r="K245" s="140" t="s">
        <v>6944</v>
      </c>
      <c r="L245" s="89"/>
      <c r="M245" s="89"/>
      <c r="N245" s="89"/>
      <c r="O245" s="89"/>
    </row>
    <row r="246" ht="16.5" customHeight="1">
      <c r="A246" s="89">
        <f t="shared" si="3"/>
        <v>0</v>
      </c>
      <c r="B246" s="141">
        <v>0.0</v>
      </c>
      <c r="C246" s="141">
        <v>0.0</v>
      </c>
      <c r="D246" s="141">
        <v>0.0</v>
      </c>
      <c r="E246" s="141">
        <v>0.0</v>
      </c>
      <c r="F246" s="141">
        <v>0.0</v>
      </c>
      <c r="G246" s="260" t="s">
        <v>5401</v>
      </c>
      <c r="H246" s="240" t="s">
        <v>6692</v>
      </c>
      <c r="I246" s="240" t="s">
        <v>6807</v>
      </c>
      <c r="J246" s="240" t="s">
        <v>6824</v>
      </c>
      <c r="K246" s="240" t="s">
        <v>884</v>
      </c>
      <c r="L246" s="89"/>
      <c r="M246" s="89"/>
      <c r="N246" s="89"/>
      <c r="O246" s="89"/>
    </row>
    <row r="247" ht="16.5" customHeight="1">
      <c r="A247" s="89">
        <f t="shared" si="3"/>
        <v>0</v>
      </c>
      <c r="B247" s="141">
        <v>0.0</v>
      </c>
      <c r="C247" s="141">
        <v>0.0</v>
      </c>
      <c r="D247" s="141">
        <v>0.0</v>
      </c>
      <c r="E247" s="141">
        <v>0.0</v>
      </c>
      <c r="F247" s="141">
        <v>0.0</v>
      </c>
      <c r="G247" s="152" t="s">
        <v>7207</v>
      </c>
      <c r="H247" s="140"/>
      <c r="I247" s="140"/>
      <c r="J247" s="140"/>
      <c r="K247" s="140"/>
      <c r="L247" s="89"/>
      <c r="M247" s="89"/>
      <c r="N247" s="89"/>
      <c r="O247" s="89"/>
    </row>
    <row r="248" ht="16.5" customHeight="1">
      <c r="A248" s="89">
        <f t="shared" si="3"/>
        <v>0</v>
      </c>
      <c r="B248" s="141">
        <v>0.0</v>
      </c>
      <c r="C248" s="141">
        <v>0.0</v>
      </c>
      <c r="D248" s="141">
        <v>0.0</v>
      </c>
      <c r="E248" s="141">
        <v>0.0</v>
      </c>
      <c r="F248" s="141">
        <v>0.0</v>
      </c>
      <c r="G248" s="152" t="s">
        <v>7208</v>
      </c>
      <c r="H248" s="140" t="s">
        <v>7209</v>
      </c>
      <c r="I248" s="140" t="s">
        <v>5401</v>
      </c>
      <c r="J248" s="140" t="s">
        <v>6741</v>
      </c>
      <c r="K248" s="140" t="s">
        <v>193</v>
      </c>
      <c r="L248" s="89"/>
      <c r="M248" s="89"/>
      <c r="N248" s="89"/>
      <c r="O248" s="89"/>
    </row>
    <row r="249" ht="16.5" customHeight="1">
      <c r="A249" s="89">
        <f t="shared" si="3"/>
        <v>0</v>
      </c>
      <c r="B249" s="141">
        <v>0.0</v>
      </c>
      <c r="C249" s="141">
        <v>0.0</v>
      </c>
      <c r="D249" s="141">
        <v>0.0</v>
      </c>
      <c r="E249" s="141">
        <v>0.0</v>
      </c>
      <c r="F249" s="141">
        <v>0.0</v>
      </c>
      <c r="G249" s="142" t="s">
        <v>7210</v>
      </c>
      <c r="H249" s="139" t="s">
        <v>7211</v>
      </c>
      <c r="I249" s="139" t="s">
        <v>364</v>
      </c>
      <c r="J249" s="139" t="s">
        <v>7212</v>
      </c>
      <c r="K249" s="140" t="s">
        <v>193</v>
      </c>
      <c r="L249" s="89"/>
      <c r="M249" s="89"/>
      <c r="N249" s="89"/>
      <c r="O249" s="89"/>
    </row>
    <row r="250" ht="16.5" customHeight="1">
      <c r="A250" s="89">
        <f t="shared" si="3"/>
        <v>0</v>
      </c>
      <c r="B250" s="141">
        <v>0.0</v>
      </c>
      <c r="C250" s="141">
        <v>0.0</v>
      </c>
      <c r="D250" s="141">
        <v>0.0</v>
      </c>
      <c r="E250" s="141">
        <v>0.0</v>
      </c>
      <c r="F250" s="141">
        <v>0.0</v>
      </c>
      <c r="G250" s="152" t="s">
        <v>7213</v>
      </c>
      <c r="H250" s="140" t="s">
        <v>7214</v>
      </c>
      <c r="I250" s="140" t="s">
        <v>4291</v>
      </c>
      <c r="J250" s="140" t="s">
        <v>6731</v>
      </c>
      <c r="K250" s="140" t="s">
        <v>445</v>
      </c>
      <c r="L250" s="89"/>
      <c r="M250" s="89"/>
      <c r="N250" s="89"/>
      <c r="O250" s="89"/>
    </row>
    <row r="251" ht="16.5" customHeight="1">
      <c r="A251" s="89">
        <f t="shared" si="3"/>
        <v>0</v>
      </c>
      <c r="B251" s="141">
        <v>0.0</v>
      </c>
      <c r="C251" s="141">
        <v>0.0</v>
      </c>
      <c r="D251" s="141">
        <v>0.0</v>
      </c>
      <c r="E251" s="141">
        <v>0.0</v>
      </c>
      <c r="F251" s="141">
        <v>0.0</v>
      </c>
      <c r="G251" s="349" t="s">
        <v>7215</v>
      </c>
      <c r="H251" s="242" t="s">
        <v>6692</v>
      </c>
      <c r="I251" s="242" t="s">
        <v>6693</v>
      </c>
      <c r="J251" s="242" t="s">
        <v>6699</v>
      </c>
      <c r="K251" s="240" t="s">
        <v>96</v>
      </c>
      <c r="L251" s="89"/>
      <c r="M251" s="89"/>
      <c r="N251" s="89"/>
      <c r="O251" s="89"/>
    </row>
    <row r="252" ht="16.5" customHeight="1">
      <c r="A252" s="89">
        <f t="shared" si="3"/>
        <v>0</v>
      </c>
      <c r="B252" s="141">
        <v>0.0</v>
      </c>
      <c r="C252" s="141">
        <v>0.0</v>
      </c>
      <c r="D252" s="141">
        <v>0.0</v>
      </c>
      <c r="E252" s="141">
        <v>0.0</v>
      </c>
      <c r="F252" s="141">
        <v>0.0</v>
      </c>
      <c r="G252" s="349" t="s">
        <v>7216</v>
      </c>
      <c r="H252" s="242" t="s">
        <v>6692</v>
      </c>
      <c r="I252" s="242" t="s">
        <v>920</v>
      </c>
      <c r="J252" s="242" t="s">
        <v>6699</v>
      </c>
      <c r="K252" s="240" t="s">
        <v>848</v>
      </c>
      <c r="L252" s="89"/>
      <c r="M252" s="89"/>
      <c r="N252" s="89"/>
      <c r="O252" s="89"/>
    </row>
    <row r="253" ht="16.5" customHeight="1">
      <c r="A253" s="89">
        <f t="shared" si="3"/>
        <v>0</v>
      </c>
      <c r="B253" s="141">
        <v>0.0</v>
      </c>
      <c r="C253" s="141">
        <v>0.0</v>
      </c>
      <c r="D253" s="141">
        <v>0.0</v>
      </c>
      <c r="E253" s="141">
        <v>0.0</v>
      </c>
      <c r="F253" s="141">
        <v>0.0</v>
      </c>
      <c r="G253" s="260" t="s">
        <v>7217</v>
      </c>
      <c r="H253" s="240" t="s">
        <v>6692</v>
      </c>
      <c r="I253" s="240" t="s">
        <v>6815</v>
      </c>
      <c r="J253" s="240" t="s">
        <v>6824</v>
      </c>
      <c r="K253" s="240" t="s">
        <v>250</v>
      </c>
      <c r="L253" s="89"/>
      <c r="M253" s="89"/>
      <c r="N253" s="89"/>
      <c r="O253" s="89"/>
    </row>
    <row r="254" ht="16.5" customHeight="1">
      <c r="A254" s="89">
        <f t="shared" si="3"/>
        <v>0</v>
      </c>
      <c r="B254" s="141">
        <v>0.0</v>
      </c>
      <c r="C254" s="141">
        <v>0.0</v>
      </c>
      <c r="D254" s="141">
        <v>0.0</v>
      </c>
      <c r="E254" s="141">
        <v>0.0</v>
      </c>
      <c r="F254" s="141">
        <v>0.0</v>
      </c>
      <c r="G254" s="152" t="s">
        <v>7218</v>
      </c>
      <c r="H254" s="140" t="s">
        <v>7219</v>
      </c>
      <c r="I254" s="140" t="s">
        <v>6110</v>
      </c>
      <c r="J254" s="140" t="s">
        <v>6722</v>
      </c>
      <c r="K254" s="140" t="s">
        <v>193</v>
      </c>
      <c r="L254" s="89"/>
      <c r="M254" s="89"/>
      <c r="N254" s="89"/>
      <c r="O254" s="89"/>
    </row>
    <row r="255" ht="16.5" customHeight="1">
      <c r="A255" s="89">
        <f t="shared" si="3"/>
        <v>0</v>
      </c>
      <c r="B255" s="141">
        <v>0.0</v>
      </c>
      <c r="C255" s="141">
        <v>0.0</v>
      </c>
      <c r="D255" s="141">
        <v>0.0</v>
      </c>
      <c r="E255" s="141">
        <v>0.0</v>
      </c>
      <c r="F255" s="141">
        <v>0.0</v>
      </c>
      <c r="G255" s="349" t="s">
        <v>7220</v>
      </c>
      <c r="H255" s="242" t="s">
        <v>6692</v>
      </c>
      <c r="I255" s="242" t="s">
        <v>4946</v>
      </c>
      <c r="J255" s="242" t="s">
        <v>6728</v>
      </c>
      <c r="K255" s="240" t="s">
        <v>96</v>
      </c>
      <c r="L255" s="89"/>
      <c r="M255" s="89"/>
      <c r="N255" s="89"/>
      <c r="O255" s="89"/>
    </row>
    <row r="256" ht="16.5" customHeight="1">
      <c r="A256" s="89">
        <f t="shared" si="3"/>
        <v>0</v>
      </c>
      <c r="B256" s="141">
        <v>0.0</v>
      </c>
      <c r="C256" s="141">
        <v>0.0</v>
      </c>
      <c r="D256" s="141">
        <v>0.0</v>
      </c>
      <c r="E256" s="141">
        <v>0.0</v>
      </c>
      <c r="F256" s="141">
        <v>0.0</v>
      </c>
      <c r="G256" s="152" t="s">
        <v>7221</v>
      </c>
      <c r="H256" s="140" t="s">
        <v>7222</v>
      </c>
      <c r="I256" s="140" t="s">
        <v>94</v>
      </c>
      <c r="J256" s="140" t="s">
        <v>6871</v>
      </c>
      <c r="K256" s="140" t="s">
        <v>96</v>
      </c>
      <c r="L256" s="89"/>
      <c r="M256" s="89"/>
      <c r="N256" s="89"/>
      <c r="O256" s="89"/>
    </row>
    <row r="257" ht="16.5" customHeight="1">
      <c r="A257" s="89">
        <f t="shared" si="3"/>
        <v>0</v>
      </c>
      <c r="B257" s="141">
        <v>0.0</v>
      </c>
      <c r="C257" s="141">
        <v>0.0</v>
      </c>
      <c r="D257" s="141">
        <v>0.0</v>
      </c>
      <c r="E257" s="141">
        <v>0.0</v>
      </c>
      <c r="F257" s="141">
        <v>0.0</v>
      </c>
      <c r="G257" s="142" t="s">
        <v>7223</v>
      </c>
      <c r="H257" s="139" t="s">
        <v>7224</v>
      </c>
      <c r="I257" s="139" t="s">
        <v>6756</v>
      </c>
      <c r="J257" s="139" t="s">
        <v>7225</v>
      </c>
      <c r="K257" s="140" t="s">
        <v>169</v>
      </c>
      <c r="L257" s="89"/>
      <c r="M257" s="89"/>
      <c r="N257" s="89"/>
      <c r="O257" s="89"/>
    </row>
    <row r="258" ht="16.5" customHeight="1">
      <c r="A258" s="89">
        <f t="shared" si="3"/>
        <v>0</v>
      </c>
      <c r="B258" s="141">
        <v>0.0</v>
      </c>
      <c r="C258" s="141">
        <v>0.0</v>
      </c>
      <c r="D258" s="141">
        <v>0.0</v>
      </c>
      <c r="E258" s="141">
        <v>0.0</v>
      </c>
      <c r="F258" s="141">
        <v>0.0</v>
      </c>
      <c r="G258" s="152" t="s">
        <v>7226</v>
      </c>
      <c r="H258" s="140" t="s">
        <v>7227</v>
      </c>
      <c r="I258" s="140" t="s">
        <v>1646</v>
      </c>
      <c r="J258" s="140" t="s">
        <v>7194</v>
      </c>
      <c r="K258" s="140" t="s">
        <v>859</v>
      </c>
      <c r="L258" s="89"/>
      <c r="M258" s="89"/>
      <c r="N258" s="89"/>
      <c r="O258" s="89"/>
    </row>
    <row r="259" ht="16.5" customHeight="1">
      <c r="A259" s="89">
        <f t="shared" si="3"/>
        <v>0</v>
      </c>
      <c r="B259" s="141">
        <v>0.0</v>
      </c>
      <c r="C259" s="141">
        <v>0.0</v>
      </c>
      <c r="D259" s="141">
        <v>0.0</v>
      </c>
      <c r="E259" s="141">
        <v>0.0</v>
      </c>
      <c r="F259" s="141">
        <v>0.0</v>
      </c>
      <c r="G259" s="260" t="s">
        <v>7228</v>
      </c>
      <c r="H259" s="240" t="s">
        <v>6692</v>
      </c>
      <c r="I259" s="240" t="s">
        <v>1646</v>
      </c>
      <c r="J259" s="240" t="s">
        <v>6699</v>
      </c>
      <c r="K259" s="240" t="s">
        <v>859</v>
      </c>
      <c r="L259" s="89"/>
      <c r="M259" s="89"/>
      <c r="N259" s="89"/>
      <c r="O259" s="89"/>
    </row>
    <row r="260" ht="16.5" customHeight="1">
      <c r="A260" s="89">
        <f t="shared" si="3"/>
        <v>0</v>
      </c>
      <c r="B260" s="141">
        <v>0.0</v>
      </c>
      <c r="C260" s="141">
        <v>0.0</v>
      </c>
      <c r="D260" s="141">
        <v>0.0</v>
      </c>
      <c r="E260" s="141">
        <v>0.0</v>
      </c>
      <c r="F260" s="141">
        <v>0.0</v>
      </c>
      <c r="G260" s="152" t="s">
        <v>7229</v>
      </c>
      <c r="H260" s="140" t="s">
        <v>7230</v>
      </c>
      <c r="I260" s="140" t="s">
        <v>1277</v>
      </c>
      <c r="J260" s="140" t="s">
        <v>7050</v>
      </c>
      <c r="K260" s="140" t="s">
        <v>4590</v>
      </c>
      <c r="L260" s="89"/>
      <c r="M260" s="89"/>
      <c r="N260" s="89"/>
      <c r="O260" s="89"/>
    </row>
    <row r="261" ht="16.5" customHeight="1">
      <c r="A261" s="89">
        <f t="shared" si="3"/>
        <v>0</v>
      </c>
      <c r="B261" s="141">
        <v>0.0</v>
      </c>
      <c r="C261" s="141">
        <v>0.0</v>
      </c>
      <c r="D261" s="141">
        <v>0.0</v>
      </c>
      <c r="E261" s="141">
        <v>0.0</v>
      </c>
      <c r="F261" s="141">
        <v>0.0</v>
      </c>
      <c r="G261" s="152" t="s">
        <v>7231</v>
      </c>
      <c r="H261" s="140" t="s">
        <v>7232</v>
      </c>
      <c r="I261" s="140" t="s">
        <v>915</v>
      </c>
      <c r="J261" s="140" t="s">
        <v>7233</v>
      </c>
      <c r="K261" s="140" t="s">
        <v>188</v>
      </c>
      <c r="L261" s="89"/>
      <c r="M261" s="89"/>
      <c r="N261" s="89"/>
      <c r="O261" s="89"/>
    </row>
    <row r="262" ht="16.5" customHeight="1">
      <c r="A262" s="89">
        <f t="shared" si="3"/>
        <v>0</v>
      </c>
      <c r="B262" s="141">
        <v>0.0</v>
      </c>
      <c r="C262" s="141">
        <v>0.0</v>
      </c>
      <c r="D262" s="141">
        <v>0.0</v>
      </c>
      <c r="E262" s="141">
        <v>0.0</v>
      </c>
      <c r="F262" s="141">
        <v>0.0</v>
      </c>
      <c r="G262" s="152" t="s">
        <v>7234</v>
      </c>
      <c r="H262" s="140" t="s">
        <v>7235</v>
      </c>
      <c r="I262" s="140" t="s">
        <v>915</v>
      </c>
      <c r="J262" s="140" t="s">
        <v>7236</v>
      </c>
      <c r="K262" s="140" t="s">
        <v>924</v>
      </c>
      <c r="L262" s="89"/>
      <c r="M262" s="89"/>
      <c r="N262" s="89"/>
      <c r="O262" s="89"/>
    </row>
    <row r="263" ht="16.5" customHeight="1">
      <c r="A263" s="89">
        <f t="shared" si="3"/>
        <v>0</v>
      </c>
      <c r="B263" s="141">
        <v>0.0</v>
      </c>
      <c r="C263" s="141">
        <v>0.0</v>
      </c>
      <c r="D263" s="141">
        <v>0.0</v>
      </c>
      <c r="E263" s="141">
        <v>0.0</v>
      </c>
      <c r="F263" s="141">
        <v>0.0</v>
      </c>
      <c r="G263" s="152" t="s">
        <v>7237</v>
      </c>
      <c r="H263" s="140" t="s">
        <v>7238</v>
      </c>
      <c r="I263" s="140" t="s">
        <v>7239</v>
      </c>
      <c r="J263" s="140" t="s">
        <v>7240</v>
      </c>
      <c r="K263" s="140" t="s">
        <v>101</v>
      </c>
      <c r="L263" s="89"/>
      <c r="M263" s="89"/>
      <c r="N263" s="89"/>
      <c r="O263" s="89"/>
    </row>
    <row r="264" ht="16.5" customHeight="1">
      <c r="A264" s="89">
        <f t="shared" si="3"/>
        <v>0</v>
      </c>
      <c r="B264" s="141">
        <v>0.0</v>
      </c>
      <c r="C264" s="141">
        <v>0.0</v>
      </c>
      <c r="D264" s="141">
        <v>0.0</v>
      </c>
      <c r="E264" s="141">
        <v>0.0</v>
      </c>
      <c r="F264" s="141">
        <v>0.0</v>
      </c>
      <c r="G264" s="152" t="s">
        <v>7241</v>
      </c>
      <c r="H264" s="140"/>
      <c r="I264" s="140"/>
      <c r="J264" s="140"/>
      <c r="K264" s="140"/>
      <c r="L264" s="89"/>
      <c r="M264" s="89"/>
      <c r="N264" s="89"/>
      <c r="O264" s="89"/>
    </row>
    <row r="265" ht="16.5" customHeight="1">
      <c r="A265" s="89">
        <f t="shared" si="3"/>
        <v>0</v>
      </c>
      <c r="B265" s="141">
        <v>0.0</v>
      </c>
      <c r="C265" s="141">
        <v>0.0</v>
      </c>
      <c r="D265" s="141">
        <v>0.0</v>
      </c>
      <c r="E265" s="141">
        <v>0.0</v>
      </c>
      <c r="F265" s="141">
        <v>0.0</v>
      </c>
      <c r="G265" s="152" t="s">
        <v>1300</v>
      </c>
      <c r="H265" s="140" t="s">
        <v>7242</v>
      </c>
      <c r="I265" s="140" t="s">
        <v>1300</v>
      </c>
      <c r="J265" s="140" t="s">
        <v>6703</v>
      </c>
      <c r="K265" s="140" t="s">
        <v>727</v>
      </c>
      <c r="L265" s="89"/>
      <c r="M265" s="89"/>
      <c r="N265" s="89"/>
      <c r="O265" s="89"/>
    </row>
    <row r="266" ht="16.5" customHeight="1">
      <c r="A266" s="89">
        <f t="shared" si="3"/>
        <v>0</v>
      </c>
      <c r="B266" s="141">
        <v>0.0</v>
      </c>
      <c r="C266" s="141">
        <v>0.0</v>
      </c>
      <c r="D266" s="141">
        <v>0.0</v>
      </c>
      <c r="E266" s="141">
        <v>0.0</v>
      </c>
      <c r="F266" s="141">
        <v>0.0</v>
      </c>
      <c r="G266" s="260" t="s">
        <v>7243</v>
      </c>
      <c r="H266" s="240" t="s">
        <v>6692</v>
      </c>
      <c r="I266" s="240" t="s">
        <v>1300</v>
      </c>
      <c r="J266" s="240" t="s">
        <v>6694</v>
      </c>
      <c r="K266" s="240" t="s">
        <v>163</v>
      </c>
      <c r="L266" s="89"/>
      <c r="M266" s="89"/>
      <c r="N266" s="89"/>
      <c r="O266" s="89"/>
    </row>
    <row r="267" ht="16.5" customHeight="1">
      <c r="A267" s="89">
        <f t="shared" si="3"/>
        <v>0</v>
      </c>
      <c r="B267" s="141">
        <v>0.0</v>
      </c>
      <c r="C267" s="141">
        <v>0.0</v>
      </c>
      <c r="D267" s="141">
        <v>0.0</v>
      </c>
      <c r="E267" s="141">
        <v>0.0</v>
      </c>
      <c r="F267" s="141">
        <v>0.0</v>
      </c>
      <c r="G267" s="152" t="s">
        <v>7244</v>
      </c>
      <c r="H267" s="140" t="s">
        <v>7245</v>
      </c>
      <c r="I267" s="140" t="s">
        <v>6835</v>
      </c>
      <c r="J267" s="140" t="s">
        <v>6731</v>
      </c>
      <c r="K267" s="140" t="s">
        <v>1633</v>
      </c>
      <c r="L267" s="89"/>
      <c r="M267" s="89"/>
      <c r="N267" s="89"/>
      <c r="O267" s="89"/>
    </row>
    <row r="268" ht="16.5" customHeight="1">
      <c r="A268" s="89">
        <f t="shared" si="3"/>
        <v>0</v>
      </c>
      <c r="B268" s="141">
        <v>0.0</v>
      </c>
      <c r="C268" s="141">
        <v>0.0</v>
      </c>
      <c r="D268" s="141">
        <v>0.0</v>
      </c>
      <c r="E268" s="141">
        <v>0.0</v>
      </c>
      <c r="F268" s="141">
        <v>0.0</v>
      </c>
      <c r="G268" s="260" t="s">
        <v>7246</v>
      </c>
      <c r="H268" s="242" t="s">
        <v>6692</v>
      </c>
      <c r="I268" s="240" t="s">
        <v>6243</v>
      </c>
      <c r="J268" s="240" t="s">
        <v>7139</v>
      </c>
      <c r="K268" s="240" t="s">
        <v>4131</v>
      </c>
      <c r="L268" s="89"/>
      <c r="M268" s="89"/>
      <c r="N268" s="89"/>
      <c r="O268" s="89"/>
    </row>
    <row r="269" ht="16.5" customHeight="1">
      <c r="A269" s="89">
        <f t="shared" si="3"/>
        <v>0</v>
      </c>
      <c r="B269" s="141">
        <v>0.0</v>
      </c>
      <c r="C269" s="141">
        <v>0.0</v>
      </c>
      <c r="D269" s="141">
        <v>0.0</v>
      </c>
      <c r="E269" s="141">
        <v>0.0</v>
      </c>
      <c r="F269" s="141">
        <v>0.0</v>
      </c>
      <c r="G269" s="349" t="s">
        <v>7247</v>
      </c>
      <c r="H269" s="242" t="s">
        <v>6692</v>
      </c>
      <c r="I269" s="242" t="s">
        <v>7053</v>
      </c>
      <c r="J269" s="242" t="s">
        <v>6967</v>
      </c>
      <c r="K269" s="240" t="s">
        <v>219</v>
      </c>
      <c r="L269" s="89"/>
      <c r="M269" s="89"/>
      <c r="N269" s="89"/>
      <c r="O269" s="89"/>
    </row>
    <row r="270" ht="16.5" customHeight="1">
      <c r="A270" s="89">
        <f t="shared" si="3"/>
        <v>0</v>
      </c>
      <c r="B270" s="141">
        <v>0.0</v>
      </c>
      <c r="C270" s="141">
        <v>0.0</v>
      </c>
      <c r="D270" s="141">
        <v>0.0</v>
      </c>
      <c r="E270" s="141">
        <v>0.0</v>
      </c>
      <c r="F270" s="141">
        <v>0.0</v>
      </c>
      <c r="G270" s="349" t="s">
        <v>7248</v>
      </c>
      <c r="H270" s="242" t="s">
        <v>6692</v>
      </c>
      <c r="I270" s="242" t="s">
        <v>310</v>
      </c>
      <c r="J270" s="242" t="s">
        <v>7006</v>
      </c>
      <c r="K270" s="240" t="s">
        <v>182</v>
      </c>
      <c r="L270" s="89"/>
      <c r="M270" s="89"/>
      <c r="N270" s="89"/>
      <c r="O270" s="89"/>
    </row>
    <row r="271" ht="16.5" customHeight="1">
      <c r="A271" s="89">
        <f t="shared" si="3"/>
        <v>0</v>
      </c>
      <c r="B271" s="141">
        <v>0.0</v>
      </c>
      <c r="C271" s="141">
        <v>0.0</v>
      </c>
      <c r="D271" s="141">
        <v>0.0</v>
      </c>
      <c r="E271" s="141">
        <v>0.0</v>
      </c>
      <c r="F271" s="141">
        <v>0.0</v>
      </c>
      <c r="G271" s="142" t="s">
        <v>7249</v>
      </c>
      <c r="H271" s="139" t="s">
        <v>7250</v>
      </c>
      <c r="I271" s="139" t="s">
        <v>1627</v>
      </c>
      <c r="J271" s="139" t="s">
        <v>7251</v>
      </c>
      <c r="K271" s="140" t="s">
        <v>1975</v>
      </c>
      <c r="L271" s="89"/>
      <c r="M271" s="89"/>
      <c r="N271" s="89"/>
      <c r="O271" s="89"/>
    </row>
    <row r="272" ht="16.5" customHeight="1">
      <c r="A272" s="89">
        <f t="shared" si="3"/>
        <v>0</v>
      </c>
      <c r="B272" s="141">
        <v>0.0</v>
      </c>
      <c r="C272" s="141">
        <v>0.0</v>
      </c>
      <c r="D272" s="141">
        <v>0.0</v>
      </c>
      <c r="E272" s="141">
        <v>0.0</v>
      </c>
      <c r="F272" s="141">
        <v>0.0</v>
      </c>
      <c r="G272" s="142" t="s">
        <v>7252</v>
      </c>
      <c r="H272" s="139" t="s">
        <v>7253</v>
      </c>
      <c r="I272" s="139" t="s">
        <v>262</v>
      </c>
      <c r="J272" s="139" t="s">
        <v>6981</v>
      </c>
      <c r="K272" s="140" t="s">
        <v>113</v>
      </c>
      <c r="L272" s="89"/>
      <c r="M272" s="89"/>
      <c r="N272" s="89"/>
      <c r="O272" s="89"/>
    </row>
    <row r="273" ht="16.5" customHeight="1">
      <c r="A273" s="89">
        <f t="shared" si="3"/>
        <v>0</v>
      </c>
      <c r="B273" s="141">
        <v>0.0</v>
      </c>
      <c r="C273" s="141">
        <v>0.0</v>
      </c>
      <c r="D273" s="141">
        <v>0.0</v>
      </c>
      <c r="E273" s="141">
        <v>0.0</v>
      </c>
      <c r="F273" s="141">
        <v>0.0</v>
      </c>
      <c r="G273" s="349" t="s">
        <v>7254</v>
      </c>
      <c r="H273" s="242" t="s">
        <v>6692</v>
      </c>
      <c r="I273" s="242" t="s">
        <v>217</v>
      </c>
      <c r="J273" s="240" t="s">
        <v>7139</v>
      </c>
      <c r="K273" s="240" t="s">
        <v>219</v>
      </c>
      <c r="L273" s="89"/>
      <c r="M273" s="89"/>
      <c r="N273" s="89"/>
      <c r="O273" s="89"/>
    </row>
    <row r="274" ht="16.5" customHeight="1">
      <c r="A274" s="89">
        <f t="shared" si="3"/>
        <v>0</v>
      </c>
      <c r="B274" s="141">
        <v>0.0</v>
      </c>
      <c r="C274" s="141">
        <v>0.0</v>
      </c>
      <c r="D274" s="141">
        <v>0.0</v>
      </c>
      <c r="E274" s="141">
        <v>0.0</v>
      </c>
      <c r="F274" s="141">
        <v>0.0</v>
      </c>
      <c r="G274" s="142" t="s">
        <v>7255</v>
      </c>
      <c r="H274" s="139" t="s">
        <v>7256</v>
      </c>
      <c r="I274" s="139" t="s">
        <v>364</v>
      </c>
      <c r="J274" s="139" t="s">
        <v>7257</v>
      </c>
      <c r="K274" s="140" t="s">
        <v>211</v>
      </c>
      <c r="L274" s="89"/>
      <c r="M274" s="89"/>
      <c r="N274" s="89"/>
      <c r="O274" s="89"/>
    </row>
    <row r="275" ht="16.5" customHeight="1">
      <c r="A275" s="89">
        <f t="shared" si="3"/>
        <v>0</v>
      </c>
      <c r="B275" s="141">
        <v>0.0</v>
      </c>
      <c r="C275" s="141">
        <v>0.0</v>
      </c>
      <c r="D275" s="141">
        <v>0.0</v>
      </c>
      <c r="E275" s="141">
        <v>0.0</v>
      </c>
      <c r="F275" s="141">
        <v>0.0</v>
      </c>
      <c r="G275" s="152" t="s">
        <v>7258</v>
      </c>
      <c r="H275" s="140" t="s">
        <v>7259</v>
      </c>
      <c r="I275" s="140" t="s">
        <v>1548</v>
      </c>
      <c r="J275" s="140" t="s">
        <v>7109</v>
      </c>
      <c r="K275" s="140" t="s">
        <v>1975</v>
      </c>
      <c r="L275" s="89"/>
      <c r="M275" s="89"/>
      <c r="N275" s="89"/>
      <c r="O275" s="89"/>
    </row>
    <row r="276" ht="16.5" customHeight="1">
      <c r="A276" s="89">
        <f t="shared" si="3"/>
        <v>0</v>
      </c>
      <c r="B276" s="141">
        <v>0.0</v>
      </c>
      <c r="C276" s="141">
        <v>0.0</v>
      </c>
      <c r="D276" s="141">
        <v>0.0</v>
      </c>
      <c r="E276" s="141">
        <v>0.0</v>
      </c>
      <c r="F276" s="141">
        <v>0.0</v>
      </c>
      <c r="G276" s="152" t="s">
        <v>7260</v>
      </c>
      <c r="H276" s="140" t="s">
        <v>7261</v>
      </c>
      <c r="I276" s="140" t="s">
        <v>1088</v>
      </c>
      <c r="J276" s="140" t="s">
        <v>6887</v>
      </c>
      <c r="K276" s="140" t="s">
        <v>182</v>
      </c>
      <c r="L276" s="89"/>
      <c r="M276" s="89"/>
      <c r="N276" s="89"/>
      <c r="O276" s="89"/>
    </row>
    <row r="277" ht="16.5" customHeight="1">
      <c r="A277" s="89">
        <f t="shared" si="3"/>
        <v>0</v>
      </c>
      <c r="B277" s="141">
        <v>0.0</v>
      </c>
      <c r="C277" s="141">
        <v>0.0</v>
      </c>
      <c r="D277" s="141">
        <v>0.0</v>
      </c>
      <c r="E277" s="141">
        <v>0.0</v>
      </c>
      <c r="F277" s="141">
        <v>0.0</v>
      </c>
      <c r="G277" s="260" t="s">
        <v>7262</v>
      </c>
      <c r="H277" s="240" t="s">
        <v>6692</v>
      </c>
      <c r="I277" s="240" t="s">
        <v>4507</v>
      </c>
      <c r="J277" s="240" t="s">
        <v>6781</v>
      </c>
      <c r="K277" s="240"/>
      <c r="L277" s="89"/>
      <c r="M277" s="89"/>
      <c r="N277" s="89"/>
      <c r="O277" s="89"/>
    </row>
    <row r="278" ht="16.5" customHeight="1">
      <c r="A278" s="89">
        <f t="shared" si="3"/>
        <v>0</v>
      </c>
      <c r="B278" s="141">
        <v>0.0</v>
      </c>
      <c r="C278" s="141">
        <v>0.0</v>
      </c>
      <c r="D278" s="141">
        <v>0.0</v>
      </c>
      <c r="E278" s="141">
        <v>0.0</v>
      </c>
      <c r="F278" s="141">
        <v>0.0</v>
      </c>
      <c r="G278" s="260" t="s">
        <v>7263</v>
      </c>
      <c r="H278" s="240"/>
      <c r="I278" s="240"/>
      <c r="J278" s="240"/>
      <c r="K278" s="240"/>
      <c r="L278" s="89"/>
      <c r="M278" s="89"/>
      <c r="N278" s="89"/>
      <c r="O278" s="89"/>
    </row>
    <row r="279" ht="16.5" customHeight="1">
      <c r="A279" s="89">
        <f t="shared" si="3"/>
        <v>0</v>
      </c>
      <c r="B279" s="141">
        <v>0.0</v>
      </c>
      <c r="C279" s="141">
        <v>0.0</v>
      </c>
      <c r="D279" s="141">
        <v>0.0</v>
      </c>
      <c r="E279" s="141">
        <v>0.0</v>
      </c>
      <c r="F279" s="141">
        <v>0.0</v>
      </c>
      <c r="G279" s="260" t="s">
        <v>7264</v>
      </c>
      <c r="H279" s="240" t="s">
        <v>6692</v>
      </c>
      <c r="I279" s="240" t="s">
        <v>6745</v>
      </c>
      <c r="J279" s="240" t="s">
        <v>6824</v>
      </c>
      <c r="K279" s="240" t="s">
        <v>884</v>
      </c>
      <c r="L279" s="89"/>
      <c r="M279" s="89"/>
      <c r="N279" s="89"/>
      <c r="O279" s="89"/>
    </row>
    <row r="280" ht="16.5" customHeight="1">
      <c r="A280" s="89">
        <f t="shared" si="3"/>
        <v>0</v>
      </c>
      <c r="B280" s="141">
        <v>0.0</v>
      </c>
      <c r="C280" s="141">
        <v>0.0</v>
      </c>
      <c r="D280" s="141">
        <v>0.0</v>
      </c>
      <c r="E280" s="141">
        <v>0.0</v>
      </c>
      <c r="F280" s="141">
        <v>0.0</v>
      </c>
      <c r="G280" s="260" t="s">
        <v>7265</v>
      </c>
      <c r="H280" s="240"/>
      <c r="I280" s="240"/>
      <c r="J280" s="240"/>
      <c r="K280" s="240"/>
      <c r="L280" s="89"/>
      <c r="M280" s="89"/>
      <c r="N280" s="89"/>
      <c r="O280" s="89"/>
    </row>
    <row r="281" ht="16.5" customHeight="1">
      <c r="A281" s="89">
        <f t="shared" si="3"/>
        <v>0</v>
      </c>
      <c r="B281" s="141">
        <v>0.0</v>
      </c>
      <c r="C281" s="141">
        <v>0.0</v>
      </c>
      <c r="D281" s="141">
        <v>0.0</v>
      </c>
      <c r="E281" s="141">
        <v>0.0</v>
      </c>
      <c r="F281" s="141">
        <v>0.0</v>
      </c>
      <c r="G281" s="260" t="s">
        <v>7266</v>
      </c>
      <c r="H281" s="240" t="s">
        <v>6692</v>
      </c>
      <c r="I281" s="240" t="s">
        <v>1438</v>
      </c>
      <c r="J281" s="240" t="s">
        <v>7139</v>
      </c>
      <c r="K281" s="240" t="s">
        <v>182</v>
      </c>
      <c r="L281" s="89"/>
      <c r="M281" s="89"/>
      <c r="N281" s="89"/>
      <c r="O281" s="89"/>
    </row>
    <row r="282" ht="16.5" customHeight="1">
      <c r="A282" s="89">
        <f t="shared" si="3"/>
        <v>0</v>
      </c>
      <c r="B282" s="141">
        <v>0.0</v>
      </c>
      <c r="C282" s="141">
        <v>0.0</v>
      </c>
      <c r="D282" s="141">
        <v>0.0</v>
      </c>
      <c r="E282" s="141">
        <v>0.0</v>
      </c>
      <c r="F282" s="141">
        <v>0.0</v>
      </c>
      <c r="G282" s="152" t="s">
        <v>7267</v>
      </c>
      <c r="H282" s="140" t="s">
        <v>7268</v>
      </c>
      <c r="I282" s="140" t="s">
        <v>1259</v>
      </c>
      <c r="J282" s="140" t="s">
        <v>6731</v>
      </c>
      <c r="K282" s="140" t="s">
        <v>1633</v>
      </c>
      <c r="L282" s="89"/>
      <c r="M282" s="89"/>
      <c r="N282" s="89"/>
      <c r="O282" s="89"/>
    </row>
    <row r="283" ht="16.5" customHeight="1">
      <c r="A283" s="89">
        <f t="shared" si="3"/>
        <v>0</v>
      </c>
      <c r="B283" s="141">
        <v>0.0</v>
      </c>
      <c r="C283" s="141">
        <v>0.0</v>
      </c>
      <c r="D283" s="141">
        <v>0.0</v>
      </c>
      <c r="E283" s="141">
        <v>0.0</v>
      </c>
      <c r="F283" s="141">
        <v>0.0</v>
      </c>
      <c r="G283" s="260" t="s">
        <v>7269</v>
      </c>
      <c r="H283" s="240" t="s">
        <v>6692</v>
      </c>
      <c r="I283" s="240" t="s">
        <v>1463</v>
      </c>
      <c r="J283" s="240" t="s">
        <v>6699</v>
      </c>
      <c r="K283" s="240" t="s">
        <v>271</v>
      </c>
      <c r="L283" s="89"/>
      <c r="M283" s="89"/>
      <c r="N283" s="89"/>
      <c r="O283" s="89"/>
    </row>
    <row r="284" ht="16.5" customHeight="1">
      <c r="A284" s="89">
        <f t="shared" si="3"/>
        <v>0</v>
      </c>
      <c r="B284" s="141">
        <v>0.0</v>
      </c>
      <c r="C284" s="141">
        <v>0.0</v>
      </c>
      <c r="D284" s="141">
        <v>0.0</v>
      </c>
      <c r="E284" s="141">
        <v>0.0</v>
      </c>
      <c r="F284" s="141">
        <v>0.0</v>
      </c>
      <c r="G284" s="260" t="s">
        <v>7270</v>
      </c>
      <c r="H284" s="240"/>
      <c r="I284" s="240"/>
      <c r="J284" s="240"/>
      <c r="K284" s="240"/>
      <c r="L284" s="89"/>
      <c r="M284" s="89"/>
      <c r="N284" s="89"/>
      <c r="O284" s="89"/>
    </row>
    <row r="285" ht="16.5" customHeight="1">
      <c r="A285" s="89">
        <f t="shared" si="3"/>
        <v>0</v>
      </c>
      <c r="B285" s="141">
        <v>0.0</v>
      </c>
      <c r="C285" s="141">
        <v>0.0</v>
      </c>
      <c r="D285" s="141">
        <v>0.0</v>
      </c>
      <c r="E285" s="141">
        <v>0.0</v>
      </c>
      <c r="F285" s="141">
        <v>0.0</v>
      </c>
      <c r="G285" s="260" t="s">
        <v>7271</v>
      </c>
      <c r="H285" s="240"/>
      <c r="I285" s="240"/>
      <c r="J285" s="240"/>
      <c r="K285" s="240"/>
      <c r="L285" s="89"/>
      <c r="M285" s="89"/>
      <c r="N285" s="89"/>
      <c r="O285" s="89"/>
    </row>
    <row r="286" ht="16.5" customHeight="1">
      <c r="A286" s="89">
        <f t="shared" si="3"/>
        <v>0</v>
      </c>
      <c r="B286" s="141">
        <v>0.0</v>
      </c>
      <c r="C286" s="141">
        <v>0.0</v>
      </c>
      <c r="D286" s="141">
        <v>0.0</v>
      </c>
      <c r="E286" s="141">
        <v>0.0</v>
      </c>
      <c r="F286" s="141">
        <v>0.0</v>
      </c>
      <c r="G286" s="260" t="s">
        <v>7272</v>
      </c>
      <c r="H286" s="240" t="s">
        <v>6692</v>
      </c>
      <c r="I286" s="240" t="s">
        <v>7273</v>
      </c>
      <c r="J286" s="240" t="s">
        <v>6719</v>
      </c>
      <c r="K286" s="240" t="s">
        <v>1660</v>
      </c>
      <c r="L286" s="89"/>
      <c r="M286" s="89"/>
      <c r="N286" s="89"/>
      <c r="O286" s="89"/>
    </row>
    <row r="287" ht="16.5" customHeight="1">
      <c r="A287" s="89">
        <f t="shared" si="3"/>
        <v>0</v>
      </c>
      <c r="B287" s="141">
        <v>0.0</v>
      </c>
      <c r="C287" s="141">
        <v>0.0</v>
      </c>
      <c r="D287" s="141">
        <v>0.0</v>
      </c>
      <c r="E287" s="141">
        <v>0.0</v>
      </c>
      <c r="F287" s="141">
        <v>0.0</v>
      </c>
      <c r="G287" s="152" t="s">
        <v>7274</v>
      </c>
      <c r="H287" s="140" t="s">
        <v>7275</v>
      </c>
      <c r="I287" s="140" t="s">
        <v>6128</v>
      </c>
      <c r="J287" s="140" t="s">
        <v>6981</v>
      </c>
      <c r="K287" s="140" t="s">
        <v>113</v>
      </c>
      <c r="L287" s="89"/>
      <c r="M287" s="89"/>
      <c r="N287" s="89"/>
      <c r="O287" s="89"/>
    </row>
    <row r="288" ht="16.5" customHeight="1">
      <c r="A288" s="89">
        <f t="shared" si="3"/>
        <v>0</v>
      </c>
      <c r="B288" s="141">
        <v>0.0</v>
      </c>
      <c r="C288" s="141">
        <v>0.0</v>
      </c>
      <c r="D288" s="141">
        <v>0.0</v>
      </c>
      <c r="E288" s="141">
        <v>0.0</v>
      </c>
      <c r="F288" s="141">
        <v>0.0</v>
      </c>
      <c r="G288" s="142" t="s">
        <v>7276</v>
      </c>
      <c r="H288" s="139" t="s">
        <v>7277</v>
      </c>
      <c r="I288" s="139" t="s">
        <v>2519</v>
      </c>
      <c r="J288" s="139" t="s">
        <v>6714</v>
      </c>
      <c r="K288" s="140" t="s">
        <v>163</v>
      </c>
      <c r="L288" s="89"/>
      <c r="M288" s="89"/>
      <c r="N288" s="89"/>
      <c r="O288" s="89"/>
    </row>
    <row r="289" ht="16.5" customHeight="1">
      <c r="A289" s="89">
        <f t="shared" si="3"/>
        <v>0</v>
      </c>
      <c r="B289" s="141">
        <v>0.0</v>
      </c>
      <c r="C289" s="141">
        <v>0.0</v>
      </c>
      <c r="D289" s="141">
        <v>0.0</v>
      </c>
      <c r="E289" s="141">
        <v>0.0</v>
      </c>
      <c r="F289" s="141">
        <v>0.0</v>
      </c>
      <c r="G289" s="152" t="s">
        <v>7278</v>
      </c>
      <c r="H289" s="140" t="s">
        <v>7279</v>
      </c>
      <c r="I289" s="140" t="s">
        <v>2313</v>
      </c>
      <c r="J289" s="140" t="s">
        <v>7280</v>
      </c>
      <c r="K289" s="140" t="s">
        <v>487</v>
      </c>
      <c r="L289" s="89"/>
      <c r="M289" s="89"/>
      <c r="N289" s="89"/>
      <c r="O289" s="89"/>
    </row>
    <row r="290" ht="16.5" customHeight="1">
      <c r="A290" s="89">
        <f t="shared" si="3"/>
        <v>0</v>
      </c>
      <c r="B290" s="141">
        <v>0.0</v>
      </c>
      <c r="C290" s="141">
        <v>0.0</v>
      </c>
      <c r="D290" s="141">
        <v>0.0</v>
      </c>
      <c r="E290" s="141">
        <v>0.0</v>
      </c>
      <c r="F290" s="141">
        <v>0.0</v>
      </c>
      <c r="G290" s="152" t="s">
        <v>7281</v>
      </c>
      <c r="H290" s="153" t="s">
        <v>7282</v>
      </c>
      <c r="I290" s="152" t="s">
        <v>7283</v>
      </c>
      <c r="J290" s="152" t="s">
        <v>7284</v>
      </c>
      <c r="K290" s="152" t="s">
        <v>96</v>
      </c>
      <c r="L290" s="89"/>
      <c r="M290" s="89"/>
      <c r="N290" s="89"/>
      <c r="O290" s="89"/>
    </row>
    <row r="291" ht="16.5" customHeight="1">
      <c r="A291" s="89">
        <f t="shared" si="3"/>
        <v>0</v>
      </c>
      <c r="B291" s="141">
        <v>0.0</v>
      </c>
      <c r="C291" s="141">
        <v>0.0</v>
      </c>
      <c r="D291" s="141">
        <v>0.0</v>
      </c>
      <c r="E291" s="141">
        <v>0.0</v>
      </c>
      <c r="F291" s="141">
        <v>0.0</v>
      </c>
      <c r="G291" s="260" t="s">
        <v>7285</v>
      </c>
      <c r="H291" s="240" t="s">
        <v>6692</v>
      </c>
      <c r="I291" s="240" t="s">
        <v>381</v>
      </c>
      <c r="J291" s="240" t="s">
        <v>7006</v>
      </c>
      <c r="K291" s="240" t="s">
        <v>5635</v>
      </c>
      <c r="L291" s="89"/>
      <c r="M291" s="89"/>
      <c r="N291" s="89"/>
      <c r="O291" s="89"/>
    </row>
    <row r="292" ht="16.5" customHeight="1">
      <c r="A292" s="89">
        <f t="shared" si="3"/>
        <v>0</v>
      </c>
      <c r="B292" s="141">
        <v>0.0</v>
      </c>
      <c r="C292" s="141">
        <v>0.0</v>
      </c>
      <c r="D292" s="141">
        <v>0.0</v>
      </c>
      <c r="E292" s="141">
        <v>0.0</v>
      </c>
      <c r="F292" s="141">
        <v>0.0</v>
      </c>
      <c r="G292" s="152" t="s">
        <v>7286</v>
      </c>
      <c r="H292" s="140" t="s">
        <v>7287</v>
      </c>
      <c r="I292" s="140" t="s">
        <v>1438</v>
      </c>
      <c r="J292" s="140" t="s">
        <v>7288</v>
      </c>
      <c r="K292" s="140" t="s">
        <v>2548</v>
      </c>
      <c r="L292" s="89"/>
      <c r="M292" s="89"/>
      <c r="N292" s="89"/>
      <c r="O292" s="89"/>
    </row>
    <row r="293" ht="16.5" customHeight="1">
      <c r="A293" s="89">
        <f t="shared" si="3"/>
        <v>0</v>
      </c>
      <c r="B293" s="141">
        <v>0.0</v>
      </c>
      <c r="C293" s="141">
        <v>0.0</v>
      </c>
      <c r="D293" s="141">
        <v>0.0</v>
      </c>
      <c r="E293" s="141">
        <v>0.0</v>
      </c>
      <c r="F293" s="141">
        <v>0.0</v>
      </c>
      <c r="G293" s="260" t="s">
        <v>7289</v>
      </c>
      <c r="H293" s="240" t="s">
        <v>6692</v>
      </c>
      <c r="I293" s="240" t="s">
        <v>1215</v>
      </c>
      <c r="J293" s="240" t="s">
        <v>7006</v>
      </c>
      <c r="K293" s="240" t="s">
        <v>859</v>
      </c>
      <c r="L293" s="89"/>
      <c r="M293" s="89"/>
      <c r="N293" s="89"/>
      <c r="O293" s="89"/>
    </row>
    <row r="294" ht="16.5" customHeight="1">
      <c r="A294" s="89">
        <f t="shared" si="3"/>
        <v>0</v>
      </c>
      <c r="B294" s="141">
        <v>0.0</v>
      </c>
      <c r="C294" s="141">
        <v>0.0</v>
      </c>
      <c r="D294" s="141">
        <v>0.0</v>
      </c>
      <c r="E294" s="141">
        <v>0.0</v>
      </c>
      <c r="F294" s="141">
        <v>0.0</v>
      </c>
      <c r="G294" s="152" t="s">
        <v>7290</v>
      </c>
      <c r="H294" s="140" t="s">
        <v>7291</v>
      </c>
      <c r="I294" s="140" t="s">
        <v>6182</v>
      </c>
      <c r="J294" s="140" t="s">
        <v>6813</v>
      </c>
      <c r="K294" s="140" t="s">
        <v>445</v>
      </c>
      <c r="L294" s="89"/>
      <c r="M294" s="89"/>
      <c r="N294" s="89"/>
      <c r="O294" s="89"/>
    </row>
    <row r="295" ht="16.5" customHeight="1">
      <c r="A295" s="89">
        <f t="shared" si="3"/>
        <v>0</v>
      </c>
      <c r="B295" s="141">
        <v>0.0</v>
      </c>
      <c r="C295" s="141">
        <v>0.0</v>
      </c>
      <c r="D295" s="141">
        <v>0.0</v>
      </c>
      <c r="E295" s="141">
        <v>0.0</v>
      </c>
      <c r="F295" s="141">
        <v>0.0</v>
      </c>
      <c r="G295" s="260" t="s">
        <v>7292</v>
      </c>
      <c r="H295" s="240" t="s">
        <v>6692</v>
      </c>
      <c r="I295" s="240" t="s">
        <v>4507</v>
      </c>
      <c r="J295" s="240" t="s">
        <v>7139</v>
      </c>
      <c r="K295" s="240"/>
      <c r="L295" s="89"/>
      <c r="M295" s="89"/>
      <c r="N295" s="89"/>
      <c r="O295" s="89"/>
    </row>
    <row r="296" ht="16.5" customHeight="1">
      <c r="A296" s="89">
        <f t="shared" si="3"/>
        <v>0</v>
      </c>
      <c r="B296" s="141">
        <v>0.0</v>
      </c>
      <c r="C296" s="141">
        <v>0.0</v>
      </c>
      <c r="D296" s="141">
        <v>0.0</v>
      </c>
      <c r="E296" s="141">
        <v>0.0</v>
      </c>
      <c r="F296" s="141">
        <v>0.0</v>
      </c>
      <c r="G296" s="152" t="s">
        <v>7293</v>
      </c>
      <c r="H296" s="140" t="s">
        <v>7294</v>
      </c>
      <c r="I296" s="140" t="s">
        <v>1088</v>
      </c>
      <c r="J296" s="140" t="s">
        <v>7295</v>
      </c>
      <c r="K296" s="140" t="s">
        <v>487</v>
      </c>
      <c r="L296" s="89"/>
      <c r="M296" s="89"/>
      <c r="N296" s="89"/>
      <c r="O296" s="89"/>
    </row>
    <row r="297" ht="16.5" customHeight="1">
      <c r="A297" s="89">
        <f t="shared" si="3"/>
        <v>0</v>
      </c>
      <c r="B297" s="141">
        <v>0.0</v>
      </c>
      <c r="C297" s="141">
        <v>0.0</v>
      </c>
      <c r="D297" s="141">
        <v>0.0</v>
      </c>
      <c r="E297" s="141">
        <v>0.0</v>
      </c>
      <c r="F297" s="141">
        <v>0.0</v>
      </c>
      <c r="G297" s="399" t="s">
        <v>7296</v>
      </c>
      <c r="H297" s="400" t="s">
        <v>6692</v>
      </c>
      <c r="I297" s="152" t="s">
        <v>1172</v>
      </c>
      <c r="J297" s="152" t="s">
        <v>7297</v>
      </c>
      <c r="K297" s="152" t="s">
        <v>859</v>
      </c>
      <c r="L297" s="89"/>
      <c r="M297" s="89"/>
      <c r="N297" s="89"/>
    </row>
    <row r="298" ht="16.5" customHeight="1">
      <c r="A298" s="89">
        <f t="shared" si="3"/>
        <v>0</v>
      </c>
      <c r="B298" s="141">
        <v>0.0</v>
      </c>
      <c r="C298" s="141">
        <v>0.0</v>
      </c>
      <c r="D298" s="141">
        <v>0.0</v>
      </c>
      <c r="E298" s="141">
        <v>0.0</v>
      </c>
      <c r="F298" s="141">
        <v>0.0</v>
      </c>
      <c r="G298" s="152" t="s">
        <v>7298</v>
      </c>
      <c r="H298" s="140"/>
      <c r="I298" s="140"/>
      <c r="J298" s="140"/>
      <c r="K298" s="140"/>
      <c r="L298" s="89"/>
      <c r="M298" s="89"/>
      <c r="N298" s="89"/>
      <c r="O298" s="89"/>
    </row>
    <row r="299" ht="16.5" customHeight="1">
      <c r="A299" s="89">
        <f t="shared" si="3"/>
        <v>0</v>
      </c>
      <c r="B299" s="141">
        <v>0.0</v>
      </c>
      <c r="C299" s="141">
        <v>0.0</v>
      </c>
      <c r="D299" s="141">
        <v>0.0</v>
      </c>
      <c r="E299" s="141">
        <v>0.0</v>
      </c>
      <c r="F299" s="141">
        <v>0.0</v>
      </c>
      <c r="G299" s="152" t="s">
        <v>7299</v>
      </c>
      <c r="H299" s="140"/>
      <c r="I299" s="140"/>
      <c r="J299" s="140"/>
      <c r="K299" s="140"/>
      <c r="L299" s="89"/>
      <c r="M299" s="89"/>
      <c r="N299" s="89"/>
      <c r="O299" s="89"/>
    </row>
    <row r="300" ht="16.5" customHeight="1">
      <c r="A300" s="89">
        <f t="shared" si="3"/>
        <v>0</v>
      </c>
      <c r="B300" s="141">
        <v>0.0</v>
      </c>
      <c r="C300" s="141">
        <v>0.0</v>
      </c>
      <c r="D300" s="141">
        <v>0.0</v>
      </c>
      <c r="E300" s="141">
        <v>0.0</v>
      </c>
      <c r="F300" s="141">
        <v>0.0</v>
      </c>
      <c r="G300" s="152" t="s">
        <v>7300</v>
      </c>
      <c r="H300" s="140" t="s">
        <v>7301</v>
      </c>
      <c r="I300" s="140" t="s">
        <v>184</v>
      </c>
      <c r="J300" s="140" t="s">
        <v>7302</v>
      </c>
      <c r="K300" s="140" t="s">
        <v>188</v>
      </c>
      <c r="L300" s="89"/>
      <c r="M300" s="89"/>
      <c r="N300" s="89"/>
      <c r="O300" s="89"/>
    </row>
    <row r="301" ht="16.5" customHeight="1">
      <c r="A301" s="89">
        <f t="shared" si="3"/>
        <v>0</v>
      </c>
      <c r="B301" s="141">
        <v>0.0</v>
      </c>
      <c r="C301" s="141">
        <v>0.0</v>
      </c>
      <c r="D301" s="141">
        <v>0.0</v>
      </c>
      <c r="E301" s="141">
        <v>0.0</v>
      </c>
      <c r="F301" s="141">
        <v>0.0</v>
      </c>
      <c r="G301" s="152" t="s">
        <v>7303</v>
      </c>
      <c r="H301" s="140"/>
      <c r="I301" s="140"/>
      <c r="J301" s="140"/>
      <c r="K301" s="140"/>
      <c r="L301" s="89"/>
      <c r="M301" s="89"/>
      <c r="N301" s="89"/>
      <c r="O301" s="89"/>
    </row>
    <row r="302" ht="16.5" customHeight="1">
      <c r="A302" s="89">
        <f t="shared" si="3"/>
        <v>0</v>
      </c>
      <c r="B302" s="141">
        <v>0.0</v>
      </c>
      <c r="C302" s="141">
        <v>0.0</v>
      </c>
      <c r="D302" s="141">
        <v>0.0</v>
      </c>
      <c r="E302" s="141">
        <v>0.0</v>
      </c>
      <c r="F302" s="141">
        <v>0.0</v>
      </c>
      <c r="G302" s="152" t="s">
        <v>7304</v>
      </c>
      <c r="H302" s="140" t="s">
        <v>7305</v>
      </c>
      <c r="I302" s="140" t="s">
        <v>7306</v>
      </c>
      <c r="J302" s="140" t="s">
        <v>7307</v>
      </c>
      <c r="K302" s="140" t="s">
        <v>96</v>
      </c>
      <c r="L302" s="89"/>
      <c r="M302" s="89"/>
      <c r="N302" s="89"/>
      <c r="O302" s="89"/>
    </row>
    <row r="303" ht="16.5" customHeight="1">
      <c r="A303" s="89">
        <f t="shared" si="3"/>
        <v>0</v>
      </c>
      <c r="B303" s="141">
        <v>0.0</v>
      </c>
      <c r="C303" s="141">
        <v>0.0</v>
      </c>
      <c r="D303" s="141">
        <v>0.0</v>
      </c>
      <c r="E303" s="141">
        <v>0.0</v>
      </c>
      <c r="F303" s="141">
        <v>0.0</v>
      </c>
      <c r="G303" s="142" t="s">
        <v>7308</v>
      </c>
      <c r="H303" s="139" t="s">
        <v>7309</v>
      </c>
      <c r="I303" s="139" t="s">
        <v>364</v>
      </c>
      <c r="J303" s="139" t="s">
        <v>6767</v>
      </c>
      <c r="K303" s="140" t="s">
        <v>104</v>
      </c>
      <c r="L303" s="89"/>
      <c r="M303" s="89"/>
      <c r="N303" s="89"/>
      <c r="O303" s="89"/>
    </row>
    <row r="304" ht="16.5" customHeight="1">
      <c r="A304" s="89">
        <f t="shared" si="3"/>
        <v>0</v>
      </c>
      <c r="B304" s="141">
        <v>0.0</v>
      </c>
      <c r="C304" s="141">
        <v>0.0</v>
      </c>
      <c r="D304" s="141">
        <v>0.0</v>
      </c>
      <c r="E304" s="141">
        <v>0.0</v>
      </c>
      <c r="F304" s="141">
        <v>0.0</v>
      </c>
      <c r="G304" s="349" t="s">
        <v>7310</v>
      </c>
      <c r="H304" s="240" t="s">
        <v>6692</v>
      </c>
      <c r="I304" s="242" t="s">
        <v>7311</v>
      </c>
      <c r="J304" s="242" t="s">
        <v>7312</v>
      </c>
      <c r="K304" s="240" t="s">
        <v>250</v>
      </c>
      <c r="L304" s="89"/>
      <c r="M304" s="89"/>
      <c r="N304" s="89"/>
      <c r="O304" s="89"/>
    </row>
    <row r="305" ht="16.5" customHeight="1">
      <c r="A305" s="89">
        <f t="shared" si="3"/>
        <v>0</v>
      </c>
      <c r="B305" s="141">
        <v>0.0</v>
      </c>
      <c r="C305" s="141">
        <v>0.0</v>
      </c>
      <c r="D305" s="141">
        <v>0.0</v>
      </c>
      <c r="E305" s="141">
        <v>0.0</v>
      </c>
      <c r="F305" s="141">
        <v>0.0</v>
      </c>
      <c r="G305" s="260" t="s">
        <v>7313</v>
      </c>
      <c r="H305" s="240" t="s">
        <v>6692</v>
      </c>
      <c r="I305" s="240" t="s">
        <v>7314</v>
      </c>
      <c r="J305" s="240" t="s">
        <v>6824</v>
      </c>
      <c r="K305" s="240" t="s">
        <v>7315</v>
      </c>
      <c r="L305" s="89"/>
      <c r="M305" s="89"/>
      <c r="N305" s="89"/>
      <c r="O305" s="89"/>
    </row>
    <row r="306" ht="16.5" customHeight="1">
      <c r="A306" s="89">
        <f t="shared" si="3"/>
        <v>0</v>
      </c>
      <c r="B306" s="141">
        <v>0.0</v>
      </c>
      <c r="C306" s="141">
        <v>0.0</v>
      </c>
      <c r="D306" s="141">
        <v>0.0</v>
      </c>
      <c r="E306" s="141">
        <v>0.0</v>
      </c>
      <c r="F306" s="141">
        <v>0.0</v>
      </c>
      <c r="G306" s="349" t="s">
        <v>7316</v>
      </c>
      <c r="H306" s="242"/>
      <c r="I306" s="242"/>
      <c r="J306" s="242"/>
      <c r="K306" s="240"/>
      <c r="L306" s="89"/>
      <c r="M306" s="89"/>
      <c r="N306" s="89"/>
      <c r="O306" s="89"/>
    </row>
    <row r="307" ht="16.5" customHeight="1">
      <c r="A307" s="89">
        <f t="shared" si="3"/>
        <v>0</v>
      </c>
      <c r="B307" s="141">
        <v>0.0</v>
      </c>
      <c r="C307" s="141">
        <v>0.0</v>
      </c>
      <c r="D307" s="141">
        <v>0.0</v>
      </c>
      <c r="E307" s="141">
        <v>0.0</v>
      </c>
      <c r="F307" s="141">
        <v>0.0</v>
      </c>
      <c r="G307" s="349" t="s">
        <v>7317</v>
      </c>
      <c r="H307" s="242"/>
      <c r="I307" s="242"/>
      <c r="J307" s="242"/>
      <c r="K307" s="240"/>
      <c r="L307" s="89"/>
      <c r="M307" s="89"/>
      <c r="N307" s="89"/>
      <c r="O307" s="89"/>
    </row>
    <row r="308" ht="16.5" customHeight="1">
      <c r="A308" s="89">
        <f t="shared" si="3"/>
        <v>0</v>
      </c>
      <c r="B308" s="141">
        <v>0.0</v>
      </c>
      <c r="C308" s="141">
        <v>0.0</v>
      </c>
      <c r="D308" s="141">
        <v>0.0</v>
      </c>
      <c r="E308" s="141">
        <v>0.0</v>
      </c>
      <c r="F308" s="141">
        <v>0.0</v>
      </c>
      <c r="G308" s="349" t="s">
        <v>7318</v>
      </c>
      <c r="H308" s="242" t="s">
        <v>6692</v>
      </c>
      <c r="I308" s="242" t="s">
        <v>324</v>
      </c>
      <c r="J308" s="242" t="s">
        <v>7019</v>
      </c>
      <c r="K308" s="240" t="s">
        <v>296</v>
      </c>
      <c r="L308" s="89"/>
      <c r="M308" s="89"/>
      <c r="N308" s="89"/>
      <c r="O308" s="89"/>
    </row>
    <row r="309" ht="16.5" customHeight="1">
      <c r="A309" s="89">
        <f t="shared" si="3"/>
        <v>0</v>
      </c>
      <c r="B309" s="141">
        <v>0.0</v>
      </c>
      <c r="C309" s="141">
        <v>0.0</v>
      </c>
      <c r="D309" s="141">
        <v>0.0</v>
      </c>
      <c r="E309" s="141">
        <v>0.0</v>
      </c>
      <c r="F309" s="141">
        <v>0.0</v>
      </c>
      <c r="G309" s="152" t="s">
        <v>7319</v>
      </c>
      <c r="H309" s="140" t="s">
        <v>7320</v>
      </c>
      <c r="I309" s="140" t="s">
        <v>6182</v>
      </c>
      <c r="J309" s="140" t="s">
        <v>6752</v>
      </c>
      <c r="K309" s="140" t="s">
        <v>445</v>
      </c>
      <c r="L309" s="89"/>
      <c r="M309" s="89"/>
      <c r="N309" s="89"/>
      <c r="O309" s="89"/>
    </row>
    <row r="310" ht="16.5" customHeight="1">
      <c r="A310" s="89">
        <f t="shared" si="3"/>
        <v>0</v>
      </c>
      <c r="B310" s="141">
        <v>0.0</v>
      </c>
      <c r="C310" s="141">
        <v>0.0</v>
      </c>
      <c r="D310" s="141">
        <v>0.0</v>
      </c>
      <c r="E310" s="141">
        <v>0.0</v>
      </c>
      <c r="F310" s="141">
        <v>0.0</v>
      </c>
      <c r="G310" s="152" t="s">
        <v>7321</v>
      </c>
      <c r="H310" s="140" t="s">
        <v>7322</v>
      </c>
      <c r="I310" s="140" t="s">
        <v>6185</v>
      </c>
      <c r="J310" s="140" t="s">
        <v>7323</v>
      </c>
      <c r="K310" s="140" t="s">
        <v>1885</v>
      </c>
      <c r="L310" s="89"/>
      <c r="M310" s="89"/>
      <c r="N310" s="89"/>
      <c r="O310" s="89"/>
    </row>
    <row r="311" ht="16.5" customHeight="1">
      <c r="A311" s="89">
        <f t="shared" si="3"/>
        <v>0</v>
      </c>
      <c r="B311" s="141">
        <v>0.0</v>
      </c>
      <c r="C311" s="141">
        <v>0.0</v>
      </c>
      <c r="D311" s="141">
        <v>0.0</v>
      </c>
      <c r="E311" s="141">
        <v>0.0</v>
      </c>
      <c r="F311" s="141">
        <v>0.0</v>
      </c>
      <c r="G311" s="142" t="s">
        <v>7324</v>
      </c>
      <c r="H311" s="139" t="s">
        <v>7325</v>
      </c>
      <c r="I311" s="139" t="s">
        <v>269</v>
      </c>
      <c r="J311" s="139" t="s">
        <v>7326</v>
      </c>
      <c r="K311" s="140" t="s">
        <v>1975</v>
      </c>
      <c r="L311" s="89"/>
      <c r="M311" s="89"/>
      <c r="N311" s="89"/>
      <c r="O311" s="89"/>
    </row>
    <row r="312" ht="16.5" customHeight="1">
      <c r="A312" s="89">
        <f t="shared" si="3"/>
        <v>0</v>
      </c>
      <c r="B312" s="141">
        <v>0.0</v>
      </c>
      <c r="C312" s="141">
        <v>0.0</v>
      </c>
      <c r="D312" s="141">
        <v>0.0</v>
      </c>
      <c r="E312" s="141">
        <v>0.0</v>
      </c>
      <c r="F312" s="141">
        <v>0.0</v>
      </c>
      <c r="G312" s="142" t="s">
        <v>7327</v>
      </c>
      <c r="H312" s="139" t="s">
        <v>7328</v>
      </c>
      <c r="I312" s="139" t="s">
        <v>7185</v>
      </c>
      <c r="J312" s="139" t="s">
        <v>7186</v>
      </c>
      <c r="K312" s="140" t="s">
        <v>219</v>
      </c>
      <c r="L312" s="89"/>
      <c r="M312" s="89"/>
      <c r="N312" s="89"/>
      <c r="O312" s="89"/>
    </row>
    <row r="313" ht="16.5" customHeight="1">
      <c r="A313" s="89">
        <f t="shared" si="3"/>
        <v>0</v>
      </c>
      <c r="B313" s="141">
        <v>0.0</v>
      </c>
      <c r="C313" s="141">
        <v>0.0</v>
      </c>
      <c r="D313" s="141">
        <v>0.0</v>
      </c>
      <c r="E313" s="141">
        <v>0.0</v>
      </c>
      <c r="F313" s="141">
        <v>0.0</v>
      </c>
      <c r="G313" s="152" t="s">
        <v>7329</v>
      </c>
      <c r="H313" s="140" t="s">
        <v>7330</v>
      </c>
      <c r="I313" s="140" t="s">
        <v>6579</v>
      </c>
      <c r="J313" s="140" t="s">
        <v>6963</v>
      </c>
      <c r="K313" s="140" t="s">
        <v>7331</v>
      </c>
      <c r="L313" s="89"/>
      <c r="M313" s="89"/>
      <c r="N313" s="89"/>
      <c r="O313" s="89"/>
    </row>
    <row r="314" ht="16.5" customHeight="1">
      <c r="A314" s="89">
        <f t="shared" si="3"/>
        <v>0</v>
      </c>
      <c r="B314" s="141">
        <v>0.0</v>
      </c>
      <c r="C314" s="141">
        <v>0.0</v>
      </c>
      <c r="D314" s="141">
        <v>0.0</v>
      </c>
      <c r="E314" s="141">
        <v>0.0</v>
      </c>
      <c r="F314" s="141">
        <v>0.0</v>
      </c>
      <c r="G314" s="152" t="s">
        <v>7332</v>
      </c>
      <c r="H314" s="140" t="s">
        <v>7333</v>
      </c>
      <c r="I314" s="140" t="s">
        <v>1159</v>
      </c>
      <c r="J314" s="140" t="s">
        <v>6910</v>
      </c>
      <c r="K314" s="140" t="s">
        <v>250</v>
      </c>
      <c r="L314" s="89"/>
      <c r="M314" s="89"/>
      <c r="N314" s="89"/>
      <c r="O314" s="89"/>
    </row>
    <row r="315" ht="16.5" customHeight="1">
      <c r="A315" s="89">
        <f t="shared" si="3"/>
        <v>0</v>
      </c>
      <c r="B315" s="141">
        <v>0.0</v>
      </c>
      <c r="C315" s="141">
        <v>0.0</v>
      </c>
      <c r="D315" s="141">
        <v>0.0</v>
      </c>
      <c r="E315" s="141">
        <v>0.0</v>
      </c>
      <c r="F315" s="141">
        <v>0.0</v>
      </c>
      <c r="G315" s="142" t="s">
        <v>7334</v>
      </c>
      <c r="H315" s="139" t="s">
        <v>7335</v>
      </c>
      <c r="I315" s="139" t="s">
        <v>364</v>
      </c>
      <c r="J315" s="139" t="s">
        <v>7336</v>
      </c>
      <c r="K315" s="140" t="s">
        <v>211</v>
      </c>
      <c r="L315" s="89"/>
      <c r="M315" s="89"/>
      <c r="N315" s="89"/>
      <c r="O315" s="89"/>
    </row>
    <row r="316" ht="16.5" customHeight="1">
      <c r="A316" s="89">
        <f t="shared" si="3"/>
        <v>0</v>
      </c>
      <c r="B316" s="141">
        <v>0.0</v>
      </c>
      <c r="C316" s="141">
        <v>0.0</v>
      </c>
      <c r="D316" s="141">
        <v>0.0</v>
      </c>
      <c r="E316" s="141">
        <v>0.0</v>
      </c>
      <c r="F316" s="141">
        <v>0.0</v>
      </c>
      <c r="G316" s="349" t="s">
        <v>7337</v>
      </c>
      <c r="H316" s="242" t="s">
        <v>6692</v>
      </c>
      <c r="I316" s="242" t="s">
        <v>364</v>
      </c>
      <c r="J316" s="242" t="s">
        <v>6824</v>
      </c>
      <c r="K316" s="240" t="s">
        <v>848</v>
      </c>
      <c r="L316" s="89"/>
      <c r="M316" s="89"/>
      <c r="N316" s="89"/>
      <c r="O316" s="89"/>
    </row>
    <row r="317" ht="16.5" customHeight="1">
      <c r="A317" s="89">
        <f t="shared" si="3"/>
        <v>0</v>
      </c>
      <c r="B317" s="141">
        <v>0.0</v>
      </c>
      <c r="C317" s="141">
        <v>0.0</v>
      </c>
      <c r="D317" s="141">
        <v>0.0</v>
      </c>
      <c r="E317" s="141">
        <v>0.0</v>
      </c>
      <c r="F317" s="141">
        <v>0.0</v>
      </c>
      <c r="G317" s="152" t="s">
        <v>7338</v>
      </c>
      <c r="H317" s="140" t="s">
        <v>7339</v>
      </c>
      <c r="I317" s="140" t="s">
        <v>6098</v>
      </c>
      <c r="J317" s="140" t="s">
        <v>6703</v>
      </c>
      <c r="K317" s="140" t="s">
        <v>2390</v>
      </c>
      <c r="L317" s="89"/>
      <c r="M317" s="89"/>
      <c r="N317" s="89"/>
      <c r="O317" s="89"/>
    </row>
    <row r="318" ht="16.5" customHeight="1">
      <c r="A318" s="89">
        <f t="shared" si="3"/>
        <v>0</v>
      </c>
      <c r="B318" s="141">
        <v>0.0</v>
      </c>
      <c r="C318" s="141">
        <v>0.0</v>
      </c>
      <c r="D318" s="141">
        <v>0.0</v>
      </c>
      <c r="E318" s="141">
        <v>0.0</v>
      </c>
      <c r="F318" s="141">
        <v>0.0</v>
      </c>
      <c r="G318" s="152" t="s">
        <v>7340</v>
      </c>
      <c r="H318" s="140" t="s">
        <v>7341</v>
      </c>
      <c r="I318" s="140" t="s">
        <v>967</v>
      </c>
      <c r="J318" s="140" t="s">
        <v>6770</v>
      </c>
      <c r="K318" s="140" t="s">
        <v>2390</v>
      </c>
      <c r="L318" s="89"/>
      <c r="M318" s="89"/>
      <c r="N318" s="89"/>
      <c r="O318" s="89"/>
    </row>
    <row r="319" ht="16.5" customHeight="1">
      <c r="A319" s="89">
        <f t="shared" si="3"/>
        <v>0</v>
      </c>
      <c r="B319" s="141">
        <v>0.0</v>
      </c>
      <c r="C319" s="141">
        <v>0.0</v>
      </c>
      <c r="D319" s="141">
        <v>0.0</v>
      </c>
      <c r="E319" s="141">
        <v>0.0</v>
      </c>
      <c r="F319" s="141">
        <v>0.0</v>
      </c>
      <c r="G319" s="152" t="s">
        <v>7342</v>
      </c>
      <c r="H319" s="140"/>
      <c r="I319" s="140"/>
      <c r="J319" s="140"/>
      <c r="K319" s="140"/>
      <c r="L319" s="89"/>
      <c r="M319" s="89"/>
      <c r="N319" s="89"/>
      <c r="O319" s="89"/>
    </row>
    <row r="320" ht="16.5" customHeight="1">
      <c r="A320" s="89">
        <f t="shared" si="3"/>
        <v>0</v>
      </c>
      <c r="B320" s="141">
        <v>0.0</v>
      </c>
      <c r="C320" s="141">
        <v>0.0</v>
      </c>
      <c r="D320" s="141">
        <v>0.0</v>
      </c>
      <c r="E320" s="141">
        <v>0.0</v>
      </c>
      <c r="F320" s="141">
        <v>0.0</v>
      </c>
      <c r="G320" s="152" t="s">
        <v>7343</v>
      </c>
      <c r="H320" s="140" t="s">
        <v>7344</v>
      </c>
      <c r="I320" s="140" t="s">
        <v>6185</v>
      </c>
      <c r="J320" s="140" t="s">
        <v>7345</v>
      </c>
      <c r="K320" s="140" t="s">
        <v>340</v>
      </c>
      <c r="L320" s="89"/>
      <c r="M320" s="89"/>
      <c r="N320" s="89"/>
      <c r="O320" s="89"/>
    </row>
    <row r="321" ht="16.5" customHeight="1">
      <c r="A321" s="89">
        <f t="shared" si="3"/>
        <v>0</v>
      </c>
      <c r="B321" s="141">
        <v>0.0</v>
      </c>
      <c r="C321" s="141">
        <v>0.0</v>
      </c>
      <c r="D321" s="141">
        <v>0.0</v>
      </c>
      <c r="E321" s="141">
        <v>0.0</v>
      </c>
      <c r="F321" s="141">
        <v>0.0</v>
      </c>
      <c r="G321" s="260" t="s">
        <v>7346</v>
      </c>
      <c r="H321" s="240" t="s">
        <v>6692</v>
      </c>
      <c r="I321" s="240" t="s">
        <v>1259</v>
      </c>
      <c r="J321" s="240" t="s">
        <v>6719</v>
      </c>
      <c r="K321" s="240" t="s">
        <v>182</v>
      </c>
      <c r="L321" s="89"/>
      <c r="M321" s="89"/>
      <c r="N321" s="89"/>
      <c r="O321" s="89"/>
    </row>
    <row r="322" ht="16.5" customHeight="1">
      <c r="A322" s="89">
        <f t="shared" si="3"/>
        <v>0</v>
      </c>
      <c r="B322" s="141">
        <v>0.0</v>
      </c>
      <c r="C322" s="141">
        <v>0.0</v>
      </c>
      <c r="D322" s="141">
        <v>0.0</v>
      </c>
      <c r="E322" s="141">
        <v>0.0</v>
      </c>
      <c r="F322" s="141">
        <v>0.0</v>
      </c>
      <c r="G322" s="152" t="s">
        <v>7347</v>
      </c>
      <c r="H322" s="140" t="s">
        <v>7348</v>
      </c>
      <c r="I322" s="140" t="s">
        <v>1259</v>
      </c>
      <c r="J322" s="140" t="s">
        <v>6752</v>
      </c>
      <c r="K322" s="140" t="s">
        <v>7349</v>
      </c>
      <c r="L322" s="89"/>
      <c r="M322" s="89"/>
      <c r="N322" s="89"/>
      <c r="O322" s="89"/>
    </row>
    <row r="323" ht="16.5" customHeight="1">
      <c r="A323" s="89">
        <f t="shared" si="3"/>
        <v>0</v>
      </c>
      <c r="B323" s="141">
        <v>0.0</v>
      </c>
      <c r="C323" s="141">
        <v>0.0</v>
      </c>
      <c r="D323" s="141">
        <v>0.0</v>
      </c>
      <c r="E323" s="141">
        <v>0.0</v>
      </c>
      <c r="F323" s="141">
        <v>0.0</v>
      </c>
      <c r="G323" s="152" t="s">
        <v>7350</v>
      </c>
      <c r="H323" s="140" t="s">
        <v>7351</v>
      </c>
      <c r="I323" s="140" t="s">
        <v>5038</v>
      </c>
      <c r="J323" s="140" t="s">
        <v>7015</v>
      </c>
      <c r="K323" s="140" t="s">
        <v>163</v>
      </c>
      <c r="L323" s="89"/>
      <c r="M323" s="89"/>
      <c r="N323" s="89"/>
      <c r="O323" s="89"/>
    </row>
    <row r="324" ht="16.5" customHeight="1">
      <c r="A324" s="89">
        <f t="shared" si="3"/>
        <v>0</v>
      </c>
      <c r="B324" s="141">
        <v>0.0</v>
      </c>
      <c r="C324" s="141">
        <v>0.0</v>
      </c>
      <c r="D324" s="141">
        <v>0.0</v>
      </c>
      <c r="E324" s="141">
        <v>0.0</v>
      </c>
      <c r="F324" s="141">
        <v>0.0</v>
      </c>
      <c r="G324" s="260" t="s">
        <v>5038</v>
      </c>
      <c r="H324" s="240" t="s">
        <v>6692</v>
      </c>
      <c r="I324" s="240" t="s">
        <v>5038</v>
      </c>
      <c r="J324" s="240" t="s">
        <v>6824</v>
      </c>
      <c r="K324" s="240" t="s">
        <v>163</v>
      </c>
      <c r="L324" s="89"/>
      <c r="M324" s="89"/>
      <c r="N324" s="89"/>
      <c r="O324" s="89"/>
    </row>
    <row r="325" ht="16.5" customHeight="1">
      <c r="A325" s="89">
        <f t="shared" si="3"/>
        <v>0</v>
      </c>
      <c r="B325" s="141">
        <v>0.0</v>
      </c>
      <c r="C325" s="141">
        <v>0.0</v>
      </c>
      <c r="D325" s="141">
        <v>0.0</v>
      </c>
      <c r="E325" s="141">
        <v>0.0</v>
      </c>
      <c r="F325" s="141">
        <v>0.0</v>
      </c>
      <c r="G325" s="152" t="s">
        <v>7352</v>
      </c>
      <c r="H325" s="140"/>
      <c r="I325" s="140"/>
      <c r="J325" s="140"/>
      <c r="K325" s="140"/>
      <c r="L325" s="89"/>
      <c r="M325" s="89"/>
      <c r="N325" s="89"/>
      <c r="O325" s="89"/>
    </row>
    <row r="326" ht="16.5" customHeight="1">
      <c r="A326" s="89">
        <f t="shared" si="3"/>
        <v>0</v>
      </c>
      <c r="B326" s="141">
        <v>0.0</v>
      </c>
      <c r="C326" s="141">
        <v>0.0</v>
      </c>
      <c r="D326" s="141">
        <v>0.0</v>
      </c>
      <c r="E326" s="141">
        <v>0.0</v>
      </c>
      <c r="F326" s="141">
        <v>0.0</v>
      </c>
      <c r="G326" s="152" t="s">
        <v>7353</v>
      </c>
      <c r="H326" s="140" t="s">
        <v>7354</v>
      </c>
      <c r="I326" s="140" t="s">
        <v>1212</v>
      </c>
      <c r="J326" s="140" t="s">
        <v>6910</v>
      </c>
      <c r="K326" s="140" t="s">
        <v>727</v>
      </c>
      <c r="L326" s="89"/>
      <c r="M326" s="89"/>
      <c r="N326" s="89"/>
      <c r="O326" s="89"/>
    </row>
    <row r="327" ht="16.5" customHeight="1">
      <c r="A327" s="89">
        <f t="shared" si="3"/>
        <v>0</v>
      </c>
      <c r="B327" s="141">
        <v>0.0</v>
      </c>
      <c r="C327" s="141">
        <v>0.0</v>
      </c>
      <c r="D327" s="141">
        <v>0.0</v>
      </c>
      <c r="E327" s="141">
        <v>0.0</v>
      </c>
      <c r="F327" s="141">
        <v>0.0</v>
      </c>
      <c r="G327" s="142" t="s">
        <v>7355</v>
      </c>
      <c r="H327" s="139" t="s">
        <v>7356</v>
      </c>
      <c r="I327" s="139" t="s">
        <v>324</v>
      </c>
      <c r="J327" s="139" t="s">
        <v>7357</v>
      </c>
      <c r="K327" s="140" t="s">
        <v>163</v>
      </c>
      <c r="L327" s="89"/>
      <c r="M327" s="89"/>
      <c r="N327" s="89"/>
      <c r="O327" s="89"/>
    </row>
    <row r="328" ht="16.5" customHeight="1">
      <c r="A328" s="89">
        <f t="shared" si="3"/>
        <v>0</v>
      </c>
      <c r="B328" s="141">
        <v>0.0</v>
      </c>
      <c r="C328" s="141">
        <v>0.0</v>
      </c>
      <c r="D328" s="141">
        <v>0.0</v>
      </c>
      <c r="E328" s="141">
        <v>0.0</v>
      </c>
      <c r="F328" s="141">
        <v>0.0</v>
      </c>
      <c r="G328" s="152" t="s">
        <v>7358</v>
      </c>
      <c r="H328" s="153" t="s">
        <v>7359</v>
      </c>
      <c r="I328" s="152" t="s">
        <v>248</v>
      </c>
      <c r="J328" s="152" t="s">
        <v>7360</v>
      </c>
      <c r="K328" s="152" t="s">
        <v>96</v>
      </c>
      <c r="L328" s="89"/>
      <c r="M328" s="89"/>
      <c r="N328" s="89"/>
      <c r="O328" s="89"/>
    </row>
    <row r="329" ht="16.5" customHeight="1">
      <c r="A329" s="89">
        <f t="shared" si="3"/>
        <v>0</v>
      </c>
      <c r="B329" s="141">
        <v>0.0</v>
      </c>
      <c r="C329" s="141">
        <v>0.0</v>
      </c>
      <c r="D329" s="141">
        <v>0.0</v>
      </c>
      <c r="E329" s="141">
        <v>0.0</v>
      </c>
      <c r="F329" s="141">
        <v>0.0</v>
      </c>
      <c r="G329" s="142" t="s">
        <v>7361</v>
      </c>
      <c r="H329" s="139"/>
      <c r="I329" s="139"/>
      <c r="J329" s="139"/>
      <c r="K329" s="140"/>
      <c r="L329" s="89"/>
      <c r="M329" s="89"/>
      <c r="N329" s="89"/>
      <c r="O329" s="89"/>
    </row>
    <row r="330" ht="16.5" customHeight="1">
      <c r="A330" s="89">
        <f t="shared" si="3"/>
        <v>0</v>
      </c>
      <c r="B330" s="141">
        <v>0.0</v>
      </c>
      <c r="C330" s="141">
        <v>0.0</v>
      </c>
      <c r="D330" s="141">
        <v>0.0</v>
      </c>
      <c r="E330" s="141">
        <v>0.0</v>
      </c>
      <c r="F330" s="141">
        <v>0.0</v>
      </c>
      <c r="G330" s="142" t="s">
        <v>7362</v>
      </c>
      <c r="H330" s="139" t="s">
        <v>7363</v>
      </c>
      <c r="I330" s="139" t="s">
        <v>364</v>
      </c>
      <c r="J330" s="139" t="s">
        <v>7364</v>
      </c>
      <c r="K330" s="140" t="s">
        <v>104</v>
      </c>
      <c r="L330" s="89"/>
      <c r="M330" s="89"/>
      <c r="N330" s="89"/>
      <c r="O330" s="89"/>
    </row>
    <row r="331" ht="16.5" customHeight="1">
      <c r="A331" s="89">
        <f t="shared" si="3"/>
        <v>0</v>
      </c>
      <c r="B331" s="141">
        <v>0.0</v>
      </c>
      <c r="C331" s="141">
        <v>0.0</v>
      </c>
      <c r="D331" s="141">
        <v>0.0</v>
      </c>
      <c r="E331" s="141">
        <v>0.0</v>
      </c>
      <c r="F331" s="141">
        <v>0.0</v>
      </c>
      <c r="G331" s="349" t="s">
        <v>7365</v>
      </c>
      <c r="H331" s="242" t="s">
        <v>6692</v>
      </c>
      <c r="I331" s="242" t="s">
        <v>364</v>
      </c>
      <c r="J331" s="242" t="s">
        <v>6824</v>
      </c>
      <c r="K331" s="240" t="s">
        <v>104</v>
      </c>
      <c r="L331" s="89"/>
      <c r="M331" s="89"/>
      <c r="N331" s="89"/>
      <c r="O331" s="89"/>
    </row>
    <row r="332" ht="16.5" customHeight="1">
      <c r="A332" s="89">
        <f t="shared" si="3"/>
        <v>0</v>
      </c>
      <c r="B332" s="141">
        <v>0.0</v>
      </c>
      <c r="C332" s="141">
        <v>0.0</v>
      </c>
      <c r="D332" s="141">
        <v>0.0</v>
      </c>
      <c r="E332" s="141">
        <v>0.0</v>
      </c>
      <c r="F332" s="141">
        <v>0.0</v>
      </c>
      <c r="G332" s="152" t="s">
        <v>7366</v>
      </c>
      <c r="H332" s="153" t="s">
        <v>7367</v>
      </c>
      <c r="I332" s="152" t="s">
        <v>7368</v>
      </c>
      <c r="J332" s="152" t="s">
        <v>7369</v>
      </c>
      <c r="K332" s="152" t="s">
        <v>7370</v>
      </c>
      <c r="L332" s="89"/>
      <c r="M332" s="89"/>
      <c r="N332" s="89"/>
      <c r="O332" s="89"/>
    </row>
    <row r="333" ht="16.5" customHeight="1">
      <c r="A333" s="89">
        <f t="shared" si="3"/>
        <v>0</v>
      </c>
      <c r="B333" s="141">
        <v>0.0</v>
      </c>
      <c r="C333" s="141">
        <v>0.0</v>
      </c>
      <c r="D333" s="141">
        <v>0.0</v>
      </c>
      <c r="E333" s="141">
        <v>0.0</v>
      </c>
      <c r="F333" s="141">
        <v>0.0</v>
      </c>
      <c r="G333" s="142" t="s">
        <v>7371</v>
      </c>
      <c r="H333" s="139"/>
      <c r="I333" s="139"/>
      <c r="J333" s="139"/>
      <c r="K333" s="140"/>
      <c r="L333" s="89"/>
      <c r="M333" s="89"/>
      <c r="N333" s="89"/>
      <c r="O333" s="89"/>
    </row>
    <row r="334" ht="16.5" customHeight="1">
      <c r="A334" s="89">
        <f t="shared" si="3"/>
        <v>0</v>
      </c>
      <c r="B334" s="141">
        <v>0.0</v>
      </c>
      <c r="C334" s="141">
        <v>0.0</v>
      </c>
      <c r="D334" s="141">
        <v>0.0</v>
      </c>
      <c r="E334" s="141">
        <v>0.0</v>
      </c>
      <c r="F334" s="141">
        <v>0.0</v>
      </c>
      <c r="G334" s="142" t="s">
        <v>7372</v>
      </c>
      <c r="H334" s="139" t="s">
        <v>7373</v>
      </c>
      <c r="I334" s="139" t="s">
        <v>364</v>
      </c>
      <c r="J334" s="139" t="s">
        <v>7374</v>
      </c>
      <c r="K334" s="140" t="s">
        <v>163</v>
      </c>
      <c r="L334" s="89"/>
      <c r="M334" s="89"/>
      <c r="N334" s="89"/>
      <c r="O334" s="89"/>
    </row>
    <row r="335" ht="16.5" customHeight="1">
      <c r="A335" s="89">
        <f t="shared" si="3"/>
        <v>0</v>
      </c>
      <c r="B335" s="141">
        <v>0.0</v>
      </c>
      <c r="C335" s="141">
        <v>0.0</v>
      </c>
      <c r="D335" s="141">
        <v>0.0</v>
      </c>
      <c r="E335" s="141">
        <v>0.0</v>
      </c>
      <c r="F335" s="141">
        <v>0.0</v>
      </c>
      <c r="G335" s="152" t="s">
        <v>7375</v>
      </c>
      <c r="H335" s="140" t="s">
        <v>7376</v>
      </c>
      <c r="I335" s="140" t="s">
        <v>967</v>
      </c>
      <c r="J335" s="140" t="s">
        <v>6995</v>
      </c>
      <c r="K335" s="140" t="s">
        <v>1756</v>
      </c>
      <c r="L335" s="89"/>
      <c r="M335" s="89"/>
      <c r="N335" s="89"/>
      <c r="O335" s="89"/>
    </row>
    <row r="336" ht="16.5" customHeight="1">
      <c r="A336" s="89">
        <f t="shared" si="3"/>
        <v>0</v>
      </c>
      <c r="B336" s="141">
        <v>0.0</v>
      </c>
      <c r="C336" s="141">
        <v>0.0</v>
      </c>
      <c r="D336" s="141">
        <v>0.0</v>
      </c>
      <c r="E336" s="141">
        <v>0.0</v>
      </c>
      <c r="F336" s="141">
        <v>0.0</v>
      </c>
      <c r="G336" s="152" t="s">
        <v>7377</v>
      </c>
      <c r="H336" s="140" t="s">
        <v>7378</v>
      </c>
      <c r="I336" s="140" t="s">
        <v>1760</v>
      </c>
      <c r="J336" s="140" t="s">
        <v>7379</v>
      </c>
      <c r="K336" s="140" t="s">
        <v>445</v>
      </c>
      <c r="L336" s="89"/>
      <c r="M336" s="89"/>
      <c r="N336" s="89"/>
      <c r="O336" s="89"/>
    </row>
    <row r="337" ht="16.5" customHeight="1">
      <c r="A337" s="89">
        <f t="shared" si="3"/>
        <v>0</v>
      </c>
      <c r="B337" s="141">
        <v>0.0</v>
      </c>
      <c r="C337" s="141">
        <v>0.0</v>
      </c>
      <c r="D337" s="141">
        <v>0.0</v>
      </c>
      <c r="E337" s="141">
        <v>0.0</v>
      </c>
      <c r="F337" s="141">
        <v>0.0</v>
      </c>
      <c r="G337" s="152" t="s">
        <v>7380</v>
      </c>
      <c r="H337" s="140"/>
      <c r="I337" s="140"/>
      <c r="J337" s="140"/>
      <c r="K337" s="140"/>
      <c r="L337" s="89"/>
      <c r="M337" s="89"/>
      <c r="N337" s="89"/>
      <c r="O337" s="89"/>
    </row>
    <row r="338" ht="16.5" customHeight="1">
      <c r="A338" s="89">
        <f t="shared" si="3"/>
        <v>0</v>
      </c>
      <c r="B338" s="141">
        <v>0.0</v>
      </c>
      <c r="C338" s="141">
        <v>0.0</v>
      </c>
      <c r="D338" s="141">
        <v>0.0</v>
      </c>
      <c r="E338" s="141">
        <v>0.0</v>
      </c>
      <c r="F338" s="141">
        <v>0.0</v>
      </c>
      <c r="G338" s="152" t="s">
        <v>7381</v>
      </c>
      <c r="H338" s="140" t="s">
        <v>7382</v>
      </c>
      <c r="I338" s="140" t="s">
        <v>6093</v>
      </c>
      <c r="J338" s="140" t="s">
        <v>6722</v>
      </c>
      <c r="K338" s="140" t="s">
        <v>193</v>
      </c>
      <c r="L338" s="89"/>
      <c r="M338" s="89"/>
      <c r="N338" s="89"/>
      <c r="O338" s="89"/>
    </row>
    <row r="339" ht="16.5" customHeight="1">
      <c r="A339" s="89">
        <f t="shared" si="3"/>
        <v>0</v>
      </c>
      <c r="B339" s="141">
        <v>0.0</v>
      </c>
      <c r="C339" s="141">
        <v>0.0</v>
      </c>
      <c r="D339" s="141">
        <v>0.0</v>
      </c>
      <c r="E339" s="141">
        <v>0.0</v>
      </c>
      <c r="F339" s="141">
        <v>0.0</v>
      </c>
      <c r="G339" s="142" t="s">
        <v>7383</v>
      </c>
      <c r="H339" s="139" t="s">
        <v>7384</v>
      </c>
      <c r="I339" s="139" t="s">
        <v>1209</v>
      </c>
      <c r="J339" s="139" t="s">
        <v>6764</v>
      </c>
      <c r="K339" s="140" t="s">
        <v>193</v>
      </c>
      <c r="L339" s="89"/>
      <c r="M339" s="89"/>
      <c r="N339" s="89"/>
      <c r="O339" s="89"/>
    </row>
    <row r="340" ht="16.5" customHeight="1">
      <c r="A340" s="89">
        <f t="shared" si="3"/>
        <v>0</v>
      </c>
      <c r="B340" s="141">
        <v>0.0</v>
      </c>
      <c r="C340" s="141">
        <v>0.0</v>
      </c>
      <c r="D340" s="141">
        <v>0.0</v>
      </c>
      <c r="E340" s="141">
        <v>0.0</v>
      </c>
      <c r="F340" s="141">
        <v>0.0</v>
      </c>
      <c r="G340" s="142" t="s">
        <v>7385</v>
      </c>
      <c r="H340" s="139" t="s">
        <v>7386</v>
      </c>
      <c r="I340" s="139" t="s">
        <v>364</v>
      </c>
      <c r="J340" s="139" t="s">
        <v>7387</v>
      </c>
      <c r="K340" s="140" t="s">
        <v>193</v>
      </c>
      <c r="L340" s="89"/>
      <c r="M340" s="89"/>
      <c r="N340" s="89"/>
      <c r="O340" s="89"/>
    </row>
    <row r="341" ht="16.5" customHeight="1">
      <c r="A341" s="89">
        <f t="shared" si="3"/>
        <v>0</v>
      </c>
      <c r="B341" s="141">
        <v>0.0</v>
      </c>
      <c r="C341" s="141">
        <v>0.0</v>
      </c>
      <c r="D341" s="141">
        <v>0.0</v>
      </c>
      <c r="E341" s="141">
        <v>0.0</v>
      </c>
      <c r="F341" s="141">
        <v>0.0</v>
      </c>
      <c r="G341" s="260" t="s">
        <v>7388</v>
      </c>
      <c r="H341" s="240" t="s">
        <v>6692</v>
      </c>
      <c r="I341" s="240" t="s">
        <v>7046</v>
      </c>
      <c r="J341" s="240" t="s">
        <v>6728</v>
      </c>
      <c r="K341" s="240" t="s">
        <v>163</v>
      </c>
      <c r="L341" s="89"/>
      <c r="M341" s="89"/>
      <c r="N341" s="89"/>
      <c r="O341" s="89"/>
    </row>
    <row r="342" ht="16.5" customHeight="1">
      <c r="A342" s="89">
        <f t="shared" si="3"/>
        <v>0</v>
      </c>
      <c r="B342" s="141">
        <v>0.0</v>
      </c>
      <c r="C342" s="141">
        <v>0.0</v>
      </c>
      <c r="D342" s="141">
        <v>0.0</v>
      </c>
      <c r="E342" s="141">
        <v>0.0</v>
      </c>
      <c r="F342" s="141">
        <v>0.0</v>
      </c>
      <c r="G342" s="142" t="s">
        <v>7389</v>
      </c>
      <c r="H342" s="139" t="s">
        <v>7390</v>
      </c>
      <c r="I342" s="139" t="s">
        <v>7391</v>
      </c>
      <c r="J342" s="139" t="s">
        <v>7392</v>
      </c>
      <c r="K342" s="140" t="s">
        <v>859</v>
      </c>
      <c r="L342" s="89"/>
      <c r="M342" s="89"/>
      <c r="N342" s="89"/>
      <c r="O342" s="89"/>
    </row>
    <row r="343" ht="16.5" customHeight="1">
      <c r="A343" s="89">
        <f t="shared" si="3"/>
        <v>0</v>
      </c>
      <c r="B343" s="141">
        <v>0.0</v>
      </c>
      <c r="C343" s="141">
        <v>0.0</v>
      </c>
      <c r="D343" s="141">
        <v>0.0</v>
      </c>
      <c r="E343" s="141">
        <v>0.0</v>
      </c>
      <c r="F343" s="141">
        <v>0.0</v>
      </c>
      <c r="G343" s="349" t="s">
        <v>7393</v>
      </c>
      <c r="H343" s="242" t="s">
        <v>6692</v>
      </c>
      <c r="I343" s="242" t="s">
        <v>5649</v>
      </c>
      <c r="J343" s="242" t="s">
        <v>6694</v>
      </c>
      <c r="K343" s="240" t="s">
        <v>182</v>
      </c>
      <c r="L343" s="89"/>
      <c r="M343" s="89"/>
      <c r="N343" s="89"/>
      <c r="O343" s="89"/>
    </row>
    <row r="344" ht="16.5" customHeight="1">
      <c r="A344" s="89">
        <f t="shared" si="3"/>
        <v>0</v>
      </c>
      <c r="B344" s="141">
        <v>0.0</v>
      </c>
      <c r="C344" s="141">
        <v>0.0</v>
      </c>
      <c r="D344" s="141">
        <v>0.0</v>
      </c>
      <c r="E344" s="141">
        <v>0.0</v>
      </c>
      <c r="F344" s="141">
        <v>0.0</v>
      </c>
      <c r="G344" s="349" t="s">
        <v>7394</v>
      </c>
      <c r="H344" s="242" t="s">
        <v>6692</v>
      </c>
      <c r="I344" s="242" t="s">
        <v>5649</v>
      </c>
      <c r="J344" s="242" t="s">
        <v>6728</v>
      </c>
      <c r="K344" s="240" t="s">
        <v>859</v>
      </c>
      <c r="L344" s="89"/>
      <c r="M344" s="89"/>
      <c r="N344" s="89"/>
      <c r="O344" s="89"/>
    </row>
    <row r="345" ht="16.5" customHeight="1">
      <c r="A345" s="89">
        <f t="shared" si="3"/>
        <v>0</v>
      </c>
      <c r="B345" s="141">
        <v>0.0</v>
      </c>
      <c r="C345" s="141">
        <v>0.0</v>
      </c>
      <c r="D345" s="141">
        <v>0.0</v>
      </c>
      <c r="E345" s="141">
        <v>0.0</v>
      </c>
      <c r="F345" s="141">
        <v>0.0</v>
      </c>
      <c r="G345" s="260" t="s">
        <v>7395</v>
      </c>
      <c r="H345" s="240"/>
      <c r="I345" s="240"/>
      <c r="J345" s="240"/>
      <c r="K345" s="240"/>
      <c r="L345" s="89"/>
      <c r="M345" s="89"/>
      <c r="N345" s="89"/>
      <c r="O345" s="89"/>
    </row>
    <row r="346" ht="16.5" customHeight="1">
      <c r="A346" s="89">
        <f t="shared" si="3"/>
        <v>0</v>
      </c>
      <c r="B346" s="141">
        <v>0.0</v>
      </c>
      <c r="C346" s="141">
        <v>0.0</v>
      </c>
      <c r="D346" s="141">
        <v>0.0</v>
      </c>
      <c r="E346" s="141">
        <v>0.0</v>
      </c>
      <c r="F346" s="141">
        <v>0.0</v>
      </c>
      <c r="G346" s="260" t="s">
        <v>7396</v>
      </c>
      <c r="H346" s="240" t="s">
        <v>6692</v>
      </c>
      <c r="I346" s="240" t="s">
        <v>5038</v>
      </c>
      <c r="J346" s="240" t="s">
        <v>6694</v>
      </c>
      <c r="K346" s="240" t="s">
        <v>163</v>
      </c>
      <c r="L346" s="89"/>
      <c r="M346" s="89"/>
      <c r="N346" s="89"/>
      <c r="O346" s="89"/>
    </row>
    <row r="347" ht="16.5" customHeight="1">
      <c r="A347" s="89">
        <f t="shared" si="3"/>
        <v>0</v>
      </c>
      <c r="B347" s="141">
        <v>0.0</v>
      </c>
      <c r="C347" s="141">
        <v>0.0</v>
      </c>
      <c r="D347" s="141">
        <v>0.0</v>
      </c>
      <c r="E347" s="141">
        <v>0.0</v>
      </c>
      <c r="F347" s="141">
        <v>0.0</v>
      </c>
      <c r="G347" s="152" t="s">
        <v>7397</v>
      </c>
      <c r="H347" s="140" t="s">
        <v>7398</v>
      </c>
      <c r="I347" s="140" t="s">
        <v>1259</v>
      </c>
      <c r="J347" s="140" t="s">
        <v>6752</v>
      </c>
      <c r="K347" s="140" t="s">
        <v>724</v>
      </c>
      <c r="L347" s="89"/>
      <c r="M347" s="89"/>
      <c r="N347" s="89"/>
      <c r="O347" s="89"/>
    </row>
    <row r="348" ht="16.5" customHeight="1">
      <c r="A348" s="89">
        <f t="shared" si="3"/>
        <v>0</v>
      </c>
      <c r="B348" s="141">
        <v>0.0</v>
      </c>
      <c r="C348" s="141">
        <v>0.0</v>
      </c>
      <c r="D348" s="141">
        <v>0.0</v>
      </c>
      <c r="E348" s="141">
        <v>0.0</v>
      </c>
      <c r="F348" s="141">
        <v>0.0</v>
      </c>
      <c r="G348" s="152" t="s">
        <v>7399</v>
      </c>
      <c r="H348" s="140" t="s">
        <v>7400</v>
      </c>
      <c r="I348" s="140" t="s">
        <v>6093</v>
      </c>
      <c r="J348" s="140" t="s">
        <v>7198</v>
      </c>
      <c r="K348" s="140" t="s">
        <v>193</v>
      </c>
      <c r="L348" s="89"/>
      <c r="M348" s="89"/>
      <c r="N348" s="89"/>
      <c r="O348" s="89"/>
    </row>
    <row r="349" ht="16.5" customHeight="1">
      <c r="A349" s="89">
        <f t="shared" si="3"/>
        <v>0</v>
      </c>
      <c r="B349" s="141">
        <v>0.0</v>
      </c>
      <c r="C349" s="141">
        <v>0.0</v>
      </c>
      <c r="D349" s="141">
        <v>0.0</v>
      </c>
      <c r="E349" s="141">
        <v>0.0</v>
      </c>
      <c r="F349" s="141">
        <v>0.0</v>
      </c>
      <c r="G349" s="152" t="s">
        <v>7401</v>
      </c>
      <c r="H349" s="140" t="s">
        <v>7402</v>
      </c>
      <c r="I349" s="140" t="s">
        <v>1887</v>
      </c>
      <c r="J349" s="140" t="s">
        <v>7403</v>
      </c>
      <c r="K349" s="140" t="s">
        <v>1993</v>
      </c>
      <c r="L349" s="89"/>
      <c r="M349" s="89"/>
      <c r="N349" s="89"/>
      <c r="O349" s="89"/>
    </row>
    <row r="350" ht="16.5" customHeight="1">
      <c r="A350" s="89">
        <f t="shared" si="3"/>
        <v>0</v>
      </c>
      <c r="B350" s="141">
        <v>0.0</v>
      </c>
      <c r="C350" s="141">
        <v>0.0</v>
      </c>
      <c r="D350" s="141">
        <v>0.0</v>
      </c>
      <c r="E350" s="141">
        <v>0.0</v>
      </c>
      <c r="F350" s="141">
        <v>0.0</v>
      </c>
      <c r="G350" s="260" t="s">
        <v>7404</v>
      </c>
      <c r="H350" s="240"/>
      <c r="I350" s="240"/>
      <c r="J350" s="240"/>
      <c r="K350" s="240"/>
      <c r="L350" s="89"/>
      <c r="M350" s="89"/>
      <c r="N350" s="89"/>
      <c r="O350" s="89"/>
    </row>
    <row r="351" ht="16.5" customHeight="1">
      <c r="A351" s="89">
        <f t="shared" si="3"/>
        <v>0</v>
      </c>
      <c r="B351" s="141">
        <v>0.0</v>
      </c>
      <c r="C351" s="141">
        <v>0.0</v>
      </c>
      <c r="D351" s="141">
        <v>0.0</v>
      </c>
      <c r="E351" s="141">
        <v>0.0</v>
      </c>
      <c r="F351" s="141">
        <v>0.0</v>
      </c>
      <c r="G351" s="260" t="s">
        <v>7405</v>
      </c>
      <c r="H351" s="240" t="s">
        <v>6692</v>
      </c>
      <c r="I351" s="240" t="s">
        <v>7406</v>
      </c>
      <c r="J351" s="240" t="s">
        <v>6699</v>
      </c>
      <c r="K351" s="240" t="s">
        <v>7407</v>
      </c>
      <c r="L351" s="89"/>
      <c r="M351" s="89"/>
      <c r="N351" s="89"/>
      <c r="O351" s="89"/>
    </row>
    <row r="352" ht="16.5" customHeight="1">
      <c r="A352" s="89">
        <f t="shared" si="3"/>
        <v>0</v>
      </c>
      <c r="B352" s="141">
        <v>0.0</v>
      </c>
      <c r="C352" s="141">
        <v>0.0</v>
      </c>
      <c r="D352" s="141">
        <v>0.0</v>
      </c>
      <c r="E352" s="141">
        <v>0.0</v>
      </c>
      <c r="F352" s="141">
        <v>0.0</v>
      </c>
      <c r="G352" s="152" t="s">
        <v>7408</v>
      </c>
      <c r="H352" s="140" t="s">
        <v>7409</v>
      </c>
      <c r="I352" s="140" t="s">
        <v>1627</v>
      </c>
      <c r="J352" s="140" t="s">
        <v>6859</v>
      </c>
      <c r="K352" s="140" t="s">
        <v>1633</v>
      </c>
      <c r="L352" s="89"/>
      <c r="M352" s="89"/>
      <c r="N352" s="89"/>
      <c r="O352" s="89"/>
    </row>
    <row r="353" ht="16.5" customHeight="1">
      <c r="A353" s="89">
        <f t="shared" si="3"/>
        <v>0</v>
      </c>
      <c r="B353" s="141">
        <v>0.0</v>
      </c>
      <c r="C353" s="141">
        <v>0.0</v>
      </c>
      <c r="D353" s="141">
        <v>0.0</v>
      </c>
      <c r="E353" s="141">
        <v>0.0</v>
      </c>
      <c r="F353" s="141">
        <v>0.0</v>
      </c>
      <c r="G353" s="152" t="s">
        <v>7410</v>
      </c>
      <c r="H353" s="140" t="s">
        <v>7411</v>
      </c>
      <c r="I353" s="140" t="s">
        <v>6182</v>
      </c>
      <c r="J353" s="140" t="s">
        <v>6981</v>
      </c>
      <c r="K353" s="140" t="s">
        <v>113</v>
      </c>
      <c r="L353" s="89"/>
      <c r="M353" s="89"/>
      <c r="N353" s="89"/>
      <c r="O353" s="89"/>
    </row>
    <row r="354" ht="16.5" customHeight="1">
      <c r="A354" s="89">
        <f t="shared" si="3"/>
        <v>0</v>
      </c>
      <c r="B354" s="141">
        <v>0.0</v>
      </c>
      <c r="C354" s="141">
        <v>0.0</v>
      </c>
      <c r="D354" s="141">
        <v>0.0</v>
      </c>
      <c r="E354" s="141">
        <v>0.0</v>
      </c>
      <c r="F354" s="141">
        <v>0.0</v>
      </c>
      <c r="G354" s="152" t="s">
        <v>7412</v>
      </c>
      <c r="H354" s="140"/>
      <c r="I354" s="140"/>
      <c r="J354" s="140"/>
      <c r="K354" s="140"/>
      <c r="L354" s="89"/>
      <c r="M354" s="89"/>
      <c r="N354" s="89"/>
      <c r="O354" s="89"/>
    </row>
    <row r="355" ht="16.5" customHeight="1">
      <c r="A355" s="89">
        <f t="shared" si="3"/>
        <v>0</v>
      </c>
      <c r="B355" s="141">
        <v>0.0</v>
      </c>
      <c r="C355" s="141">
        <v>0.0</v>
      </c>
      <c r="D355" s="141">
        <v>0.0</v>
      </c>
      <c r="E355" s="141">
        <v>0.0</v>
      </c>
      <c r="F355" s="141">
        <v>0.0</v>
      </c>
      <c r="G355" s="152" t="s">
        <v>7413</v>
      </c>
      <c r="H355" s="140" t="s">
        <v>7414</v>
      </c>
      <c r="I355" s="140" t="s">
        <v>5401</v>
      </c>
      <c r="J355" s="140" t="s">
        <v>7118</v>
      </c>
      <c r="K355" s="140" t="s">
        <v>193</v>
      </c>
      <c r="L355" s="89"/>
      <c r="M355" s="89"/>
      <c r="N355" s="89"/>
      <c r="O355" s="89"/>
    </row>
    <row r="356" ht="16.5" customHeight="1">
      <c r="A356" s="89">
        <f t="shared" si="3"/>
        <v>0</v>
      </c>
      <c r="B356" s="141">
        <v>0.0</v>
      </c>
      <c r="C356" s="141">
        <v>0.0</v>
      </c>
      <c r="D356" s="141">
        <v>0.0</v>
      </c>
      <c r="E356" s="141">
        <v>0.0</v>
      </c>
      <c r="F356" s="141">
        <v>0.0</v>
      </c>
      <c r="G356" s="260" t="s">
        <v>7415</v>
      </c>
      <c r="H356" s="240" t="s">
        <v>6692</v>
      </c>
      <c r="I356" s="254" t="s">
        <v>7416</v>
      </c>
      <c r="J356" s="240" t="s">
        <v>7417</v>
      </c>
      <c r="K356" s="240" t="s">
        <v>182</v>
      </c>
      <c r="L356" s="89"/>
      <c r="M356" s="89"/>
      <c r="N356" s="89"/>
      <c r="O356" s="89"/>
    </row>
    <row r="357" ht="16.5" customHeight="1">
      <c r="A357" s="89">
        <f t="shared" si="3"/>
        <v>0</v>
      </c>
      <c r="B357" s="141">
        <v>0.0</v>
      </c>
      <c r="C357" s="141">
        <v>0.0</v>
      </c>
      <c r="D357" s="141">
        <v>0.0</v>
      </c>
      <c r="E357" s="141">
        <v>0.0</v>
      </c>
      <c r="F357" s="141">
        <v>0.0</v>
      </c>
      <c r="G357" s="260" t="s">
        <v>7418</v>
      </c>
      <c r="H357" s="240" t="s">
        <v>6692</v>
      </c>
      <c r="I357" s="240" t="s">
        <v>6182</v>
      </c>
      <c r="J357" s="240" t="s">
        <v>6694</v>
      </c>
      <c r="K357" s="240" t="s">
        <v>932</v>
      </c>
      <c r="L357" s="89"/>
      <c r="M357" s="89"/>
      <c r="N357" s="89"/>
      <c r="O357" s="89"/>
    </row>
    <row r="358" ht="16.5" customHeight="1">
      <c r="A358" s="89">
        <f t="shared" si="3"/>
        <v>0</v>
      </c>
      <c r="B358" s="141">
        <v>0.0</v>
      </c>
      <c r="C358" s="141">
        <v>0.0</v>
      </c>
      <c r="D358" s="141">
        <v>0.0</v>
      </c>
      <c r="E358" s="141">
        <v>0.0</v>
      </c>
      <c r="F358" s="141">
        <v>0.0</v>
      </c>
      <c r="G358" s="152" t="s">
        <v>7419</v>
      </c>
      <c r="H358" s="140" t="s">
        <v>7420</v>
      </c>
      <c r="I358" s="140" t="s">
        <v>478</v>
      </c>
      <c r="J358" s="140" t="s">
        <v>7421</v>
      </c>
      <c r="K358" s="140" t="s">
        <v>724</v>
      </c>
      <c r="L358" s="89"/>
      <c r="M358" s="89"/>
      <c r="N358" s="89"/>
      <c r="O358" s="89"/>
    </row>
    <row r="359" ht="16.5" customHeight="1">
      <c r="A359" s="89">
        <f t="shared" si="3"/>
        <v>0</v>
      </c>
      <c r="B359" s="141">
        <v>0.0</v>
      </c>
      <c r="C359" s="141">
        <v>0.0</v>
      </c>
      <c r="D359" s="141">
        <v>0.0</v>
      </c>
      <c r="E359" s="141">
        <v>0.0</v>
      </c>
      <c r="F359" s="141">
        <v>0.0</v>
      </c>
      <c r="G359" s="152" t="s">
        <v>7422</v>
      </c>
      <c r="H359" s="140" t="s">
        <v>7423</v>
      </c>
      <c r="I359" s="140" t="s">
        <v>5038</v>
      </c>
      <c r="J359" s="140" t="s">
        <v>6949</v>
      </c>
      <c r="K359" s="140" t="s">
        <v>163</v>
      </c>
      <c r="L359" s="89"/>
      <c r="M359" s="89"/>
      <c r="N359" s="89"/>
      <c r="O359" s="89"/>
    </row>
    <row r="360" ht="16.5" customHeight="1">
      <c r="A360" s="89">
        <f t="shared" si="3"/>
        <v>0</v>
      </c>
      <c r="B360" s="141">
        <v>0.0</v>
      </c>
      <c r="C360" s="141">
        <v>0.0</v>
      </c>
      <c r="D360" s="141">
        <v>0.0</v>
      </c>
      <c r="E360" s="141">
        <v>0.0</v>
      </c>
      <c r="F360" s="141">
        <v>0.0</v>
      </c>
      <c r="G360" s="152" t="s">
        <v>7424</v>
      </c>
      <c r="H360" s="140" t="s">
        <v>7425</v>
      </c>
      <c r="I360" s="140" t="s">
        <v>443</v>
      </c>
      <c r="J360" s="140" t="s">
        <v>7426</v>
      </c>
      <c r="K360" s="140" t="s">
        <v>228</v>
      </c>
      <c r="L360" s="89"/>
      <c r="M360" s="89"/>
      <c r="N360" s="89"/>
      <c r="O360" s="89"/>
    </row>
    <row r="361" ht="16.5" customHeight="1">
      <c r="A361" s="89">
        <f t="shared" si="3"/>
        <v>0</v>
      </c>
      <c r="B361" s="141">
        <v>0.0</v>
      </c>
      <c r="C361" s="141">
        <v>0.0</v>
      </c>
      <c r="D361" s="141">
        <v>0.0</v>
      </c>
      <c r="E361" s="141">
        <v>0.0</v>
      </c>
      <c r="F361" s="141">
        <v>0.0</v>
      </c>
      <c r="G361" s="349" t="s">
        <v>7427</v>
      </c>
      <c r="H361" s="242" t="s">
        <v>6692</v>
      </c>
      <c r="I361" s="242" t="s">
        <v>6693</v>
      </c>
      <c r="J361" s="242" t="s">
        <v>6719</v>
      </c>
      <c r="K361" s="240" t="s">
        <v>228</v>
      </c>
      <c r="L361" s="89"/>
      <c r="M361" s="89"/>
      <c r="N361" s="89"/>
      <c r="O361" s="89"/>
    </row>
    <row r="362" ht="16.5" customHeight="1">
      <c r="A362" s="89">
        <f t="shared" si="3"/>
        <v>0</v>
      </c>
      <c r="B362" s="141">
        <v>0.0</v>
      </c>
      <c r="C362" s="141">
        <v>0.0</v>
      </c>
      <c r="D362" s="141">
        <v>0.0</v>
      </c>
      <c r="E362" s="141">
        <v>0.0</v>
      </c>
      <c r="F362" s="141">
        <v>0.0</v>
      </c>
      <c r="G362" s="349" t="s">
        <v>7428</v>
      </c>
      <c r="H362" s="242" t="s">
        <v>6692</v>
      </c>
      <c r="I362" s="242" t="s">
        <v>7429</v>
      </c>
      <c r="J362" s="242" t="s">
        <v>6694</v>
      </c>
      <c r="K362" s="240" t="s">
        <v>219</v>
      </c>
      <c r="L362" s="89"/>
      <c r="M362" s="89"/>
      <c r="N362" s="89"/>
      <c r="O362" s="89"/>
    </row>
    <row r="363" ht="16.5" customHeight="1">
      <c r="A363" s="89">
        <f t="shared" si="3"/>
        <v>0</v>
      </c>
      <c r="B363" s="141">
        <v>0.0</v>
      </c>
      <c r="C363" s="141">
        <v>0.0</v>
      </c>
      <c r="D363" s="141">
        <v>0.0</v>
      </c>
      <c r="E363" s="141">
        <v>0.0</v>
      </c>
      <c r="F363" s="141">
        <v>0.0</v>
      </c>
      <c r="G363" s="152" t="s">
        <v>7430</v>
      </c>
      <c r="H363" s="140" t="s">
        <v>7431</v>
      </c>
      <c r="I363" s="140" t="s">
        <v>6745</v>
      </c>
      <c r="J363" s="140" t="s">
        <v>7118</v>
      </c>
      <c r="K363" s="140" t="s">
        <v>193</v>
      </c>
      <c r="L363" s="89"/>
      <c r="M363" s="89"/>
      <c r="N363" s="89"/>
      <c r="O363" s="89"/>
    </row>
    <row r="364" ht="16.5" customHeight="1">
      <c r="A364" s="89">
        <f t="shared" si="3"/>
        <v>0</v>
      </c>
      <c r="B364" s="141">
        <v>0.0</v>
      </c>
      <c r="C364" s="141">
        <v>0.0</v>
      </c>
      <c r="D364" s="141">
        <v>0.0</v>
      </c>
      <c r="E364" s="141">
        <v>0.0</v>
      </c>
      <c r="F364" s="141">
        <v>0.0</v>
      </c>
      <c r="G364" s="152" t="s">
        <v>7432</v>
      </c>
      <c r="H364" s="139" t="s">
        <v>7433</v>
      </c>
      <c r="I364" s="140" t="s">
        <v>6609</v>
      </c>
      <c r="J364" s="140" t="s">
        <v>6770</v>
      </c>
      <c r="K364" s="140" t="s">
        <v>1993</v>
      </c>
      <c r="L364" s="89"/>
      <c r="M364" s="89"/>
      <c r="N364" s="89"/>
      <c r="O364" s="89"/>
    </row>
    <row r="365" ht="16.5" customHeight="1">
      <c r="A365" s="89">
        <f t="shared" si="3"/>
        <v>0</v>
      </c>
      <c r="B365" s="141">
        <v>0.0</v>
      </c>
      <c r="C365" s="141">
        <v>0.0</v>
      </c>
      <c r="D365" s="141">
        <v>0.0</v>
      </c>
      <c r="E365" s="141">
        <v>0.0</v>
      </c>
      <c r="F365" s="141">
        <v>0.0</v>
      </c>
      <c r="G365" s="152" t="s">
        <v>7434</v>
      </c>
      <c r="H365" s="139" t="s">
        <v>7435</v>
      </c>
      <c r="I365" s="140" t="s">
        <v>4507</v>
      </c>
      <c r="J365" s="140" t="s">
        <v>7436</v>
      </c>
      <c r="K365" s="140" t="s">
        <v>219</v>
      </c>
      <c r="L365" s="89"/>
      <c r="M365" s="89"/>
      <c r="N365" s="89"/>
      <c r="O365" s="89"/>
    </row>
    <row r="366" ht="16.5" customHeight="1">
      <c r="A366" s="89">
        <f t="shared" si="3"/>
        <v>0</v>
      </c>
      <c r="B366" s="141">
        <v>0.0</v>
      </c>
      <c r="C366" s="141">
        <v>0.0</v>
      </c>
      <c r="D366" s="141">
        <v>0.0</v>
      </c>
      <c r="E366" s="141">
        <v>0.0</v>
      </c>
      <c r="F366" s="141">
        <v>0.0</v>
      </c>
      <c r="G366" s="152" t="s">
        <v>7437</v>
      </c>
      <c r="H366" s="140" t="s">
        <v>7438</v>
      </c>
      <c r="I366" s="140" t="s">
        <v>1893</v>
      </c>
      <c r="J366" s="140" t="s">
        <v>6778</v>
      </c>
      <c r="K366" s="140" t="s">
        <v>7439</v>
      </c>
      <c r="L366" s="89"/>
      <c r="M366" s="89"/>
      <c r="N366" s="89"/>
      <c r="O366" s="89"/>
    </row>
    <row r="367" ht="16.5" customHeight="1">
      <c r="A367" s="89">
        <f t="shared" si="3"/>
        <v>0</v>
      </c>
      <c r="B367" s="141">
        <v>0.0</v>
      </c>
      <c r="C367" s="141">
        <v>0.0</v>
      </c>
      <c r="D367" s="141">
        <v>0.0</v>
      </c>
      <c r="E367" s="141">
        <v>0.0</v>
      </c>
      <c r="F367" s="141">
        <v>0.0</v>
      </c>
      <c r="G367" s="152" t="s">
        <v>7440</v>
      </c>
      <c r="H367" s="140" t="s">
        <v>7441</v>
      </c>
      <c r="I367" s="140" t="s">
        <v>5401</v>
      </c>
      <c r="J367" s="140" t="s">
        <v>6741</v>
      </c>
      <c r="K367" s="140" t="s">
        <v>193</v>
      </c>
      <c r="L367" s="89"/>
      <c r="M367" s="89"/>
      <c r="N367" s="89"/>
      <c r="O367" s="89"/>
    </row>
    <row r="368" ht="16.5" customHeight="1">
      <c r="A368" s="89">
        <f t="shared" si="3"/>
        <v>0</v>
      </c>
      <c r="B368" s="141">
        <v>0.0</v>
      </c>
      <c r="C368" s="141">
        <v>0.0</v>
      </c>
      <c r="D368" s="141">
        <v>0.0</v>
      </c>
      <c r="E368" s="141">
        <v>0.0</v>
      </c>
      <c r="F368" s="141">
        <v>0.0</v>
      </c>
      <c r="G368" s="152" t="s">
        <v>7442</v>
      </c>
      <c r="H368" s="140" t="s">
        <v>7443</v>
      </c>
      <c r="I368" s="140" t="s">
        <v>315</v>
      </c>
      <c r="J368" s="140" t="s">
        <v>6778</v>
      </c>
      <c r="K368" s="140" t="s">
        <v>193</v>
      </c>
      <c r="L368" s="89"/>
      <c r="M368" s="89"/>
      <c r="N368" s="89"/>
      <c r="O368" s="89"/>
    </row>
    <row r="369" ht="16.5" customHeight="1">
      <c r="A369" s="89">
        <f t="shared" si="3"/>
        <v>0</v>
      </c>
      <c r="B369" s="141">
        <v>0.0</v>
      </c>
      <c r="C369" s="141">
        <v>0.0</v>
      </c>
      <c r="D369" s="141">
        <v>0.0</v>
      </c>
      <c r="E369" s="141">
        <v>0.0</v>
      </c>
      <c r="F369" s="141">
        <v>0.0</v>
      </c>
      <c r="G369" s="349" t="s">
        <v>7444</v>
      </c>
      <c r="H369" s="242" t="s">
        <v>6692</v>
      </c>
      <c r="I369" s="242" t="s">
        <v>6934</v>
      </c>
      <c r="J369" s="242" t="s">
        <v>6824</v>
      </c>
      <c r="K369" s="240" t="s">
        <v>932</v>
      </c>
      <c r="L369" s="89"/>
      <c r="M369" s="89"/>
      <c r="N369" s="89"/>
      <c r="O369" s="89"/>
    </row>
    <row r="370" ht="16.5" customHeight="1">
      <c r="A370" s="89">
        <f t="shared" si="3"/>
        <v>0</v>
      </c>
      <c r="B370" s="141">
        <v>0.0</v>
      </c>
      <c r="C370" s="141">
        <v>0.0</v>
      </c>
      <c r="D370" s="141">
        <v>0.0</v>
      </c>
      <c r="E370" s="141">
        <v>0.0</v>
      </c>
      <c r="F370" s="141">
        <v>0.0</v>
      </c>
      <c r="G370" s="152" t="s">
        <v>7445</v>
      </c>
      <c r="H370" s="140" t="s">
        <v>7446</v>
      </c>
      <c r="I370" s="140" t="s">
        <v>5169</v>
      </c>
      <c r="J370" s="140" t="s">
        <v>6839</v>
      </c>
      <c r="K370" s="140" t="s">
        <v>193</v>
      </c>
      <c r="L370" s="89"/>
      <c r="M370" s="89"/>
      <c r="N370" s="89"/>
      <c r="O370" s="89"/>
    </row>
    <row r="371" ht="16.5" customHeight="1">
      <c r="A371" s="89">
        <f t="shared" si="3"/>
        <v>0</v>
      </c>
      <c r="B371" s="141">
        <v>0.0</v>
      </c>
      <c r="C371" s="141">
        <v>0.0</v>
      </c>
      <c r="D371" s="141">
        <v>0.0</v>
      </c>
      <c r="E371" s="141">
        <v>0.0</v>
      </c>
      <c r="F371" s="141">
        <v>0.0</v>
      </c>
      <c r="G371" s="152" t="s">
        <v>7447</v>
      </c>
      <c r="H371" s="140" t="s">
        <v>7448</v>
      </c>
      <c r="I371" s="140" t="s">
        <v>1088</v>
      </c>
      <c r="J371" s="140" t="s">
        <v>7295</v>
      </c>
      <c r="K371" s="140" t="s">
        <v>803</v>
      </c>
      <c r="L371" s="89"/>
      <c r="M371" s="89"/>
      <c r="N371" s="89"/>
      <c r="O371" s="89"/>
    </row>
    <row r="372" ht="16.5" customHeight="1">
      <c r="A372" s="89">
        <f t="shared" si="3"/>
        <v>0</v>
      </c>
      <c r="B372" s="141">
        <v>0.0</v>
      </c>
      <c r="C372" s="141">
        <v>0.0</v>
      </c>
      <c r="D372" s="141">
        <v>0.0</v>
      </c>
      <c r="E372" s="141">
        <v>0.0</v>
      </c>
      <c r="F372" s="141">
        <v>0.0</v>
      </c>
      <c r="G372" s="152" t="s">
        <v>7449</v>
      </c>
      <c r="H372" s="140" t="s">
        <v>7450</v>
      </c>
      <c r="I372" s="140" t="s">
        <v>1212</v>
      </c>
      <c r="J372" s="140" t="s">
        <v>7451</v>
      </c>
      <c r="K372" s="140" t="s">
        <v>7439</v>
      </c>
      <c r="L372" s="89"/>
      <c r="M372" s="89"/>
      <c r="N372" s="89"/>
      <c r="O372" s="89"/>
    </row>
    <row r="373" ht="16.5" customHeight="1">
      <c r="A373" s="89">
        <f t="shared" si="3"/>
        <v>0</v>
      </c>
      <c r="B373" s="141">
        <v>0.0</v>
      </c>
      <c r="C373" s="141">
        <v>0.0</v>
      </c>
      <c r="D373" s="141">
        <v>0.0</v>
      </c>
      <c r="E373" s="141">
        <v>0.0</v>
      </c>
      <c r="F373" s="141">
        <v>0.0</v>
      </c>
      <c r="G373" s="260" t="s">
        <v>7452</v>
      </c>
      <c r="H373" s="240" t="s">
        <v>6692</v>
      </c>
      <c r="I373" s="240" t="s">
        <v>6182</v>
      </c>
      <c r="J373" s="240" t="s">
        <v>6694</v>
      </c>
      <c r="K373" s="240" t="s">
        <v>7453</v>
      </c>
      <c r="L373" s="89"/>
      <c r="M373" s="89"/>
      <c r="N373" s="89"/>
      <c r="O373" s="89"/>
    </row>
    <row r="374" ht="16.5" customHeight="1">
      <c r="A374" s="89">
        <f t="shared" si="3"/>
        <v>0</v>
      </c>
      <c r="B374" s="141">
        <v>0.0</v>
      </c>
      <c r="C374" s="141">
        <v>0.0</v>
      </c>
      <c r="D374" s="141">
        <v>0.0</v>
      </c>
      <c r="E374" s="141">
        <v>0.0</v>
      </c>
      <c r="F374" s="141">
        <v>0.0</v>
      </c>
      <c r="G374" s="152" t="s">
        <v>7454</v>
      </c>
      <c r="H374" s="140" t="s">
        <v>7455</v>
      </c>
      <c r="I374" s="140" t="s">
        <v>7456</v>
      </c>
      <c r="J374" s="140" t="s">
        <v>6963</v>
      </c>
      <c r="K374" s="140" t="s">
        <v>4266</v>
      </c>
      <c r="L374" s="89"/>
      <c r="M374" s="89"/>
      <c r="N374" s="89"/>
      <c r="O374" s="89"/>
    </row>
    <row r="375" ht="16.5" customHeight="1">
      <c r="A375" s="89">
        <f t="shared" si="3"/>
        <v>0</v>
      </c>
      <c r="B375" s="141">
        <v>0.0</v>
      </c>
      <c r="C375" s="141">
        <v>0.0</v>
      </c>
      <c r="D375" s="141">
        <v>0.0</v>
      </c>
      <c r="E375" s="141">
        <v>0.0</v>
      </c>
      <c r="F375" s="141">
        <v>0.0</v>
      </c>
      <c r="G375" s="260" t="s">
        <v>7457</v>
      </c>
      <c r="H375" s="240" t="s">
        <v>6692</v>
      </c>
      <c r="I375" s="240" t="s">
        <v>7406</v>
      </c>
      <c r="J375" s="240" t="s">
        <v>6694</v>
      </c>
      <c r="K375" s="240" t="s">
        <v>7407</v>
      </c>
      <c r="L375" s="89"/>
      <c r="M375" s="89"/>
      <c r="N375" s="89"/>
      <c r="O375" s="89"/>
    </row>
    <row r="376" ht="16.5" customHeight="1">
      <c r="A376" s="89">
        <f t="shared" si="3"/>
        <v>0</v>
      </c>
      <c r="B376" s="141">
        <v>0.0</v>
      </c>
      <c r="C376" s="141">
        <v>0.0</v>
      </c>
      <c r="D376" s="141">
        <v>0.0</v>
      </c>
      <c r="E376" s="141">
        <v>0.0</v>
      </c>
      <c r="F376" s="141">
        <v>0.0</v>
      </c>
      <c r="G376" s="260" t="s">
        <v>7458</v>
      </c>
      <c r="H376" s="240" t="s">
        <v>6692</v>
      </c>
      <c r="I376" s="240" t="s">
        <v>1893</v>
      </c>
      <c r="J376" s="240" t="s">
        <v>6699</v>
      </c>
      <c r="K376" s="240" t="s">
        <v>7459</v>
      </c>
      <c r="L376" s="89"/>
      <c r="M376" s="89"/>
      <c r="N376" s="89"/>
      <c r="O376" s="89"/>
    </row>
    <row r="377" ht="16.5" customHeight="1">
      <c r="A377" s="89">
        <f t="shared" si="3"/>
        <v>0</v>
      </c>
      <c r="B377" s="141">
        <v>0.0</v>
      </c>
      <c r="C377" s="141">
        <v>0.0</v>
      </c>
      <c r="D377" s="141">
        <v>0.0</v>
      </c>
      <c r="E377" s="141">
        <v>0.0</v>
      </c>
      <c r="F377" s="141">
        <v>0.0</v>
      </c>
      <c r="G377" s="152" t="s">
        <v>7460</v>
      </c>
      <c r="H377" s="140"/>
      <c r="I377" s="140"/>
      <c r="J377" s="140"/>
      <c r="K377" s="140"/>
      <c r="L377" s="89"/>
      <c r="M377" s="89"/>
      <c r="N377" s="89"/>
      <c r="O377" s="89"/>
    </row>
    <row r="378" ht="16.5" customHeight="1">
      <c r="A378" s="89">
        <f t="shared" si="3"/>
        <v>0</v>
      </c>
      <c r="B378" s="141">
        <v>0.0</v>
      </c>
      <c r="C378" s="141">
        <v>0.0</v>
      </c>
      <c r="D378" s="141">
        <v>0.0</v>
      </c>
      <c r="E378" s="141">
        <v>0.0</v>
      </c>
      <c r="F378" s="141">
        <v>0.0</v>
      </c>
      <c r="G378" s="152" t="s">
        <v>7461</v>
      </c>
      <c r="H378" s="140" t="s">
        <v>7462</v>
      </c>
      <c r="I378" s="140" t="s">
        <v>1887</v>
      </c>
      <c r="J378" s="140" t="s">
        <v>7463</v>
      </c>
      <c r="K378" s="140" t="s">
        <v>228</v>
      </c>
      <c r="L378" s="89"/>
      <c r="M378" s="89"/>
      <c r="N378" s="89"/>
      <c r="O378" s="89"/>
    </row>
    <row r="379" ht="16.5" customHeight="1">
      <c r="A379" s="89">
        <f t="shared" si="3"/>
        <v>0</v>
      </c>
      <c r="B379" s="141">
        <v>0.0</v>
      </c>
      <c r="C379" s="141">
        <v>0.0</v>
      </c>
      <c r="D379" s="141">
        <v>0.0</v>
      </c>
      <c r="E379" s="141">
        <v>0.0</v>
      </c>
      <c r="F379" s="141">
        <v>0.0</v>
      </c>
      <c r="G379" s="152" t="s">
        <v>7464</v>
      </c>
      <c r="H379" s="140"/>
      <c r="I379" s="140"/>
      <c r="J379" s="140"/>
      <c r="K379" s="140"/>
      <c r="L379" s="89"/>
      <c r="M379" s="89"/>
      <c r="N379" s="89"/>
      <c r="O379" s="89"/>
    </row>
    <row r="380" ht="16.5" customHeight="1">
      <c r="A380" s="89">
        <f t="shared" si="3"/>
        <v>0</v>
      </c>
      <c r="B380" s="141">
        <v>0.0</v>
      </c>
      <c r="C380" s="141">
        <v>0.0</v>
      </c>
      <c r="D380" s="141">
        <v>0.0</v>
      </c>
      <c r="E380" s="141">
        <v>0.0</v>
      </c>
      <c r="F380" s="141">
        <v>0.0</v>
      </c>
      <c r="G380" s="152" t="s">
        <v>7465</v>
      </c>
      <c r="H380" s="140" t="s">
        <v>7466</v>
      </c>
      <c r="I380" s="140" t="s">
        <v>1893</v>
      </c>
      <c r="J380" s="140" t="s">
        <v>6778</v>
      </c>
      <c r="K380" s="140" t="s">
        <v>7439</v>
      </c>
      <c r="L380" s="89"/>
      <c r="M380" s="89"/>
      <c r="N380" s="89"/>
      <c r="O380" s="89"/>
    </row>
    <row r="381" ht="16.5" customHeight="1">
      <c r="A381" s="89">
        <f t="shared" si="3"/>
        <v>0</v>
      </c>
      <c r="B381" s="141">
        <v>0.0</v>
      </c>
      <c r="C381" s="141">
        <v>0.0</v>
      </c>
      <c r="D381" s="141">
        <v>0.0</v>
      </c>
      <c r="E381" s="141">
        <v>0.0</v>
      </c>
      <c r="F381" s="141">
        <v>0.0</v>
      </c>
      <c r="G381" s="142" t="s">
        <v>7467</v>
      </c>
      <c r="H381" s="139" t="s">
        <v>7468</v>
      </c>
      <c r="I381" s="139" t="s">
        <v>364</v>
      </c>
      <c r="J381" s="139" t="s">
        <v>6773</v>
      </c>
      <c r="K381" s="140" t="s">
        <v>193</v>
      </c>
      <c r="L381" s="89"/>
      <c r="M381" s="89"/>
      <c r="N381" s="89"/>
      <c r="O381" s="89"/>
    </row>
    <row r="382" ht="16.5" customHeight="1">
      <c r="A382" s="89">
        <f t="shared" si="3"/>
        <v>0</v>
      </c>
      <c r="B382" s="141">
        <v>0.0</v>
      </c>
      <c r="C382" s="141">
        <v>0.0</v>
      </c>
      <c r="D382" s="141">
        <v>0.0</v>
      </c>
      <c r="E382" s="141">
        <v>0.0</v>
      </c>
      <c r="F382" s="141">
        <v>0.0</v>
      </c>
      <c r="G382" s="260" t="s">
        <v>7469</v>
      </c>
      <c r="H382" s="240"/>
      <c r="I382" s="240"/>
      <c r="J382" s="240"/>
      <c r="K382" s="240"/>
      <c r="L382" s="89"/>
      <c r="M382" s="89"/>
      <c r="N382" s="89"/>
      <c r="O382" s="89"/>
    </row>
    <row r="383" ht="16.5" customHeight="1">
      <c r="A383" s="89">
        <f t="shared" si="3"/>
        <v>0</v>
      </c>
      <c r="B383" s="141">
        <v>0.0</v>
      </c>
      <c r="C383" s="141">
        <v>0.0</v>
      </c>
      <c r="D383" s="141">
        <v>0.0</v>
      </c>
      <c r="E383" s="141">
        <v>0.0</v>
      </c>
      <c r="F383" s="141">
        <v>0.0</v>
      </c>
      <c r="G383" s="260" t="s">
        <v>7470</v>
      </c>
      <c r="H383" s="240" t="s">
        <v>6692</v>
      </c>
      <c r="I383" s="240" t="s">
        <v>1088</v>
      </c>
      <c r="J383" s="240" t="s">
        <v>7006</v>
      </c>
      <c r="K383" s="240" t="s">
        <v>219</v>
      </c>
      <c r="L383" s="89"/>
      <c r="M383" s="89"/>
      <c r="N383" s="89"/>
      <c r="O383" s="89"/>
    </row>
    <row r="384" ht="16.5" customHeight="1">
      <c r="A384" s="89">
        <f t="shared" si="3"/>
        <v>0</v>
      </c>
      <c r="B384" s="141">
        <v>0.0</v>
      </c>
      <c r="C384" s="141">
        <v>0.0</v>
      </c>
      <c r="D384" s="141">
        <v>0.0</v>
      </c>
      <c r="E384" s="141">
        <v>0.0</v>
      </c>
      <c r="F384" s="141">
        <v>0.0</v>
      </c>
      <c r="G384" s="152" t="s">
        <v>7471</v>
      </c>
      <c r="H384" s="139" t="s">
        <v>7472</v>
      </c>
      <c r="I384" s="140" t="s">
        <v>6609</v>
      </c>
      <c r="J384" s="140" t="s">
        <v>7473</v>
      </c>
      <c r="K384" s="140" t="s">
        <v>1287</v>
      </c>
      <c r="L384" s="89"/>
      <c r="M384" s="89"/>
      <c r="N384" s="89"/>
      <c r="O384" s="89"/>
    </row>
    <row r="385" ht="16.5" customHeight="1">
      <c r="A385" s="89">
        <f t="shared" si="3"/>
        <v>0</v>
      </c>
      <c r="B385" s="141">
        <v>0.0</v>
      </c>
      <c r="C385" s="141">
        <v>0.0</v>
      </c>
      <c r="D385" s="141">
        <v>0.0</v>
      </c>
      <c r="E385" s="141">
        <v>0.0</v>
      </c>
      <c r="F385" s="141">
        <v>0.0</v>
      </c>
      <c r="G385" s="260" t="s">
        <v>7474</v>
      </c>
      <c r="H385" s="240" t="s">
        <v>6692</v>
      </c>
      <c r="I385" s="240" t="s">
        <v>7475</v>
      </c>
      <c r="J385" s="240" t="s">
        <v>7072</v>
      </c>
      <c r="K385" s="240" t="s">
        <v>96</v>
      </c>
      <c r="L385" s="89"/>
      <c r="M385" s="89"/>
      <c r="N385" s="89"/>
      <c r="O385" s="89"/>
    </row>
    <row r="386" ht="16.5" customHeight="1">
      <c r="A386" s="89">
        <f t="shared" si="3"/>
        <v>0</v>
      </c>
      <c r="B386" s="141">
        <v>0.0</v>
      </c>
      <c r="C386" s="141">
        <v>0.0</v>
      </c>
      <c r="D386" s="141">
        <v>0.0</v>
      </c>
      <c r="E386" s="141">
        <v>0.0</v>
      </c>
      <c r="F386" s="141">
        <v>0.0</v>
      </c>
      <c r="G386" s="152" t="s">
        <v>7476</v>
      </c>
      <c r="H386" s="140"/>
      <c r="I386" s="140"/>
      <c r="J386" s="140"/>
      <c r="K386" s="140"/>
      <c r="L386" s="89"/>
      <c r="M386" s="89"/>
      <c r="N386" s="89"/>
      <c r="O386" s="89"/>
    </row>
    <row r="387" ht="16.5" customHeight="1">
      <c r="A387" s="89">
        <f t="shared" si="3"/>
        <v>0</v>
      </c>
      <c r="B387" s="141">
        <v>0.0</v>
      </c>
      <c r="C387" s="141">
        <v>0.0</v>
      </c>
      <c r="D387" s="141">
        <v>0.0</v>
      </c>
      <c r="E387" s="141">
        <v>0.0</v>
      </c>
      <c r="F387" s="141">
        <v>0.0</v>
      </c>
      <c r="G387" s="152" t="s">
        <v>7477</v>
      </c>
      <c r="H387" s="140" t="s">
        <v>7478</v>
      </c>
      <c r="I387" s="140" t="s">
        <v>5401</v>
      </c>
      <c r="J387" s="140" t="s">
        <v>6746</v>
      </c>
      <c r="K387" s="140" t="s">
        <v>193</v>
      </c>
      <c r="L387" s="89"/>
      <c r="M387" s="89"/>
      <c r="N387" s="89"/>
      <c r="O387" s="89"/>
    </row>
    <row r="388" ht="16.5" customHeight="1">
      <c r="A388" s="89">
        <f t="shared" si="3"/>
        <v>0</v>
      </c>
      <c r="B388" s="141">
        <v>0.0</v>
      </c>
      <c r="C388" s="141">
        <v>0.0</v>
      </c>
      <c r="D388" s="141">
        <v>0.0</v>
      </c>
      <c r="E388" s="141">
        <v>0.0</v>
      </c>
      <c r="F388" s="141">
        <v>0.0</v>
      </c>
      <c r="G388" s="260" t="s">
        <v>7479</v>
      </c>
      <c r="H388" s="240"/>
      <c r="I388" s="240"/>
      <c r="J388" s="240"/>
      <c r="K388" s="240"/>
      <c r="L388" s="89"/>
      <c r="M388" s="89"/>
      <c r="N388" s="89"/>
      <c r="O388" s="89"/>
    </row>
    <row r="389" ht="16.5" customHeight="1">
      <c r="A389" s="89">
        <f t="shared" si="3"/>
        <v>0</v>
      </c>
      <c r="B389" s="141">
        <v>0.0</v>
      </c>
      <c r="C389" s="141">
        <v>0.0</v>
      </c>
      <c r="D389" s="141">
        <v>0.0</v>
      </c>
      <c r="E389" s="141">
        <v>0.0</v>
      </c>
      <c r="F389" s="141">
        <v>0.0</v>
      </c>
      <c r="G389" s="260" t="s">
        <v>7480</v>
      </c>
      <c r="H389" s="240" t="s">
        <v>6692</v>
      </c>
      <c r="I389" s="240" t="s">
        <v>1088</v>
      </c>
      <c r="J389" s="240" t="s">
        <v>7006</v>
      </c>
      <c r="K389" s="240" t="s">
        <v>182</v>
      </c>
      <c r="L389" s="89"/>
      <c r="M389" s="89"/>
      <c r="N389" s="89"/>
      <c r="O389" s="89"/>
    </row>
    <row r="390" ht="16.5" customHeight="1">
      <c r="A390" s="89">
        <f t="shared" si="3"/>
        <v>0</v>
      </c>
      <c r="B390" s="141">
        <v>0.0</v>
      </c>
      <c r="C390" s="141">
        <v>0.0</v>
      </c>
      <c r="D390" s="141">
        <v>0.0</v>
      </c>
      <c r="E390" s="141">
        <v>0.0</v>
      </c>
      <c r="F390" s="141">
        <v>0.0</v>
      </c>
      <c r="G390" s="260" t="s">
        <v>7481</v>
      </c>
      <c r="H390" s="240" t="s">
        <v>6692</v>
      </c>
      <c r="I390" s="240" t="s">
        <v>1088</v>
      </c>
      <c r="J390" s="240" t="s">
        <v>6719</v>
      </c>
      <c r="K390" s="240" t="s">
        <v>803</v>
      </c>
      <c r="L390" s="89"/>
      <c r="M390" s="89"/>
      <c r="N390" s="89"/>
      <c r="O390" s="89"/>
    </row>
    <row r="391" ht="16.5" customHeight="1">
      <c r="A391" s="89">
        <f t="shared" si="3"/>
        <v>0</v>
      </c>
      <c r="B391" s="141">
        <v>0.0</v>
      </c>
      <c r="C391" s="141">
        <v>0.0</v>
      </c>
      <c r="D391" s="141">
        <v>0.0</v>
      </c>
      <c r="E391" s="141">
        <v>0.0</v>
      </c>
      <c r="F391" s="141">
        <v>0.0</v>
      </c>
      <c r="G391" s="349" t="s">
        <v>7482</v>
      </c>
      <c r="H391" s="242" t="s">
        <v>6692</v>
      </c>
      <c r="I391" s="242" t="s">
        <v>6681</v>
      </c>
      <c r="J391" s="242" t="s">
        <v>6790</v>
      </c>
      <c r="K391" s="240" t="s">
        <v>219</v>
      </c>
      <c r="L391" s="89"/>
      <c r="M391" s="89"/>
      <c r="N391" s="89"/>
      <c r="O391" s="89"/>
    </row>
    <row r="392" ht="16.5" customHeight="1">
      <c r="A392" s="89">
        <f t="shared" si="3"/>
        <v>0</v>
      </c>
      <c r="B392" s="141">
        <v>0.0</v>
      </c>
      <c r="C392" s="141">
        <v>0.0</v>
      </c>
      <c r="D392" s="141">
        <v>0.0</v>
      </c>
      <c r="E392" s="141">
        <v>0.0</v>
      </c>
      <c r="F392" s="141">
        <v>0.0</v>
      </c>
      <c r="G392" s="152" t="s">
        <v>7483</v>
      </c>
      <c r="H392" s="140" t="s">
        <v>7484</v>
      </c>
      <c r="I392" s="140" t="s">
        <v>5401</v>
      </c>
      <c r="J392" s="140" t="s">
        <v>6746</v>
      </c>
      <c r="K392" s="140" t="s">
        <v>193</v>
      </c>
      <c r="L392" s="89"/>
      <c r="M392" s="89"/>
      <c r="N392" s="89"/>
      <c r="O392" s="89"/>
    </row>
    <row r="393" ht="16.5" customHeight="1">
      <c r="A393" s="89">
        <f t="shared" si="3"/>
        <v>0</v>
      </c>
      <c r="B393" s="141">
        <v>0.0</v>
      </c>
      <c r="C393" s="141">
        <v>0.0</v>
      </c>
      <c r="D393" s="141">
        <v>0.0</v>
      </c>
      <c r="E393" s="141">
        <v>0.0</v>
      </c>
      <c r="F393" s="141">
        <v>0.0</v>
      </c>
      <c r="G393" s="142" t="s">
        <v>7485</v>
      </c>
      <c r="H393" s="139" t="s">
        <v>7486</v>
      </c>
      <c r="I393" s="139" t="s">
        <v>5565</v>
      </c>
      <c r="J393" s="139" t="s">
        <v>6778</v>
      </c>
      <c r="K393" s="140" t="s">
        <v>182</v>
      </c>
      <c r="L393" s="89"/>
      <c r="M393" s="89"/>
      <c r="N393" s="89"/>
      <c r="O393" s="89"/>
    </row>
    <row r="394" ht="16.5" customHeight="1">
      <c r="A394" s="89">
        <f t="shared" si="3"/>
        <v>0</v>
      </c>
      <c r="B394" s="141">
        <v>0.0</v>
      </c>
      <c r="C394" s="141">
        <v>0.0</v>
      </c>
      <c r="D394" s="141">
        <v>0.0</v>
      </c>
      <c r="E394" s="141">
        <v>0.0</v>
      </c>
      <c r="F394" s="141">
        <v>0.0</v>
      </c>
      <c r="G394" s="142" t="s">
        <v>7487</v>
      </c>
      <c r="H394" s="139" t="s">
        <v>7488</v>
      </c>
      <c r="I394" s="139" t="s">
        <v>7489</v>
      </c>
      <c r="J394" s="139" t="s">
        <v>6898</v>
      </c>
      <c r="K394" s="140" t="s">
        <v>182</v>
      </c>
      <c r="L394" s="89"/>
      <c r="M394" s="89"/>
      <c r="N394" s="89"/>
      <c r="O394" s="89"/>
    </row>
    <row r="395" ht="16.5" customHeight="1">
      <c r="A395" s="89">
        <f t="shared" si="3"/>
        <v>0</v>
      </c>
      <c r="B395" s="141">
        <v>0.0</v>
      </c>
      <c r="C395" s="141">
        <v>0.0</v>
      </c>
      <c r="D395" s="141">
        <v>0.0</v>
      </c>
      <c r="E395" s="141">
        <v>0.0</v>
      </c>
      <c r="F395" s="141">
        <v>0.0</v>
      </c>
      <c r="G395" s="260" t="s">
        <v>7490</v>
      </c>
      <c r="H395" s="240" t="s">
        <v>6692</v>
      </c>
      <c r="I395" s="240" t="s">
        <v>915</v>
      </c>
      <c r="J395" s="240" t="s">
        <v>6728</v>
      </c>
      <c r="K395" s="240" t="s">
        <v>932</v>
      </c>
      <c r="L395" s="89"/>
      <c r="M395" s="89"/>
      <c r="N395" s="89"/>
      <c r="O395" s="89"/>
    </row>
    <row r="396" ht="16.5" customHeight="1">
      <c r="A396" s="89">
        <f t="shared" si="3"/>
        <v>0</v>
      </c>
      <c r="B396" s="141">
        <v>0.0</v>
      </c>
      <c r="C396" s="141">
        <v>0.0</v>
      </c>
      <c r="D396" s="141">
        <v>0.0</v>
      </c>
      <c r="E396" s="141">
        <v>0.0</v>
      </c>
      <c r="F396" s="141">
        <v>0.0</v>
      </c>
      <c r="G396" s="260" t="s">
        <v>7491</v>
      </c>
      <c r="H396" s="240" t="s">
        <v>7492</v>
      </c>
      <c r="I396" s="240" t="s">
        <v>1300</v>
      </c>
      <c r="J396" s="240" t="s">
        <v>6804</v>
      </c>
      <c r="K396" s="240" t="s">
        <v>193</v>
      </c>
      <c r="L396" s="89"/>
      <c r="M396" s="89"/>
      <c r="N396" s="89"/>
      <c r="O396" s="89"/>
    </row>
    <row r="397" ht="16.5" customHeight="1">
      <c r="A397" s="89">
        <f t="shared" si="3"/>
        <v>0</v>
      </c>
      <c r="B397" s="141">
        <v>0.0</v>
      </c>
      <c r="C397" s="141">
        <v>0.0</v>
      </c>
      <c r="D397" s="141">
        <v>0.0</v>
      </c>
      <c r="E397" s="141">
        <v>0.0</v>
      </c>
      <c r="F397" s="141">
        <v>0.0</v>
      </c>
      <c r="G397" s="152" t="s">
        <v>7493</v>
      </c>
      <c r="H397" s="140" t="s">
        <v>7494</v>
      </c>
      <c r="I397" s="140" t="s">
        <v>7495</v>
      </c>
      <c r="J397" s="140" t="s">
        <v>7496</v>
      </c>
      <c r="K397" s="140" t="s">
        <v>193</v>
      </c>
      <c r="L397" s="89"/>
      <c r="M397" s="89"/>
      <c r="N397" s="89"/>
      <c r="O397" s="89"/>
    </row>
    <row r="398" ht="16.5" customHeight="1">
      <c r="A398" s="89">
        <f t="shared" si="3"/>
        <v>0</v>
      </c>
      <c r="B398" s="141">
        <v>0.0</v>
      </c>
      <c r="C398" s="141">
        <v>0.0</v>
      </c>
      <c r="D398" s="141">
        <v>0.0</v>
      </c>
      <c r="E398" s="141">
        <v>0.0</v>
      </c>
      <c r="F398" s="141">
        <v>0.0</v>
      </c>
      <c r="G398" s="349" t="s">
        <v>7497</v>
      </c>
      <c r="H398" s="242" t="s">
        <v>6692</v>
      </c>
      <c r="I398" s="242" t="s">
        <v>1321</v>
      </c>
      <c r="J398" s="242" t="s">
        <v>7006</v>
      </c>
      <c r="K398" s="240" t="s">
        <v>609</v>
      </c>
      <c r="L398" s="89"/>
      <c r="M398" s="89"/>
      <c r="N398" s="89"/>
      <c r="O398" s="89"/>
    </row>
    <row r="399" ht="16.5" customHeight="1">
      <c r="A399" s="89">
        <f t="shared" si="3"/>
        <v>0</v>
      </c>
      <c r="B399" s="141">
        <v>0.0</v>
      </c>
      <c r="C399" s="141">
        <v>0.0</v>
      </c>
      <c r="D399" s="141">
        <v>0.0</v>
      </c>
      <c r="E399" s="141">
        <v>0.0</v>
      </c>
      <c r="F399" s="141">
        <v>0.0</v>
      </c>
      <c r="G399" s="142" t="s">
        <v>7498</v>
      </c>
      <c r="H399" s="139" t="s">
        <v>7499</v>
      </c>
      <c r="I399" s="139" t="s">
        <v>1221</v>
      </c>
      <c r="J399" s="139" t="s">
        <v>7500</v>
      </c>
      <c r="K399" s="140" t="s">
        <v>163</v>
      </c>
      <c r="L399" s="89"/>
      <c r="M399" s="89"/>
      <c r="N399" s="89"/>
      <c r="O399" s="89"/>
    </row>
    <row r="400" ht="16.5" customHeight="1">
      <c r="A400" s="89">
        <f t="shared" si="3"/>
        <v>0</v>
      </c>
      <c r="B400" s="141">
        <v>0.0</v>
      </c>
      <c r="C400" s="141">
        <v>0.0</v>
      </c>
      <c r="D400" s="141">
        <v>0.0</v>
      </c>
      <c r="E400" s="141">
        <v>0.0</v>
      </c>
      <c r="F400" s="141">
        <v>0.0</v>
      </c>
      <c r="G400" s="260" t="s">
        <v>6110</v>
      </c>
      <c r="H400" s="240" t="s">
        <v>6692</v>
      </c>
      <c r="I400" s="240" t="s">
        <v>6110</v>
      </c>
      <c r="J400" s="240" t="s">
        <v>6699</v>
      </c>
      <c r="K400" s="240" t="s">
        <v>884</v>
      </c>
      <c r="L400" s="89"/>
      <c r="M400" s="89"/>
      <c r="N400" s="89"/>
      <c r="O400" s="89"/>
    </row>
    <row r="401" ht="16.5" customHeight="1">
      <c r="A401" s="89">
        <f t="shared" si="3"/>
        <v>0</v>
      </c>
      <c r="B401" s="141">
        <v>0.0</v>
      </c>
      <c r="C401" s="141">
        <v>0.0</v>
      </c>
      <c r="D401" s="141">
        <v>0.0</v>
      </c>
      <c r="E401" s="141">
        <v>0.0</v>
      </c>
      <c r="F401" s="141">
        <v>0.0</v>
      </c>
      <c r="G401" s="152" t="s">
        <v>7501</v>
      </c>
      <c r="H401" s="398" t="s">
        <v>7502</v>
      </c>
      <c r="I401" s="140" t="s">
        <v>7046</v>
      </c>
      <c r="J401" s="140" t="s">
        <v>7503</v>
      </c>
      <c r="K401" s="140" t="s">
        <v>211</v>
      </c>
      <c r="L401" s="89"/>
      <c r="M401" s="89"/>
      <c r="N401" s="89"/>
      <c r="O401" s="89"/>
    </row>
    <row r="402" ht="16.5" customHeight="1">
      <c r="A402" s="89">
        <f t="shared" si="3"/>
        <v>0</v>
      </c>
      <c r="B402" s="141">
        <v>0.0</v>
      </c>
      <c r="C402" s="141">
        <v>0.0</v>
      </c>
      <c r="D402" s="141">
        <v>0.0</v>
      </c>
      <c r="E402" s="141">
        <v>0.0</v>
      </c>
      <c r="F402" s="141">
        <v>0.0</v>
      </c>
      <c r="G402" s="152" t="s">
        <v>7504</v>
      </c>
      <c r="H402" s="140" t="s">
        <v>7505</v>
      </c>
      <c r="I402" s="140" t="s">
        <v>1422</v>
      </c>
      <c r="J402" s="140" t="s">
        <v>7194</v>
      </c>
      <c r="K402" s="140" t="s">
        <v>96</v>
      </c>
      <c r="L402" s="89"/>
      <c r="M402" s="89"/>
      <c r="N402" s="89"/>
      <c r="O402" s="89"/>
    </row>
    <row r="403" ht="16.5" customHeight="1">
      <c r="A403" s="89">
        <f t="shared" si="3"/>
        <v>0</v>
      </c>
      <c r="B403" s="141">
        <v>0.0</v>
      </c>
      <c r="C403" s="141">
        <v>0.0</v>
      </c>
      <c r="D403" s="141">
        <v>0.0</v>
      </c>
      <c r="E403" s="141">
        <v>0.0</v>
      </c>
      <c r="F403" s="141">
        <v>0.0</v>
      </c>
      <c r="G403" s="152" t="s">
        <v>7506</v>
      </c>
      <c r="H403" s="140" t="s">
        <v>7507</v>
      </c>
      <c r="I403" s="140" t="s">
        <v>7081</v>
      </c>
      <c r="J403" s="140" t="s">
        <v>6963</v>
      </c>
      <c r="K403" s="140" t="s">
        <v>4189</v>
      </c>
      <c r="L403" s="89"/>
      <c r="M403" s="89"/>
      <c r="N403" s="89"/>
      <c r="O403" s="89"/>
    </row>
    <row r="404" ht="16.5" customHeight="1">
      <c r="A404" s="89">
        <f t="shared" si="3"/>
        <v>0</v>
      </c>
      <c r="B404" s="141">
        <v>0.0</v>
      </c>
      <c r="C404" s="141">
        <v>0.0</v>
      </c>
      <c r="D404" s="141">
        <v>0.0</v>
      </c>
      <c r="E404" s="141">
        <v>0.0</v>
      </c>
      <c r="F404" s="141">
        <v>0.0</v>
      </c>
      <c r="G404" s="142" t="s">
        <v>7508</v>
      </c>
      <c r="H404" s="139" t="s">
        <v>7509</v>
      </c>
      <c r="I404" s="139" t="s">
        <v>6693</v>
      </c>
      <c r="J404" s="139" t="s">
        <v>7510</v>
      </c>
      <c r="K404" s="140" t="s">
        <v>169</v>
      </c>
      <c r="L404" s="89"/>
      <c r="M404" s="89"/>
      <c r="N404" s="89"/>
      <c r="O404" s="89"/>
    </row>
    <row r="405" ht="16.5" customHeight="1">
      <c r="A405" s="89">
        <f t="shared" si="3"/>
        <v>0</v>
      </c>
      <c r="B405" s="141">
        <v>0.0</v>
      </c>
      <c r="C405" s="141">
        <v>0.0</v>
      </c>
      <c r="D405" s="141">
        <v>0.0</v>
      </c>
      <c r="E405" s="141">
        <v>0.0</v>
      </c>
      <c r="F405" s="141">
        <v>0.0</v>
      </c>
      <c r="G405" s="152" t="s">
        <v>7511</v>
      </c>
      <c r="H405" s="140" t="s">
        <v>7512</v>
      </c>
      <c r="I405" s="140" t="s">
        <v>6901</v>
      </c>
      <c r="J405" s="140" t="s">
        <v>6804</v>
      </c>
      <c r="K405" s="140" t="s">
        <v>193</v>
      </c>
      <c r="L405" s="89"/>
      <c r="M405" s="89"/>
      <c r="N405" s="89"/>
      <c r="O405" s="89"/>
    </row>
    <row r="406" ht="16.5" customHeight="1">
      <c r="A406" s="89">
        <f t="shared" si="3"/>
        <v>0</v>
      </c>
      <c r="B406" s="141">
        <v>0.0</v>
      </c>
      <c r="C406" s="141">
        <v>0.0</v>
      </c>
      <c r="D406" s="141">
        <v>0.0</v>
      </c>
      <c r="E406" s="141">
        <v>0.0</v>
      </c>
      <c r="F406" s="141">
        <v>0.0</v>
      </c>
      <c r="G406" s="260" t="s">
        <v>7513</v>
      </c>
      <c r="H406" s="240"/>
      <c r="I406" s="240"/>
      <c r="J406" s="240"/>
      <c r="K406" s="240"/>
      <c r="L406" s="89"/>
      <c r="M406" s="89"/>
      <c r="N406" s="89"/>
      <c r="O406" s="89"/>
    </row>
    <row r="407" ht="16.5" customHeight="1">
      <c r="A407" s="89">
        <f t="shared" si="3"/>
        <v>0</v>
      </c>
      <c r="B407" s="141">
        <v>0.0</v>
      </c>
      <c r="C407" s="141">
        <v>0.0</v>
      </c>
      <c r="D407" s="141">
        <v>0.0</v>
      </c>
      <c r="E407" s="141">
        <v>0.0</v>
      </c>
      <c r="F407" s="141">
        <v>0.0</v>
      </c>
      <c r="G407" s="260" t="s">
        <v>7514</v>
      </c>
      <c r="H407" s="240" t="s">
        <v>6692</v>
      </c>
      <c r="I407" s="240" t="s">
        <v>7514</v>
      </c>
      <c r="J407" s="240" t="s">
        <v>6824</v>
      </c>
      <c r="K407" s="240" t="s">
        <v>296</v>
      </c>
      <c r="L407" s="89"/>
      <c r="M407" s="89"/>
      <c r="N407" s="89"/>
      <c r="O407" s="89"/>
    </row>
    <row r="408" ht="16.5" customHeight="1">
      <c r="A408" s="89">
        <f t="shared" si="3"/>
        <v>0</v>
      </c>
      <c r="B408" s="141">
        <v>0.0</v>
      </c>
      <c r="C408" s="141">
        <v>0.0</v>
      </c>
      <c r="D408" s="141">
        <v>0.0</v>
      </c>
      <c r="E408" s="141">
        <v>0.0</v>
      </c>
      <c r="F408" s="141">
        <v>0.0</v>
      </c>
      <c r="G408" s="152" t="s">
        <v>7515</v>
      </c>
      <c r="H408" s="140"/>
      <c r="I408" s="140"/>
      <c r="J408" s="140"/>
      <c r="K408" s="140"/>
      <c r="L408" s="89"/>
      <c r="M408" s="89"/>
      <c r="N408" s="89"/>
      <c r="O408" s="89"/>
    </row>
    <row r="409" ht="16.5" customHeight="1">
      <c r="A409" s="89">
        <f t="shared" si="3"/>
        <v>0</v>
      </c>
      <c r="B409" s="141">
        <v>0.0</v>
      </c>
      <c r="C409" s="141">
        <v>0.0</v>
      </c>
      <c r="D409" s="141">
        <v>0.0</v>
      </c>
      <c r="E409" s="141">
        <v>0.0</v>
      </c>
      <c r="F409" s="141">
        <v>0.0</v>
      </c>
      <c r="G409" s="152" t="s">
        <v>7516</v>
      </c>
      <c r="H409" s="140"/>
      <c r="I409" s="140"/>
      <c r="J409" s="140"/>
      <c r="K409" s="140"/>
      <c r="L409" s="89"/>
      <c r="M409" s="89"/>
      <c r="N409" s="89"/>
      <c r="O409" s="89"/>
    </row>
    <row r="410" ht="16.5" customHeight="1">
      <c r="A410" s="89">
        <f t="shared" si="3"/>
        <v>0</v>
      </c>
      <c r="B410" s="141">
        <v>0.0</v>
      </c>
      <c r="C410" s="141">
        <v>0.0</v>
      </c>
      <c r="D410" s="141">
        <v>0.0</v>
      </c>
      <c r="E410" s="141">
        <v>0.0</v>
      </c>
      <c r="F410" s="141">
        <v>0.0</v>
      </c>
      <c r="G410" s="152" t="s">
        <v>7517</v>
      </c>
      <c r="H410" s="140" t="s">
        <v>7518</v>
      </c>
      <c r="I410" s="140" t="s">
        <v>7239</v>
      </c>
      <c r="J410" s="140" t="s">
        <v>6778</v>
      </c>
      <c r="K410" s="140" t="s">
        <v>101</v>
      </c>
      <c r="L410" s="89"/>
      <c r="M410" s="89"/>
      <c r="N410" s="89"/>
      <c r="O410" s="89"/>
    </row>
    <row r="411" ht="16.5" customHeight="1">
      <c r="A411" s="89">
        <f t="shared" si="3"/>
        <v>0</v>
      </c>
      <c r="B411" s="141">
        <v>0.0</v>
      </c>
      <c r="C411" s="141">
        <v>0.0</v>
      </c>
      <c r="D411" s="141">
        <v>0.0</v>
      </c>
      <c r="E411" s="141">
        <v>0.0</v>
      </c>
      <c r="F411" s="141">
        <v>0.0</v>
      </c>
      <c r="G411" s="260" t="s">
        <v>7519</v>
      </c>
      <c r="H411" s="240"/>
      <c r="I411" s="240"/>
      <c r="J411" s="240"/>
      <c r="K411" s="240"/>
      <c r="L411" s="89"/>
      <c r="M411" s="89"/>
      <c r="N411" s="89"/>
      <c r="O411" s="89"/>
    </row>
    <row r="412" ht="16.5" customHeight="1">
      <c r="A412" s="89">
        <f t="shared" si="3"/>
        <v>0</v>
      </c>
      <c r="B412" s="141">
        <v>0.0</v>
      </c>
      <c r="C412" s="141">
        <v>0.0</v>
      </c>
      <c r="D412" s="141">
        <v>0.0</v>
      </c>
      <c r="E412" s="141">
        <v>0.0</v>
      </c>
      <c r="F412" s="141">
        <v>0.0</v>
      </c>
      <c r="G412" s="260" t="s">
        <v>7520</v>
      </c>
      <c r="H412" s="240" t="s">
        <v>1012</v>
      </c>
      <c r="I412" s="240" t="s">
        <v>6128</v>
      </c>
      <c r="J412" s="240" t="s">
        <v>6699</v>
      </c>
      <c r="K412" s="240" t="s">
        <v>859</v>
      </c>
      <c r="L412" s="89"/>
      <c r="M412" s="89"/>
      <c r="N412" s="89"/>
      <c r="O412" s="89"/>
    </row>
    <row r="413" ht="16.5" customHeight="1">
      <c r="A413" s="89">
        <f t="shared" si="3"/>
        <v>0</v>
      </c>
      <c r="B413" s="141">
        <v>0.0</v>
      </c>
      <c r="C413" s="141">
        <v>0.0</v>
      </c>
      <c r="D413" s="141">
        <v>0.0</v>
      </c>
      <c r="E413" s="141">
        <v>0.0</v>
      </c>
      <c r="F413" s="141">
        <v>0.0</v>
      </c>
      <c r="G413" s="260" t="s">
        <v>7521</v>
      </c>
      <c r="H413" s="240" t="s">
        <v>7522</v>
      </c>
      <c r="I413" s="240" t="s">
        <v>7523</v>
      </c>
      <c r="J413" s="240" t="s">
        <v>7019</v>
      </c>
      <c r="K413" s="240" t="s">
        <v>406</v>
      </c>
      <c r="L413" s="89"/>
      <c r="M413" s="89"/>
      <c r="N413" s="89"/>
      <c r="O413" s="89"/>
    </row>
    <row r="414" ht="16.5" customHeight="1">
      <c r="A414" s="89">
        <f t="shared" si="3"/>
        <v>0</v>
      </c>
      <c r="B414" s="141">
        <v>0.0</v>
      </c>
      <c r="C414" s="141">
        <v>0.0</v>
      </c>
      <c r="D414" s="141">
        <v>0.0</v>
      </c>
      <c r="E414" s="141">
        <v>0.0</v>
      </c>
      <c r="F414" s="141">
        <v>0.0</v>
      </c>
      <c r="G414" s="152" t="s">
        <v>7524</v>
      </c>
      <c r="H414" s="140" t="s">
        <v>7525</v>
      </c>
      <c r="I414" s="140" t="s">
        <v>6185</v>
      </c>
      <c r="J414" s="140" t="s">
        <v>7526</v>
      </c>
      <c r="K414" s="140" t="s">
        <v>1312</v>
      </c>
      <c r="L414" s="89"/>
      <c r="M414" s="89"/>
      <c r="N414" s="89"/>
      <c r="O414" s="89"/>
    </row>
    <row r="415" ht="16.5" customHeight="1">
      <c r="A415" s="89">
        <f t="shared" si="3"/>
        <v>0</v>
      </c>
      <c r="B415" s="141">
        <v>0.0</v>
      </c>
      <c r="C415" s="141">
        <v>0.0</v>
      </c>
      <c r="D415" s="141">
        <v>0.0</v>
      </c>
      <c r="E415" s="141">
        <v>0.0</v>
      </c>
      <c r="F415" s="141">
        <v>0.0</v>
      </c>
      <c r="G415" s="152" t="s">
        <v>7527</v>
      </c>
      <c r="H415" s="140" t="s">
        <v>7528</v>
      </c>
      <c r="I415" s="140" t="s">
        <v>6807</v>
      </c>
      <c r="J415" s="140" t="s">
        <v>6998</v>
      </c>
      <c r="K415" s="140" t="s">
        <v>193</v>
      </c>
      <c r="L415" s="89"/>
      <c r="M415" s="89"/>
      <c r="N415" s="89"/>
      <c r="O415" s="89"/>
    </row>
    <row r="416" ht="16.5" customHeight="1">
      <c r="A416" s="89">
        <f t="shared" si="3"/>
        <v>0</v>
      </c>
      <c r="B416" s="141">
        <v>0.0</v>
      </c>
      <c r="C416" s="141">
        <v>0.0</v>
      </c>
      <c r="D416" s="141">
        <v>0.0</v>
      </c>
      <c r="E416" s="141">
        <v>0.0</v>
      </c>
      <c r="F416" s="141">
        <v>0.0</v>
      </c>
      <c r="G416" s="260" t="s">
        <v>7529</v>
      </c>
      <c r="H416" s="240" t="s">
        <v>6692</v>
      </c>
      <c r="I416" s="240" t="s">
        <v>5401</v>
      </c>
      <c r="J416" s="240" t="s">
        <v>6719</v>
      </c>
      <c r="K416" s="240" t="s">
        <v>884</v>
      </c>
      <c r="L416" s="89"/>
      <c r="M416" s="89"/>
      <c r="N416" s="89"/>
      <c r="O416" s="89"/>
    </row>
    <row r="417" ht="16.5" customHeight="1">
      <c r="A417" s="89">
        <f t="shared" si="3"/>
        <v>0</v>
      </c>
      <c r="B417" s="141">
        <v>0.0</v>
      </c>
      <c r="C417" s="141">
        <v>0.0</v>
      </c>
      <c r="D417" s="141">
        <v>0.0</v>
      </c>
      <c r="E417" s="141">
        <v>0.0</v>
      </c>
      <c r="F417" s="141">
        <v>0.0</v>
      </c>
      <c r="G417" s="152" t="s">
        <v>7530</v>
      </c>
      <c r="H417" s="140" t="s">
        <v>7531</v>
      </c>
      <c r="I417" s="140" t="s">
        <v>1215</v>
      </c>
      <c r="J417" s="140" t="s">
        <v>7532</v>
      </c>
      <c r="K417" s="140" t="s">
        <v>1633</v>
      </c>
      <c r="L417" s="89"/>
      <c r="M417" s="89"/>
      <c r="N417" s="89"/>
      <c r="O417" s="89"/>
    </row>
    <row r="418" ht="16.5" customHeight="1">
      <c r="A418" s="89">
        <f t="shared" si="3"/>
        <v>0</v>
      </c>
      <c r="B418" s="141">
        <v>0.0</v>
      </c>
      <c r="C418" s="141">
        <v>0.0</v>
      </c>
      <c r="D418" s="141">
        <v>0.0</v>
      </c>
      <c r="E418" s="141">
        <v>0.0</v>
      </c>
      <c r="F418" s="141">
        <v>0.0</v>
      </c>
      <c r="G418" s="152" t="s">
        <v>6815</v>
      </c>
      <c r="H418" s="140" t="s">
        <v>7533</v>
      </c>
      <c r="I418" s="140" t="s">
        <v>6815</v>
      </c>
      <c r="J418" s="140" t="s">
        <v>7379</v>
      </c>
      <c r="K418" s="140" t="s">
        <v>271</v>
      </c>
      <c r="L418" s="89"/>
      <c r="M418" s="89"/>
      <c r="N418" s="89"/>
      <c r="O418" s="89"/>
    </row>
    <row r="419" ht="16.5" customHeight="1">
      <c r="A419" s="89">
        <f t="shared" si="3"/>
        <v>0</v>
      </c>
      <c r="B419" s="141">
        <v>0.0</v>
      </c>
      <c r="C419" s="141">
        <v>0.0</v>
      </c>
      <c r="D419" s="141">
        <v>0.0</v>
      </c>
      <c r="E419" s="141">
        <v>0.0</v>
      </c>
      <c r="F419" s="141">
        <v>0.0</v>
      </c>
      <c r="G419" s="152" t="s">
        <v>7534</v>
      </c>
      <c r="H419" s="140" t="s">
        <v>7535</v>
      </c>
      <c r="I419" s="140" t="s">
        <v>6815</v>
      </c>
      <c r="J419" s="140" t="s">
        <v>7536</v>
      </c>
      <c r="K419" s="140" t="s">
        <v>271</v>
      </c>
      <c r="L419" s="89"/>
      <c r="M419" s="89"/>
      <c r="N419" s="89"/>
      <c r="O419" s="89"/>
    </row>
    <row r="420" ht="16.5" customHeight="1">
      <c r="A420" s="89">
        <f t="shared" si="3"/>
        <v>0</v>
      </c>
      <c r="B420" s="141">
        <v>0.0</v>
      </c>
      <c r="C420" s="141">
        <v>0.0</v>
      </c>
      <c r="D420" s="141">
        <v>0.0</v>
      </c>
      <c r="E420" s="141">
        <v>0.0</v>
      </c>
      <c r="F420" s="141">
        <v>0.0</v>
      </c>
      <c r="G420" s="260" t="s">
        <v>7537</v>
      </c>
      <c r="H420" s="240" t="s">
        <v>6692</v>
      </c>
      <c r="I420" s="240" t="s">
        <v>6190</v>
      </c>
      <c r="J420" s="240" t="s">
        <v>6824</v>
      </c>
      <c r="K420" s="240" t="s">
        <v>7074</v>
      </c>
      <c r="L420" s="89"/>
      <c r="M420" s="89"/>
      <c r="N420" s="89"/>
      <c r="O420" s="89"/>
    </row>
    <row r="421" ht="16.5" customHeight="1">
      <c r="A421" s="89">
        <f t="shared" si="3"/>
        <v>0</v>
      </c>
      <c r="B421" s="141">
        <v>0.0</v>
      </c>
      <c r="C421" s="141">
        <v>0.0</v>
      </c>
      <c r="D421" s="141">
        <v>0.0</v>
      </c>
      <c r="E421" s="141">
        <v>0.0</v>
      </c>
      <c r="F421" s="141">
        <v>0.0</v>
      </c>
      <c r="G421" s="260" t="s">
        <v>7538</v>
      </c>
      <c r="H421" s="240" t="s">
        <v>6692</v>
      </c>
      <c r="I421" s="240" t="s">
        <v>1893</v>
      </c>
      <c r="J421" s="240" t="s">
        <v>6694</v>
      </c>
      <c r="K421" s="240" t="s">
        <v>4632</v>
      </c>
      <c r="L421" s="89"/>
      <c r="M421" s="89"/>
      <c r="N421" s="89"/>
      <c r="O421" s="89"/>
    </row>
    <row r="422" ht="16.5" customHeight="1">
      <c r="A422" s="89">
        <f t="shared" si="3"/>
        <v>0</v>
      </c>
      <c r="B422" s="141">
        <v>0.0</v>
      </c>
      <c r="C422" s="141">
        <v>0.0</v>
      </c>
      <c r="D422" s="141">
        <v>0.0</v>
      </c>
      <c r="E422" s="141">
        <v>0.0</v>
      </c>
      <c r="F422" s="141">
        <v>0.0</v>
      </c>
      <c r="G422" s="152" t="s">
        <v>7539</v>
      </c>
      <c r="H422" s="140" t="s">
        <v>7540</v>
      </c>
      <c r="I422" s="140" t="s">
        <v>6171</v>
      </c>
      <c r="J422" s="140" t="s">
        <v>6913</v>
      </c>
      <c r="K422" s="140" t="s">
        <v>1633</v>
      </c>
      <c r="L422" s="89"/>
      <c r="M422" s="89"/>
      <c r="N422" s="89"/>
      <c r="O422" s="89"/>
    </row>
    <row r="423" ht="16.5" customHeight="1">
      <c r="A423" s="89">
        <f t="shared" si="3"/>
        <v>0</v>
      </c>
      <c r="B423" s="141">
        <v>0.0</v>
      </c>
      <c r="C423" s="141">
        <v>0.0</v>
      </c>
      <c r="D423" s="141">
        <v>0.0</v>
      </c>
      <c r="E423" s="141">
        <v>0.0</v>
      </c>
      <c r="F423" s="141">
        <v>0.0</v>
      </c>
      <c r="G423" s="260" t="s">
        <v>7541</v>
      </c>
      <c r="H423" s="240"/>
      <c r="I423" s="240"/>
      <c r="J423" s="240"/>
      <c r="K423" s="240"/>
      <c r="L423" s="89"/>
      <c r="M423" s="89"/>
      <c r="N423" s="89"/>
      <c r="O423" s="89"/>
    </row>
    <row r="424" ht="16.5" customHeight="1">
      <c r="A424" s="89">
        <f t="shared" si="3"/>
        <v>0</v>
      </c>
      <c r="B424" s="141">
        <v>0.0</v>
      </c>
      <c r="C424" s="141">
        <v>0.0</v>
      </c>
      <c r="D424" s="141">
        <v>0.0</v>
      </c>
      <c r="E424" s="141">
        <v>0.0</v>
      </c>
      <c r="F424" s="141">
        <v>0.0</v>
      </c>
      <c r="G424" s="260" t="s">
        <v>7542</v>
      </c>
      <c r="H424" s="240" t="s">
        <v>6692</v>
      </c>
      <c r="I424" s="240" t="s">
        <v>3538</v>
      </c>
      <c r="J424" s="240" t="s">
        <v>7543</v>
      </c>
      <c r="K424" s="240" t="s">
        <v>156</v>
      </c>
      <c r="L424" s="89"/>
      <c r="M424" s="89"/>
      <c r="N424" s="89"/>
      <c r="O424" s="89"/>
    </row>
    <row r="425" ht="16.5" customHeight="1">
      <c r="A425" s="89">
        <f t="shared" si="3"/>
        <v>0</v>
      </c>
      <c r="B425" s="141">
        <v>0.0</v>
      </c>
      <c r="C425" s="141">
        <v>0.0</v>
      </c>
      <c r="D425" s="141">
        <v>0.0</v>
      </c>
      <c r="E425" s="141">
        <v>0.0</v>
      </c>
      <c r="F425" s="141">
        <v>0.0</v>
      </c>
      <c r="G425" s="152" t="s">
        <v>7544</v>
      </c>
      <c r="H425" s="140" t="s">
        <v>7545</v>
      </c>
      <c r="I425" s="140" t="s">
        <v>7046</v>
      </c>
      <c r="J425" s="140" t="s">
        <v>6804</v>
      </c>
      <c r="K425" s="140" t="s">
        <v>193</v>
      </c>
      <c r="L425" s="89"/>
      <c r="M425" s="89"/>
      <c r="N425" s="89"/>
      <c r="O425" s="89"/>
    </row>
    <row r="426" ht="16.5" customHeight="1">
      <c r="A426" s="89">
        <f t="shared" si="3"/>
        <v>0</v>
      </c>
      <c r="B426" s="141">
        <v>0.0</v>
      </c>
      <c r="C426" s="141">
        <v>0.0</v>
      </c>
      <c r="D426" s="141">
        <v>0.0</v>
      </c>
      <c r="E426" s="141">
        <v>0.0</v>
      </c>
      <c r="F426" s="141">
        <v>0.0</v>
      </c>
      <c r="G426" s="260" t="s">
        <v>7546</v>
      </c>
      <c r="H426" s="242" t="s">
        <v>6692</v>
      </c>
      <c r="I426" s="240" t="s">
        <v>428</v>
      </c>
      <c r="J426" s="240" t="s">
        <v>6699</v>
      </c>
      <c r="K426" s="240" t="s">
        <v>163</v>
      </c>
      <c r="L426" s="89"/>
      <c r="M426" s="89"/>
      <c r="N426" s="89"/>
      <c r="O426" s="89"/>
    </row>
    <row r="427" ht="16.5" customHeight="1">
      <c r="A427" s="89">
        <f t="shared" si="3"/>
        <v>0</v>
      </c>
      <c r="B427" s="141">
        <v>0.0</v>
      </c>
      <c r="C427" s="141">
        <v>0.0</v>
      </c>
      <c r="D427" s="141">
        <v>0.0</v>
      </c>
      <c r="E427" s="141">
        <v>0.0</v>
      </c>
      <c r="F427" s="141">
        <v>0.0</v>
      </c>
      <c r="G427" s="142" t="s">
        <v>7547</v>
      </c>
      <c r="H427" s="139" t="s">
        <v>7548</v>
      </c>
      <c r="I427" s="139" t="s">
        <v>364</v>
      </c>
      <c r="J427" s="139" t="s">
        <v>7179</v>
      </c>
      <c r="K427" s="140" t="s">
        <v>104</v>
      </c>
      <c r="L427" s="89"/>
      <c r="M427" s="89"/>
      <c r="N427" s="89"/>
      <c r="O427" s="89"/>
    </row>
    <row r="428" ht="16.5" customHeight="1">
      <c r="A428" s="89">
        <f t="shared" si="3"/>
        <v>0</v>
      </c>
      <c r="B428" s="141">
        <v>0.0</v>
      </c>
      <c r="C428" s="141">
        <v>0.0</v>
      </c>
      <c r="D428" s="141">
        <v>0.0</v>
      </c>
      <c r="E428" s="141">
        <v>0.0</v>
      </c>
      <c r="F428" s="141">
        <v>0.0</v>
      </c>
      <c r="G428" s="349" t="s">
        <v>7549</v>
      </c>
      <c r="H428" s="242" t="s">
        <v>6692</v>
      </c>
      <c r="I428" s="242" t="s">
        <v>4946</v>
      </c>
      <c r="J428" s="242" t="s">
        <v>6694</v>
      </c>
      <c r="K428" s="240" t="s">
        <v>96</v>
      </c>
      <c r="L428" s="89"/>
      <c r="M428" s="89"/>
      <c r="N428" s="89"/>
      <c r="O428" s="89"/>
    </row>
    <row r="429" ht="16.5" customHeight="1">
      <c r="A429" s="89">
        <f t="shared" si="3"/>
        <v>0</v>
      </c>
      <c r="B429" s="141">
        <v>0.0</v>
      </c>
      <c r="C429" s="141">
        <v>0.0</v>
      </c>
      <c r="D429" s="141">
        <v>0.0</v>
      </c>
      <c r="E429" s="141">
        <v>0.0</v>
      </c>
      <c r="F429" s="141">
        <v>0.0</v>
      </c>
      <c r="G429" s="349" t="s">
        <v>7550</v>
      </c>
      <c r="H429" s="242" t="s">
        <v>6692</v>
      </c>
      <c r="I429" s="242" t="s">
        <v>364</v>
      </c>
      <c r="J429" s="242" t="s">
        <v>6967</v>
      </c>
      <c r="K429" s="240" t="s">
        <v>7551</v>
      </c>
      <c r="L429" s="89"/>
      <c r="M429" s="89"/>
      <c r="N429" s="89"/>
      <c r="O429" s="89"/>
    </row>
    <row r="430" ht="16.5" customHeight="1">
      <c r="A430" s="89">
        <f t="shared" si="3"/>
        <v>0</v>
      </c>
      <c r="B430" s="141">
        <v>0.0</v>
      </c>
      <c r="C430" s="141">
        <v>0.0</v>
      </c>
      <c r="D430" s="141">
        <v>0.0</v>
      </c>
      <c r="E430" s="141">
        <v>0.0</v>
      </c>
      <c r="F430" s="141">
        <v>0.0</v>
      </c>
      <c r="G430" s="142" t="s">
        <v>7552</v>
      </c>
      <c r="H430" s="139" t="s">
        <v>7553</v>
      </c>
      <c r="I430" s="139" t="s">
        <v>6934</v>
      </c>
      <c r="J430" s="139" t="s">
        <v>7426</v>
      </c>
      <c r="K430" s="140" t="s">
        <v>1975</v>
      </c>
      <c r="L430" s="89"/>
      <c r="M430" s="89"/>
      <c r="N430" s="89"/>
      <c r="O430" s="89"/>
    </row>
    <row r="431" ht="16.5" customHeight="1">
      <c r="A431" s="89">
        <f t="shared" si="3"/>
        <v>0</v>
      </c>
      <c r="B431" s="141">
        <v>0.0</v>
      </c>
      <c r="C431" s="141">
        <v>0.0</v>
      </c>
      <c r="D431" s="141">
        <v>0.0</v>
      </c>
      <c r="E431" s="141">
        <v>0.0</v>
      </c>
      <c r="F431" s="141">
        <v>0.0</v>
      </c>
      <c r="G431" s="152" t="s">
        <v>6185</v>
      </c>
      <c r="H431" s="140" t="s">
        <v>7554</v>
      </c>
      <c r="I431" s="140" t="s">
        <v>6185</v>
      </c>
      <c r="J431" s="140" t="s">
        <v>6839</v>
      </c>
      <c r="K431" s="140" t="s">
        <v>2390</v>
      </c>
      <c r="L431" s="89"/>
      <c r="M431" s="89"/>
      <c r="N431" s="89"/>
      <c r="O431" s="89"/>
    </row>
    <row r="432" ht="16.5" customHeight="1">
      <c r="A432" s="89">
        <f t="shared" si="3"/>
        <v>0</v>
      </c>
      <c r="B432" s="141">
        <v>0.0</v>
      </c>
      <c r="C432" s="141">
        <v>0.0</v>
      </c>
      <c r="D432" s="141">
        <v>0.0</v>
      </c>
      <c r="E432" s="141">
        <v>0.0</v>
      </c>
      <c r="F432" s="141">
        <v>0.0</v>
      </c>
      <c r="G432" s="152" t="s">
        <v>7555</v>
      </c>
      <c r="H432" s="140" t="s">
        <v>7556</v>
      </c>
      <c r="I432" s="140" t="s">
        <v>7081</v>
      </c>
      <c r="J432" s="140" t="s">
        <v>6963</v>
      </c>
      <c r="K432" s="140" t="s">
        <v>4189</v>
      </c>
      <c r="L432" s="89"/>
      <c r="M432" s="89"/>
      <c r="N432" s="89"/>
      <c r="O432" s="89"/>
    </row>
    <row r="433" ht="16.5" customHeight="1">
      <c r="A433" s="89">
        <f t="shared" si="3"/>
        <v>0</v>
      </c>
      <c r="B433" s="141">
        <v>0.0</v>
      </c>
      <c r="C433" s="141">
        <v>0.0</v>
      </c>
      <c r="D433" s="141">
        <v>0.0</v>
      </c>
      <c r="E433" s="141">
        <v>0.0</v>
      </c>
      <c r="F433" s="141">
        <v>0.0</v>
      </c>
      <c r="G433" s="349" t="s">
        <v>7557</v>
      </c>
      <c r="H433" s="242" t="s">
        <v>6692</v>
      </c>
      <c r="I433" s="242" t="s">
        <v>6756</v>
      </c>
      <c r="J433" s="242" t="s">
        <v>6694</v>
      </c>
      <c r="K433" s="240" t="s">
        <v>859</v>
      </c>
      <c r="L433" s="89"/>
      <c r="M433" s="89"/>
      <c r="N433" s="89"/>
      <c r="O433" s="89"/>
    </row>
    <row r="434" ht="16.5" customHeight="1">
      <c r="A434" s="89">
        <f t="shared" si="3"/>
        <v>0</v>
      </c>
      <c r="B434" s="141">
        <v>0.0</v>
      </c>
      <c r="C434" s="141">
        <v>0.0</v>
      </c>
      <c r="D434" s="141">
        <v>0.0</v>
      </c>
      <c r="E434" s="141">
        <v>0.0</v>
      </c>
      <c r="F434" s="141">
        <v>0.0</v>
      </c>
      <c r="G434" s="260" t="s">
        <v>7558</v>
      </c>
      <c r="H434" s="240" t="s">
        <v>6692</v>
      </c>
      <c r="I434" s="240" t="s">
        <v>1088</v>
      </c>
      <c r="J434" s="240" t="s">
        <v>6719</v>
      </c>
      <c r="K434" s="240" t="s">
        <v>271</v>
      </c>
      <c r="L434" s="89"/>
      <c r="M434" s="89"/>
      <c r="N434" s="89"/>
      <c r="O434" s="89"/>
    </row>
    <row r="435" ht="16.5" customHeight="1">
      <c r="A435" s="89">
        <f t="shared" si="3"/>
        <v>0</v>
      </c>
      <c r="B435" s="141">
        <v>0.0</v>
      </c>
      <c r="C435" s="141">
        <v>0.0</v>
      </c>
      <c r="D435" s="141">
        <v>0.0</v>
      </c>
      <c r="E435" s="141">
        <v>0.0</v>
      </c>
      <c r="F435" s="141">
        <v>0.0</v>
      </c>
      <c r="G435" s="260" t="s">
        <v>7559</v>
      </c>
      <c r="H435" s="240"/>
      <c r="I435" s="240"/>
      <c r="J435" s="240"/>
      <c r="K435" s="240"/>
      <c r="L435" s="89"/>
      <c r="M435" s="89"/>
      <c r="N435" s="89"/>
      <c r="O435" s="89"/>
    </row>
    <row r="436" ht="16.5" customHeight="1">
      <c r="A436" s="89">
        <f t="shared" si="3"/>
        <v>0</v>
      </c>
      <c r="B436" s="141">
        <v>0.0</v>
      </c>
      <c r="C436" s="141">
        <v>0.0</v>
      </c>
      <c r="D436" s="141">
        <v>0.0</v>
      </c>
      <c r="E436" s="141">
        <v>0.0</v>
      </c>
      <c r="F436" s="141">
        <v>0.0</v>
      </c>
      <c r="G436" s="260" t="s">
        <v>7560</v>
      </c>
      <c r="H436" s="240" t="s">
        <v>6692</v>
      </c>
      <c r="I436" s="240" t="s">
        <v>967</v>
      </c>
      <c r="J436" s="240" t="s">
        <v>6699</v>
      </c>
      <c r="K436" s="240" t="s">
        <v>7561</v>
      </c>
      <c r="L436" s="89"/>
      <c r="M436" s="89"/>
      <c r="N436" s="89"/>
      <c r="O436" s="89"/>
    </row>
    <row r="437" ht="16.5" customHeight="1">
      <c r="A437" s="89">
        <f t="shared" si="3"/>
        <v>0</v>
      </c>
      <c r="B437" s="141">
        <v>0.0</v>
      </c>
      <c r="C437" s="141">
        <v>0.0</v>
      </c>
      <c r="D437" s="141">
        <v>0.0</v>
      </c>
      <c r="E437" s="141">
        <v>0.0</v>
      </c>
      <c r="F437" s="141">
        <v>0.0</v>
      </c>
      <c r="G437" s="152" t="s">
        <v>7562</v>
      </c>
      <c r="H437" s="140" t="s">
        <v>7563</v>
      </c>
      <c r="I437" s="140" t="s">
        <v>186</v>
      </c>
      <c r="J437" s="140" t="s">
        <v>7564</v>
      </c>
      <c r="K437" s="140" t="s">
        <v>211</v>
      </c>
      <c r="L437" s="89"/>
      <c r="M437" s="89"/>
      <c r="N437" s="89"/>
      <c r="O437" s="89"/>
    </row>
    <row r="438" ht="16.5" customHeight="1">
      <c r="A438" s="89">
        <f t="shared" si="3"/>
        <v>0</v>
      </c>
      <c r="B438" s="141">
        <v>0.0</v>
      </c>
      <c r="C438" s="141">
        <v>0.0</v>
      </c>
      <c r="D438" s="141">
        <v>0.0</v>
      </c>
      <c r="E438" s="141">
        <v>0.0</v>
      </c>
      <c r="F438" s="141">
        <v>0.0</v>
      </c>
      <c r="G438" s="152" t="s">
        <v>7565</v>
      </c>
      <c r="H438" s="140" t="s">
        <v>7566</v>
      </c>
      <c r="I438" s="140" t="s">
        <v>6777</v>
      </c>
      <c r="J438" s="140" t="s">
        <v>6741</v>
      </c>
      <c r="K438" s="140" t="s">
        <v>193</v>
      </c>
      <c r="L438" s="89"/>
      <c r="M438" s="89"/>
      <c r="N438" s="89"/>
      <c r="O438" s="89"/>
    </row>
    <row r="439" ht="16.5" customHeight="1">
      <c r="A439" s="89">
        <f t="shared" si="3"/>
        <v>0</v>
      </c>
      <c r="B439" s="141">
        <v>0.0</v>
      </c>
      <c r="C439" s="141">
        <v>0.0</v>
      </c>
      <c r="D439" s="141">
        <v>0.0</v>
      </c>
      <c r="E439" s="141">
        <v>0.0</v>
      </c>
      <c r="F439" s="141">
        <v>0.0</v>
      </c>
      <c r="G439" s="260" t="s">
        <v>7567</v>
      </c>
      <c r="H439" s="240" t="s">
        <v>6692</v>
      </c>
      <c r="I439" s="240" t="s">
        <v>6681</v>
      </c>
      <c r="J439" s="240" t="s">
        <v>6877</v>
      </c>
      <c r="K439" s="240" t="s">
        <v>1637</v>
      </c>
      <c r="L439" s="89"/>
      <c r="M439" s="89"/>
      <c r="N439" s="89"/>
      <c r="O439" s="89"/>
    </row>
    <row r="440" ht="16.5" customHeight="1">
      <c r="A440" s="89">
        <f t="shared" si="3"/>
        <v>0</v>
      </c>
      <c r="B440" s="141">
        <v>0.0</v>
      </c>
      <c r="C440" s="141">
        <v>0.0</v>
      </c>
      <c r="D440" s="141">
        <v>0.0</v>
      </c>
      <c r="E440" s="141">
        <v>0.0</v>
      </c>
      <c r="F440" s="141">
        <v>0.0</v>
      </c>
      <c r="G440" s="152" t="s">
        <v>7568</v>
      </c>
      <c r="H440" s="140" t="s">
        <v>7569</v>
      </c>
      <c r="I440" s="140" t="s">
        <v>1438</v>
      </c>
      <c r="J440" s="140" t="s">
        <v>6970</v>
      </c>
      <c r="K440" s="140" t="s">
        <v>445</v>
      </c>
      <c r="L440" s="89"/>
      <c r="M440" s="89"/>
      <c r="N440" s="89"/>
      <c r="O440" s="89"/>
    </row>
    <row r="441" ht="16.5" customHeight="1">
      <c r="A441" s="89">
        <f t="shared" si="3"/>
        <v>0</v>
      </c>
      <c r="B441" s="141">
        <v>0.0</v>
      </c>
      <c r="C441" s="141">
        <v>0.0</v>
      </c>
      <c r="D441" s="141">
        <v>0.0</v>
      </c>
      <c r="E441" s="141">
        <v>0.0</v>
      </c>
      <c r="F441" s="141">
        <v>0.0</v>
      </c>
      <c r="G441" s="260" t="s">
        <v>7570</v>
      </c>
      <c r="H441" s="240" t="s">
        <v>6692</v>
      </c>
      <c r="I441" s="240" t="s">
        <v>5534</v>
      </c>
      <c r="J441" s="240" t="s">
        <v>6728</v>
      </c>
      <c r="K441" s="240" t="s">
        <v>487</v>
      </c>
      <c r="L441" s="89"/>
      <c r="M441" s="89"/>
      <c r="N441" s="89"/>
      <c r="O441" s="89"/>
    </row>
    <row r="442" ht="16.5" customHeight="1">
      <c r="A442" s="89">
        <f t="shared" si="3"/>
        <v>0</v>
      </c>
      <c r="B442" s="141">
        <v>0.0</v>
      </c>
      <c r="C442" s="141">
        <v>0.0</v>
      </c>
      <c r="D442" s="141">
        <v>0.0</v>
      </c>
      <c r="E442" s="141">
        <v>0.0</v>
      </c>
      <c r="F442" s="141">
        <v>0.0</v>
      </c>
      <c r="G442" s="349" t="s">
        <v>7571</v>
      </c>
      <c r="H442" s="242" t="s">
        <v>6692</v>
      </c>
      <c r="I442" s="242" t="s">
        <v>6693</v>
      </c>
      <c r="J442" s="242" t="s">
        <v>6699</v>
      </c>
      <c r="K442" s="240" t="s">
        <v>271</v>
      </c>
      <c r="L442" s="89"/>
      <c r="M442" s="89"/>
      <c r="N442" s="89"/>
      <c r="O442" s="89"/>
    </row>
    <row r="443" ht="16.5" customHeight="1">
      <c r="A443" s="89">
        <f t="shared" si="3"/>
        <v>0</v>
      </c>
      <c r="B443" s="141">
        <v>0.0</v>
      </c>
      <c r="C443" s="141">
        <v>0.0</v>
      </c>
      <c r="D443" s="141">
        <v>0.0</v>
      </c>
      <c r="E443" s="141">
        <v>0.0</v>
      </c>
      <c r="F443" s="141">
        <v>0.0</v>
      </c>
      <c r="G443" s="152" t="s">
        <v>7572</v>
      </c>
      <c r="H443" s="140" t="s">
        <v>7573</v>
      </c>
      <c r="I443" s="140" t="s">
        <v>1887</v>
      </c>
      <c r="J443" s="140" t="s">
        <v>7050</v>
      </c>
      <c r="K443" s="140" t="s">
        <v>7574</v>
      </c>
      <c r="L443" s="89"/>
      <c r="M443" s="89"/>
      <c r="N443" s="89"/>
      <c r="O443" s="89"/>
    </row>
    <row r="444" ht="16.5" customHeight="1">
      <c r="A444" s="89">
        <f t="shared" si="3"/>
        <v>0</v>
      </c>
      <c r="B444" s="141">
        <v>0.0</v>
      </c>
      <c r="C444" s="141">
        <v>0.0</v>
      </c>
      <c r="D444" s="141">
        <v>0.0</v>
      </c>
      <c r="E444" s="141">
        <v>0.0</v>
      </c>
      <c r="F444" s="141">
        <v>0.0</v>
      </c>
      <c r="G444" s="260" t="s">
        <v>7575</v>
      </c>
      <c r="H444" s="240" t="s">
        <v>6692</v>
      </c>
      <c r="I444" s="240" t="s">
        <v>6110</v>
      </c>
      <c r="J444" s="240" t="s">
        <v>6824</v>
      </c>
      <c r="K444" s="240" t="s">
        <v>884</v>
      </c>
      <c r="L444" s="89"/>
      <c r="M444" s="89"/>
      <c r="N444" s="89"/>
      <c r="O444" s="89"/>
    </row>
    <row r="445" ht="16.5" customHeight="1">
      <c r="A445" s="89">
        <f t="shared" si="3"/>
        <v>0</v>
      </c>
      <c r="B445" s="141">
        <v>0.0</v>
      </c>
      <c r="C445" s="141">
        <v>0.0</v>
      </c>
      <c r="D445" s="141">
        <v>0.0</v>
      </c>
      <c r="E445" s="141">
        <v>0.0</v>
      </c>
      <c r="F445" s="141">
        <v>0.0</v>
      </c>
      <c r="G445" s="260" t="s">
        <v>7576</v>
      </c>
      <c r="H445" s="240" t="s">
        <v>6692</v>
      </c>
      <c r="I445" s="240" t="s">
        <v>6807</v>
      </c>
      <c r="J445" s="240" t="s">
        <v>6699</v>
      </c>
      <c r="K445" s="240" t="s">
        <v>884</v>
      </c>
      <c r="L445" s="89"/>
      <c r="M445" s="89"/>
      <c r="N445" s="89"/>
      <c r="O445" s="89"/>
    </row>
    <row r="446" ht="16.5" customHeight="1">
      <c r="A446" s="89">
        <f t="shared" si="3"/>
        <v>0</v>
      </c>
      <c r="B446" s="141">
        <v>0.0</v>
      </c>
      <c r="C446" s="141">
        <v>0.0</v>
      </c>
      <c r="D446" s="141">
        <v>0.0</v>
      </c>
      <c r="E446" s="141">
        <v>0.0</v>
      </c>
      <c r="F446" s="141">
        <v>0.0</v>
      </c>
      <c r="G446" s="152" t="s">
        <v>7577</v>
      </c>
      <c r="H446" s="140" t="s">
        <v>7578</v>
      </c>
      <c r="I446" s="140" t="s">
        <v>1893</v>
      </c>
      <c r="J446" s="140" t="s">
        <v>6752</v>
      </c>
      <c r="K446" s="140" t="s">
        <v>113</v>
      </c>
      <c r="L446" s="89"/>
      <c r="M446" s="89"/>
      <c r="N446" s="89"/>
      <c r="O446" s="89"/>
    </row>
    <row r="447" ht="16.5" customHeight="1">
      <c r="A447" s="89">
        <f t="shared" si="3"/>
        <v>0</v>
      </c>
      <c r="B447" s="141">
        <v>0.0</v>
      </c>
      <c r="C447" s="141">
        <v>0.0</v>
      </c>
      <c r="D447" s="141">
        <v>0.0</v>
      </c>
      <c r="E447" s="141">
        <v>0.0</v>
      </c>
      <c r="F447" s="141">
        <v>0.0</v>
      </c>
      <c r="G447" s="152" t="s">
        <v>7579</v>
      </c>
      <c r="H447" s="140" t="s">
        <v>7580</v>
      </c>
      <c r="I447" s="140" t="s">
        <v>1893</v>
      </c>
      <c r="J447" s="140" t="s">
        <v>6752</v>
      </c>
      <c r="K447" s="140" t="s">
        <v>445</v>
      </c>
      <c r="L447" s="89"/>
      <c r="M447" s="89"/>
      <c r="N447" s="89"/>
      <c r="O447" s="89"/>
    </row>
    <row r="448" ht="16.5" customHeight="1">
      <c r="A448" s="89">
        <f t="shared" si="3"/>
        <v>0</v>
      </c>
      <c r="B448" s="141">
        <v>0.0</v>
      </c>
      <c r="C448" s="141">
        <v>0.0</v>
      </c>
      <c r="D448" s="141">
        <v>0.0</v>
      </c>
      <c r="E448" s="141">
        <v>0.0</v>
      </c>
      <c r="F448" s="141">
        <v>0.0</v>
      </c>
      <c r="G448" s="152" t="s">
        <v>7581</v>
      </c>
      <c r="H448" s="140" t="s">
        <v>7582</v>
      </c>
      <c r="I448" s="140" t="s">
        <v>6207</v>
      </c>
      <c r="J448" s="140" t="s">
        <v>7583</v>
      </c>
      <c r="K448" s="140" t="s">
        <v>1419</v>
      </c>
      <c r="L448" s="89"/>
      <c r="M448" s="89"/>
      <c r="N448" s="89"/>
      <c r="O448" s="89"/>
    </row>
    <row r="449" ht="16.5" customHeight="1">
      <c r="A449" s="89">
        <f t="shared" si="3"/>
        <v>0</v>
      </c>
      <c r="B449" s="141">
        <v>0.0</v>
      </c>
      <c r="C449" s="141">
        <v>0.0</v>
      </c>
      <c r="D449" s="141">
        <v>0.0</v>
      </c>
      <c r="E449" s="141">
        <v>0.0</v>
      </c>
      <c r="F449" s="141">
        <v>0.0</v>
      </c>
      <c r="G449" s="152" t="s">
        <v>7584</v>
      </c>
      <c r="H449" s="140"/>
      <c r="I449" s="140"/>
      <c r="J449" s="140"/>
      <c r="K449" s="140"/>
      <c r="L449" s="89"/>
      <c r="M449" s="89"/>
      <c r="N449" s="89"/>
      <c r="O449" s="89"/>
    </row>
    <row r="450" ht="16.5" customHeight="1">
      <c r="A450" s="89">
        <f t="shared" si="3"/>
        <v>0</v>
      </c>
      <c r="B450" s="141">
        <v>0.0</v>
      </c>
      <c r="C450" s="141">
        <v>0.0</v>
      </c>
      <c r="D450" s="141">
        <v>0.0</v>
      </c>
      <c r="E450" s="141">
        <v>0.0</v>
      </c>
      <c r="F450" s="141">
        <v>0.0</v>
      </c>
      <c r="G450" s="152" t="s">
        <v>7585</v>
      </c>
      <c r="H450" s="140" t="s">
        <v>7586</v>
      </c>
      <c r="I450" s="140" t="s">
        <v>5169</v>
      </c>
      <c r="J450" s="140" t="s">
        <v>6804</v>
      </c>
      <c r="K450" s="140" t="s">
        <v>193</v>
      </c>
      <c r="L450" s="89"/>
      <c r="M450" s="89"/>
      <c r="N450" s="89"/>
      <c r="O450" s="89"/>
    </row>
    <row r="451" ht="16.5" customHeight="1">
      <c r="A451" s="89">
        <f t="shared" si="3"/>
        <v>0</v>
      </c>
      <c r="B451" s="141">
        <v>0.0</v>
      </c>
      <c r="C451" s="141">
        <v>0.0</v>
      </c>
      <c r="D451" s="141">
        <v>0.0</v>
      </c>
      <c r="E451" s="141">
        <v>0.0</v>
      </c>
      <c r="F451" s="141">
        <v>0.0</v>
      </c>
      <c r="G451" s="152" t="s">
        <v>7587</v>
      </c>
      <c r="H451" s="140"/>
      <c r="I451" s="140"/>
      <c r="J451" s="140"/>
      <c r="K451" s="140"/>
      <c r="L451" s="89"/>
      <c r="M451" s="89"/>
      <c r="N451" s="89"/>
      <c r="O451" s="89"/>
    </row>
    <row r="452" ht="16.5" customHeight="1">
      <c r="A452" s="89">
        <f t="shared" si="3"/>
        <v>0</v>
      </c>
      <c r="B452" s="141">
        <v>0.0</v>
      </c>
      <c r="C452" s="141">
        <v>0.0</v>
      </c>
      <c r="D452" s="141">
        <v>0.0</v>
      </c>
      <c r="E452" s="141">
        <v>0.0</v>
      </c>
      <c r="F452" s="141">
        <v>0.0</v>
      </c>
      <c r="G452" s="152" t="s">
        <v>7588</v>
      </c>
      <c r="H452" s="140"/>
      <c r="I452" s="140"/>
      <c r="J452" s="140"/>
      <c r="K452" s="140"/>
      <c r="L452" s="89"/>
      <c r="M452" s="89"/>
      <c r="N452" s="89"/>
      <c r="O452" s="89"/>
    </row>
    <row r="453" ht="16.5" customHeight="1">
      <c r="A453" s="89">
        <f t="shared" si="3"/>
        <v>0</v>
      </c>
      <c r="B453" s="141">
        <v>0.0</v>
      </c>
      <c r="C453" s="141">
        <v>0.0</v>
      </c>
      <c r="D453" s="141">
        <v>0.0</v>
      </c>
      <c r="E453" s="141">
        <v>0.0</v>
      </c>
      <c r="F453" s="141">
        <v>0.0</v>
      </c>
      <c r="G453" s="152" t="s">
        <v>7589</v>
      </c>
      <c r="H453" s="140" t="s">
        <v>7590</v>
      </c>
      <c r="I453" s="140" t="s">
        <v>1438</v>
      </c>
      <c r="J453" s="140" t="s">
        <v>7295</v>
      </c>
      <c r="K453" s="140" t="s">
        <v>296</v>
      </c>
      <c r="L453" s="89"/>
      <c r="M453" s="89"/>
      <c r="N453" s="89"/>
      <c r="O453" s="89"/>
    </row>
    <row r="454" ht="16.5" customHeight="1">
      <c r="A454" s="89">
        <f t="shared" si="3"/>
        <v>0</v>
      </c>
      <c r="B454" s="141">
        <v>0.0</v>
      </c>
      <c r="C454" s="141">
        <v>0.0</v>
      </c>
      <c r="D454" s="141">
        <v>0.0</v>
      </c>
      <c r="E454" s="141">
        <v>0.0</v>
      </c>
      <c r="F454" s="141">
        <v>0.0</v>
      </c>
      <c r="G454" s="152" t="s">
        <v>7591</v>
      </c>
      <c r="H454" s="140" t="s">
        <v>7592</v>
      </c>
      <c r="I454" s="140" t="s">
        <v>89</v>
      </c>
      <c r="J454" s="140" t="s">
        <v>7593</v>
      </c>
      <c r="K454" s="140" t="s">
        <v>724</v>
      </c>
      <c r="L454" s="89"/>
      <c r="M454" s="89"/>
      <c r="N454" s="89"/>
      <c r="O454" s="89"/>
    </row>
    <row r="455" ht="16.5" customHeight="1">
      <c r="A455" s="89">
        <f t="shared" si="3"/>
        <v>0</v>
      </c>
      <c r="B455" s="141">
        <v>0.0</v>
      </c>
      <c r="C455" s="141">
        <v>0.0</v>
      </c>
      <c r="D455" s="141">
        <v>0.0</v>
      </c>
      <c r="E455" s="141">
        <v>0.0</v>
      </c>
      <c r="F455" s="141">
        <v>0.0</v>
      </c>
      <c r="G455" s="152" t="s">
        <v>7594</v>
      </c>
      <c r="H455" s="140" t="s">
        <v>7595</v>
      </c>
      <c r="I455" s="140" t="s">
        <v>6901</v>
      </c>
      <c r="J455" s="140" t="s">
        <v>7015</v>
      </c>
      <c r="K455" s="140" t="s">
        <v>193</v>
      </c>
      <c r="L455" s="89"/>
      <c r="M455" s="89"/>
      <c r="N455" s="89"/>
      <c r="O455" s="89"/>
    </row>
    <row r="456" ht="16.5" customHeight="1">
      <c r="A456" s="89">
        <f t="shared" si="3"/>
        <v>0</v>
      </c>
      <c r="B456" s="141">
        <v>0.0</v>
      </c>
      <c r="C456" s="141">
        <v>0.0</v>
      </c>
      <c r="D456" s="141">
        <v>0.0</v>
      </c>
      <c r="E456" s="141">
        <v>0.0</v>
      </c>
      <c r="F456" s="141">
        <v>0.0</v>
      </c>
      <c r="G456" s="152" t="s">
        <v>7596</v>
      </c>
      <c r="H456" s="140" t="s">
        <v>7597</v>
      </c>
      <c r="I456" s="140" t="s">
        <v>1259</v>
      </c>
      <c r="J456" s="140" t="s">
        <v>6846</v>
      </c>
      <c r="K456" s="140" t="s">
        <v>141</v>
      </c>
      <c r="L456" s="89"/>
      <c r="M456" s="89"/>
      <c r="N456" s="89"/>
      <c r="O456" s="89"/>
    </row>
    <row r="457" ht="16.5" customHeight="1">
      <c r="A457" s="89">
        <f t="shared" si="3"/>
        <v>0</v>
      </c>
      <c r="B457" s="141">
        <v>0.0</v>
      </c>
      <c r="C457" s="141">
        <v>0.0</v>
      </c>
      <c r="D457" s="141">
        <v>0.0</v>
      </c>
      <c r="E457" s="141">
        <v>0.0</v>
      </c>
      <c r="F457" s="141">
        <v>0.0</v>
      </c>
      <c r="G457" s="142" t="s">
        <v>7598</v>
      </c>
      <c r="H457" s="139"/>
      <c r="I457" s="139"/>
      <c r="J457" s="139"/>
      <c r="K457" s="140"/>
      <c r="L457" s="89"/>
      <c r="M457" s="89"/>
      <c r="N457" s="89"/>
      <c r="O457" s="89"/>
    </row>
    <row r="458" ht="16.5" customHeight="1">
      <c r="A458" s="89">
        <f t="shared" si="3"/>
        <v>0</v>
      </c>
      <c r="B458" s="141">
        <v>0.0</v>
      </c>
      <c r="C458" s="141">
        <v>0.0</v>
      </c>
      <c r="D458" s="141">
        <v>0.0</v>
      </c>
      <c r="E458" s="141">
        <v>0.0</v>
      </c>
      <c r="F458" s="141">
        <v>0.0</v>
      </c>
      <c r="G458" s="142" t="s">
        <v>7599</v>
      </c>
      <c r="H458" s="139" t="s">
        <v>7600</v>
      </c>
      <c r="I458" s="139" t="s">
        <v>6681</v>
      </c>
      <c r="J458" s="139" t="s">
        <v>6931</v>
      </c>
      <c r="K458" s="140" t="s">
        <v>193</v>
      </c>
      <c r="L458" s="89"/>
      <c r="M458" s="89"/>
      <c r="N458" s="89"/>
      <c r="O458" s="89"/>
    </row>
    <row r="459" ht="16.5" customHeight="1">
      <c r="A459" s="89">
        <f t="shared" si="3"/>
        <v>0</v>
      </c>
      <c r="B459" s="141">
        <v>0.0</v>
      </c>
      <c r="C459" s="141">
        <v>0.0</v>
      </c>
      <c r="D459" s="141">
        <v>0.0</v>
      </c>
      <c r="E459" s="141">
        <v>0.0</v>
      </c>
      <c r="F459" s="141">
        <v>0.0</v>
      </c>
      <c r="G459" s="349" t="s">
        <v>7601</v>
      </c>
      <c r="H459" s="242" t="s">
        <v>6692</v>
      </c>
      <c r="I459" s="242" t="s">
        <v>6110</v>
      </c>
      <c r="J459" s="242" t="s">
        <v>7312</v>
      </c>
      <c r="K459" s="240" t="s">
        <v>1926</v>
      </c>
      <c r="L459" s="89"/>
      <c r="M459" s="89"/>
      <c r="N459" s="89"/>
      <c r="O459" s="89"/>
    </row>
    <row r="460" ht="16.5" customHeight="1">
      <c r="A460" s="89">
        <f t="shared" si="3"/>
        <v>0</v>
      </c>
      <c r="B460" s="141">
        <v>0.0</v>
      </c>
      <c r="C460" s="141">
        <v>0.0</v>
      </c>
      <c r="D460" s="141">
        <v>0.0</v>
      </c>
      <c r="E460" s="141">
        <v>0.0</v>
      </c>
      <c r="F460" s="141">
        <v>0.0</v>
      </c>
      <c r="G460" s="142" t="s">
        <v>7602</v>
      </c>
      <c r="H460" s="139" t="s">
        <v>7603</v>
      </c>
      <c r="I460" s="139" t="s">
        <v>364</v>
      </c>
      <c r="J460" s="139" t="s">
        <v>7037</v>
      </c>
      <c r="K460" s="140" t="s">
        <v>104</v>
      </c>
      <c r="L460" s="89"/>
      <c r="M460" s="89"/>
      <c r="N460" s="89"/>
      <c r="O460" s="89"/>
    </row>
    <row r="461" ht="16.5" customHeight="1">
      <c r="A461" s="89">
        <f t="shared" si="3"/>
        <v>0</v>
      </c>
      <c r="B461" s="141">
        <v>0.0</v>
      </c>
      <c r="C461" s="141">
        <v>0.0</v>
      </c>
      <c r="D461" s="141">
        <v>0.0</v>
      </c>
      <c r="E461" s="141">
        <v>0.0</v>
      </c>
      <c r="F461" s="141">
        <v>0.0</v>
      </c>
      <c r="G461" s="152" t="s">
        <v>7604</v>
      </c>
      <c r="H461" s="140"/>
      <c r="I461" s="140"/>
      <c r="J461" s="140"/>
      <c r="K461" s="140"/>
      <c r="L461" s="89"/>
      <c r="M461" s="89"/>
      <c r="N461" s="89"/>
      <c r="O461" s="89"/>
    </row>
    <row r="462" ht="16.5" customHeight="1">
      <c r="A462" s="89">
        <f t="shared" si="3"/>
        <v>0</v>
      </c>
      <c r="B462" s="141">
        <v>0.0</v>
      </c>
      <c r="C462" s="141">
        <v>0.0</v>
      </c>
      <c r="D462" s="141">
        <v>0.0</v>
      </c>
      <c r="E462" s="141">
        <v>0.0</v>
      </c>
      <c r="F462" s="141">
        <v>0.0</v>
      </c>
      <c r="G462" s="152" t="s">
        <v>7605</v>
      </c>
      <c r="H462" s="140"/>
      <c r="I462" s="140"/>
      <c r="J462" s="140"/>
      <c r="K462" s="140"/>
      <c r="L462" s="89"/>
      <c r="M462" s="89"/>
      <c r="N462" s="89"/>
      <c r="O462" s="89"/>
    </row>
    <row r="463" ht="16.5" customHeight="1">
      <c r="A463" s="89">
        <f t="shared" si="3"/>
        <v>0</v>
      </c>
      <c r="B463" s="141">
        <v>0.0</v>
      </c>
      <c r="C463" s="141">
        <v>0.0</v>
      </c>
      <c r="D463" s="141">
        <v>0.0</v>
      </c>
      <c r="E463" s="141">
        <v>0.0</v>
      </c>
      <c r="F463" s="141">
        <v>0.0</v>
      </c>
      <c r="G463" s="152" t="s">
        <v>7606</v>
      </c>
      <c r="H463" s="140" t="s">
        <v>7607</v>
      </c>
      <c r="I463" s="140" t="s">
        <v>6901</v>
      </c>
      <c r="J463" s="140" t="s">
        <v>6998</v>
      </c>
      <c r="K463" s="140" t="s">
        <v>193</v>
      </c>
      <c r="L463" s="89"/>
      <c r="M463" s="89"/>
      <c r="N463" s="89"/>
      <c r="O463" s="89"/>
    </row>
    <row r="464" ht="16.5" customHeight="1">
      <c r="A464" s="89">
        <f t="shared" si="3"/>
        <v>0</v>
      </c>
      <c r="B464" s="141">
        <v>0.0</v>
      </c>
      <c r="C464" s="141">
        <v>0.0</v>
      </c>
      <c r="D464" s="141">
        <v>0.0</v>
      </c>
      <c r="E464" s="141">
        <v>0.0</v>
      </c>
      <c r="F464" s="141">
        <v>0.0</v>
      </c>
      <c r="G464" s="152" t="s">
        <v>7608</v>
      </c>
      <c r="H464" s="140" t="s">
        <v>7609</v>
      </c>
      <c r="I464" s="140" t="s">
        <v>4946</v>
      </c>
      <c r="J464" s="140" t="s">
        <v>6752</v>
      </c>
      <c r="K464" s="140" t="s">
        <v>445</v>
      </c>
      <c r="L464" s="89"/>
      <c r="M464" s="89"/>
      <c r="N464" s="89"/>
      <c r="O464" s="89"/>
    </row>
    <row r="465" ht="16.5" customHeight="1">
      <c r="A465" s="89">
        <f t="shared" si="3"/>
        <v>0</v>
      </c>
      <c r="B465" s="141">
        <v>0.0</v>
      </c>
      <c r="C465" s="141">
        <v>0.0</v>
      </c>
      <c r="D465" s="141">
        <v>0.0</v>
      </c>
      <c r="E465" s="141">
        <v>0.0</v>
      </c>
      <c r="F465" s="141">
        <v>0.0</v>
      </c>
      <c r="G465" s="349" t="s">
        <v>7610</v>
      </c>
      <c r="H465" s="242" t="s">
        <v>6692</v>
      </c>
      <c r="I465" s="242" t="s">
        <v>7611</v>
      </c>
      <c r="J465" s="242" t="s">
        <v>6877</v>
      </c>
      <c r="K465" s="240" t="s">
        <v>7612</v>
      </c>
      <c r="L465" s="89"/>
      <c r="M465" s="89"/>
      <c r="N465" s="89"/>
      <c r="O465" s="89"/>
    </row>
    <row r="466" ht="16.5" customHeight="1">
      <c r="A466" s="89">
        <f t="shared" si="3"/>
        <v>0</v>
      </c>
      <c r="B466" s="141">
        <v>0.0</v>
      </c>
      <c r="C466" s="141">
        <v>0.0</v>
      </c>
      <c r="D466" s="141">
        <v>0.0</v>
      </c>
      <c r="E466" s="141">
        <v>0.0</v>
      </c>
      <c r="F466" s="141">
        <v>0.0</v>
      </c>
      <c r="G466" s="152" t="s">
        <v>7613</v>
      </c>
      <c r="H466" s="140" t="s">
        <v>7614</v>
      </c>
      <c r="I466" s="140" t="s">
        <v>6185</v>
      </c>
      <c r="J466" s="140" t="s">
        <v>6839</v>
      </c>
      <c r="K466" s="140" t="s">
        <v>2390</v>
      </c>
      <c r="L466" s="89"/>
      <c r="M466" s="89"/>
      <c r="N466" s="89"/>
      <c r="O466" s="89"/>
    </row>
    <row r="467" ht="16.5" customHeight="1">
      <c r="A467" s="89">
        <f t="shared" si="3"/>
        <v>0</v>
      </c>
      <c r="B467" s="141">
        <v>0.0</v>
      </c>
      <c r="C467" s="141">
        <v>0.0</v>
      </c>
      <c r="D467" s="141">
        <v>0.0</v>
      </c>
      <c r="E467" s="141">
        <v>0.0</v>
      </c>
      <c r="F467" s="141">
        <v>0.0</v>
      </c>
      <c r="G467" s="142" t="s">
        <v>7615</v>
      </c>
      <c r="H467" s="139" t="s">
        <v>7616</v>
      </c>
      <c r="I467" s="139" t="s">
        <v>4017</v>
      </c>
      <c r="J467" s="139" t="s">
        <v>7617</v>
      </c>
      <c r="K467" s="140" t="s">
        <v>271</v>
      </c>
      <c r="L467" s="89"/>
      <c r="M467" s="89"/>
      <c r="N467" s="89"/>
      <c r="O467" s="89"/>
    </row>
    <row r="468" ht="16.5" customHeight="1">
      <c r="A468" s="89">
        <f t="shared" si="3"/>
        <v>0</v>
      </c>
      <c r="B468" s="141">
        <v>0.0</v>
      </c>
      <c r="C468" s="141">
        <v>0.0</v>
      </c>
      <c r="D468" s="141">
        <v>0.0</v>
      </c>
      <c r="E468" s="141">
        <v>0.0</v>
      </c>
      <c r="F468" s="141">
        <v>0.0</v>
      </c>
      <c r="G468" s="152" t="s">
        <v>6560</v>
      </c>
      <c r="H468" s="140" t="s">
        <v>7618</v>
      </c>
      <c r="I468" s="140" t="s">
        <v>6560</v>
      </c>
      <c r="J468" s="140" t="s">
        <v>6943</v>
      </c>
      <c r="K468" s="140" t="s">
        <v>6944</v>
      </c>
      <c r="L468" s="89"/>
      <c r="M468" s="89"/>
      <c r="N468" s="89"/>
      <c r="O468" s="89"/>
    </row>
    <row r="469" ht="16.5" customHeight="1">
      <c r="A469" s="89">
        <f t="shared" si="3"/>
        <v>0</v>
      </c>
      <c r="B469" s="141">
        <v>0.0</v>
      </c>
      <c r="C469" s="141">
        <v>0.0</v>
      </c>
      <c r="D469" s="141">
        <v>0.0</v>
      </c>
      <c r="E469" s="141">
        <v>0.0</v>
      </c>
      <c r="F469" s="141">
        <v>0.0</v>
      </c>
      <c r="G469" s="142" t="s">
        <v>7619</v>
      </c>
      <c r="H469" s="139"/>
      <c r="I469" s="139"/>
      <c r="J469" s="139"/>
      <c r="K469" s="140"/>
      <c r="L469" s="89"/>
      <c r="M469" s="89"/>
      <c r="N469" s="89"/>
      <c r="O469" s="89"/>
    </row>
    <row r="470" ht="16.5" customHeight="1">
      <c r="A470" s="89">
        <f t="shared" si="3"/>
        <v>0</v>
      </c>
      <c r="B470" s="141">
        <v>0.0</v>
      </c>
      <c r="C470" s="141">
        <v>0.0</v>
      </c>
      <c r="D470" s="141">
        <v>0.0</v>
      </c>
      <c r="E470" s="141">
        <v>0.0</v>
      </c>
      <c r="F470" s="141">
        <v>0.0</v>
      </c>
      <c r="G470" s="142" t="s">
        <v>7620</v>
      </c>
      <c r="H470" s="139" t="s">
        <v>7621</v>
      </c>
      <c r="I470" s="139" t="s">
        <v>324</v>
      </c>
      <c r="J470" s="139" t="s">
        <v>7500</v>
      </c>
      <c r="K470" s="140" t="s">
        <v>193</v>
      </c>
      <c r="L470" s="89"/>
      <c r="M470" s="89"/>
      <c r="N470" s="89"/>
      <c r="O470" s="89"/>
    </row>
    <row r="471" ht="16.5" customHeight="1">
      <c r="A471" s="89">
        <f t="shared" si="3"/>
        <v>0</v>
      </c>
      <c r="B471" s="141">
        <v>0.0</v>
      </c>
      <c r="C471" s="141">
        <v>0.0</v>
      </c>
      <c r="D471" s="141">
        <v>0.0</v>
      </c>
      <c r="E471" s="141">
        <v>0.0</v>
      </c>
      <c r="F471" s="141">
        <v>0.0</v>
      </c>
      <c r="G471" s="142" t="s">
        <v>7622</v>
      </c>
      <c r="H471" s="139" t="s">
        <v>7623</v>
      </c>
      <c r="I471" s="139" t="s">
        <v>324</v>
      </c>
      <c r="J471" s="139" t="s">
        <v>6764</v>
      </c>
      <c r="K471" s="140" t="s">
        <v>163</v>
      </c>
      <c r="L471" s="89"/>
      <c r="M471" s="89"/>
      <c r="N471" s="89"/>
      <c r="O471" s="89"/>
    </row>
    <row r="472" ht="16.5" customHeight="1">
      <c r="A472" s="89">
        <f t="shared" si="3"/>
        <v>0</v>
      </c>
      <c r="B472" s="141">
        <v>0.0</v>
      </c>
      <c r="C472" s="141">
        <v>0.0</v>
      </c>
      <c r="D472" s="141">
        <v>0.0</v>
      </c>
      <c r="E472" s="141">
        <v>0.0</v>
      </c>
      <c r="F472" s="141">
        <v>0.0</v>
      </c>
      <c r="G472" s="152" t="s">
        <v>7624</v>
      </c>
      <c r="H472" s="140"/>
      <c r="I472" s="140"/>
      <c r="J472" s="140"/>
      <c r="K472" s="140"/>
      <c r="L472" s="89"/>
      <c r="M472" s="89"/>
      <c r="N472" s="89"/>
      <c r="O472" s="89"/>
    </row>
    <row r="473" ht="16.5" customHeight="1">
      <c r="A473" s="89">
        <f t="shared" si="3"/>
        <v>0</v>
      </c>
      <c r="B473" s="141">
        <v>0.0</v>
      </c>
      <c r="C473" s="141">
        <v>0.0</v>
      </c>
      <c r="D473" s="141">
        <v>0.0</v>
      </c>
      <c r="E473" s="141">
        <v>0.0</v>
      </c>
      <c r="F473" s="141">
        <v>0.0</v>
      </c>
      <c r="G473" s="152" t="s">
        <v>7625</v>
      </c>
      <c r="H473" s="140" t="s">
        <v>7626</v>
      </c>
      <c r="I473" s="140" t="s">
        <v>6171</v>
      </c>
      <c r="J473" s="140" t="s">
        <v>6913</v>
      </c>
      <c r="K473" s="140" t="s">
        <v>1633</v>
      </c>
      <c r="L473" s="89"/>
      <c r="M473" s="89"/>
      <c r="N473" s="89"/>
      <c r="O473" s="89"/>
    </row>
    <row r="474" ht="16.5" customHeight="1">
      <c r="A474" s="89">
        <f t="shared" si="3"/>
        <v>0</v>
      </c>
      <c r="B474" s="141">
        <v>0.0</v>
      </c>
      <c r="C474" s="141">
        <v>0.0</v>
      </c>
      <c r="D474" s="141">
        <v>0.0</v>
      </c>
      <c r="E474" s="141">
        <v>0.0</v>
      </c>
      <c r="F474" s="141">
        <v>0.0</v>
      </c>
      <c r="G474" s="142" t="s">
        <v>7627</v>
      </c>
      <c r="H474" s="139" t="s">
        <v>7628</v>
      </c>
      <c r="I474" s="139" t="s">
        <v>364</v>
      </c>
      <c r="J474" s="139" t="s">
        <v>7629</v>
      </c>
      <c r="K474" s="140" t="s">
        <v>193</v>
      </c>
      <c r="L474" s="89"/>
      <c r="M474" s="89"/>
      <c r="N474" s="89"/>
      <c r="O474" s="89"/>
    </row>
    <row r="475" ht="16.5" customHeight="1">
      <c r="A475" s="89">
        <f t="shared" si="3"/>
        <v>0</v>
      </c>
      <c r="B475" s="141">
        <v>0.0</v>
      </c>
      <c r="C475" s="141">
        <v>0.0</v>
      </c>
      <c r="D475" s="141">
        <v>0.0</v>
      </c>
      <c r="E475" s="141">
        <v>0.0</v>
      </c>
      <c r="F475" s="141">
        <v>0.0</v>
      </c>
      <c r="G475" s="152" t="s">
        <v>7630</v>
      </c>
      <c r="H475" s="140" t="s">
        <v>7631</v>
      </c>
      <c r="I475" s="140" t="s">
        <v>1215</v>
      </c>
      <c r="J475" s="140" t="s">
        <v>6697</v>
      </c>
      <c r="K475" s="140" t="s">
        <v>724</v>
      </c>
      <c r="L475" s="89"/>
      <c r="M475" s="89"/>
      <c r="N475" s="89"/>
      <c r="O475" s="89"/>
    </row>
    <row r="476" ht="16.5" customHeight="1">
      <c r="A476" s="89">
        <f t="shared" si="3"/>
        <v>0</v>
      </c>
      <c r="B476" s="141">
        <v>0.0</v>
      </c>
      <c r="C476" s="141">
        <v>0.0</v>
      </c>
      <c r="D476" s="141">
        <v>0.0</v>
      </c>
      <c r="E476" s="141">
        <v>0.0</v>
      </c>
      <c r="F476" s="141">
        <v>0.0</v>
      </c>
      <c r="G476" s="260" t="s">
        <v>7632</v>
      </c>
      <c r="H476" s="242" t="s">
        <v>6692</v>
      </c>
      <c r="I476" s="240" t="s">
        <v>4507</v>
      </c>
      <c r="J476" s="240" t="s">
        <v>6877</v>
      </c>
      <c r="K476" s="240"/>
      <c r="L476" s="89"/>
      <c r="M476" s="89"/>
      <c r="N476" s="89"/>
      <c r="O476" s="89"/>
    </row>
    <row r="477" ht="16.5" customHeight="1">
      <c r="A477" s="89">
        <f t="shared" si="3"/>
        <v>0</v>
      </c>
      <c r="B477" s="141">
        <v>0.0</v>
      </c>
      <c r="C477" s="141">
        <v>0.0</v>
      </c>
      <c r="D477" s="141">
        <v>0.0</v>
      </c>
      <c r="E477" s="141">
        <v>0.0</v>
      </c>
      <c r="F477" s="141">
        <v>0.0</v>
      </c>
      <c r="G477" s="152" t="s">
        <v>7633</v>
      </c>
      <c r="H477" s="140" t="s">
        <v>7634</v>
      </c>
      <c r="I477" s="140" t="s">
        <v>7273</v>
      </c>
      <c r="J477" s="140" t="s">
        <v>7137</v>
      </c>
      <c r="K477" s="140" t="s">
        <v>7635</v>
      </c>
      <c r="L477" s="89"/>
      <c r="M477" s="89"/>
      <c r="N477" s="89"/>
      <c r="O477" s="89"/>
    </row>
    <row r="478" ht="16.5" customHeight="1">
      <c r="A478" s="89">
        <f t="shared" si="3"/>
        <v>0</v>
      </c>
      <c r="B478" s="141">
        <v>0.0</v>
      </c>
      <c r="C478" s="141">
        <v>0.0</v>
      </c>
      <c r="D478" s="141">
        <v>0.0</v>
      </c>
      <c r="E478" s="141">
        <v>0.0</v>
      </c>
      <c r="F478" s="141">
        <v>0.0</v>
      </c>
      <c r="G478" s="169" t="s">
        <v>7636</v>
      </c>
      <c r="H478" s="89"/>
      <c r="I478" s="89"/>
      <c r="J478" s="89"/>
      <c r="K478" s="170"/>
      <c r="L478" s="89"/>
      <c r="M478" s="89"/>
      <c r="N478" s="89"/>
      <c r="O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89"/>
      <c r="L479" s="89"/>
      <c r="M479" s="89"/>
      <c r="N479" s="89"/>
      <c r="O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89"/>
      <c r="L480" s="89"/>
      <c r="M480" s="89"/>
      <c r="N480" s="89"/>
      <c r="O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89"/>
      <c r="L481" s="89"/>
      <c r="M481" s="89"/>
      <c r="N481" s="89"/>
      <c r="O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89"/>
      <c r="L482" s="89"/>
      <c r="M482" s="89"/>
      <c r="N482" s="89"/>
      <c r="O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89"/>
      <c r="L483" s="89"/>
      <c r="M483" s="89"/>
      <c r="N483" s="89"/>
      <c r="O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89"/>
      <c r="L484" s="89"/>
      <c r="M484" s="89"/>
      <c r="N484" s="89"/>
      <c r="O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89"/>
      <c r="L485" s="89"/>
      <c r="M485" s="89"/>
      <c r="N485" s="89"/>
      <c r="O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89"/>
      <c r="L486" s="89"/>
      <c r="M486" s="89"/>
      <c r="N486" s="89"/>
      <c r="O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89"/>
      <c r="L487" s="89"/>
      <c r="M487" s="89"/>
      <c r="N487" s="89"/>
      <c r="O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89"/>
      <c r="L488" s="89"/>
      <c r="M488" s="89"/>
      <c r="N488" s="89"/>
      <c r="O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89"/>
      <c r="L489" s="89"/>
      <c r="M489" s="89"/>
      <c r="N489" s="89"/>
      <c r="O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89"/>
      <c r="L490" s="89"/>
      <c r="M490" s="89"/>
      <c r="N490" s="89"/>
      <c r="O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89"/>
      <c r="L491" s="89"/>
      <c r="M491" s="89"/>
      <c r="N491" s="89"/>
      <c r="O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89"/>
      <c r="L492" s="89"/>
      <c r="M492" s="89"/>
      <c r="N492" s="89"/>
      <c r="O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89"/>
      <c r="L493" s="89"/>
      <c r="M493" s="89"/>
      <c r="N493" s="89"/>
      <c r="O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89"/>
      <c r="L494" s="89"/>
      <c r="M494" s="89"/>
      <c r="N494" s="89"/>
      <c r="O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89"/>
      <c r="L495" s="89"/>
      <c r="M495" s="89"/>
      <c r="N495" s="89"/>
      <c r="O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89"/>
      <c r="L496" s="89"/>
      <c r="M496" s="89"/>
      <c r="N496" s="89"/>
      <c r="O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89"/>
      <c r="L497" s="89"/>
      <c r="M497" s="89"/>
      <c r="N497" s="89"/>
      <c r="O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89"/>
      <c r="L498" s="89"/>
      <c r="M498" s="89"/>
      <c r="N498" s="89"/>
      <c r="O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89"/>
      <c r="L499" s="89"/>
      <c r="M499" s="89"/>
      <c r="N499" s="89"/>
      <c r="O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89"/>
      <c r="L500" s="89"/>
      <c r="M500" s="89"/>
      <c r="N500" s="89"/>
      <c r="O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89"/>
      <c r="L501" s="89"/>
      <c r="M501" s="89"/>
      <c r="N501" s="89"/>
      <c r="O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89"/>
      <c r="L502" s="89"/>
      <c r="M502" s="89"/>
      <c r="N502" s="89"/>
      <c r="O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89"/>
      <c r="L503" s="89"/>
      <c r="M503" s="89"/>
      <c r="N503" s="89"/>
      <c r="O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89"/>
      <c r="L504" s="89"/>
      <c r="M504" s="89"/>
      <c r="N504" s="89"/>
      <c r="O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89"/>
      <c r="L505" s="89"/>
      <c r="M505" s="89"/>
      <c r="N505" s="89"/>
      <c r="O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89"/>
      <c r="L506" s="89"/>
      <c r="M506" s="89"/>
      <c r="N506" s="89"/>
      <c r="O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89"/>
      <c r="L507" s="89"/>
      <c r="M507" s="89"/>
      <c r="N507" s="89"/>
      <c r="O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89"/>
      <c r="L508" s="89"/>
      <c r="M508" s="89"/>
      <c r="N508" s="89"/>
      <c r="O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89"/>
      <c r="L509" s="89"/>
      <c r="M509" s="89"/>
      <c r="N509" s="89"/>
      <c r="O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89"/>
      <c r="L510" s="89"/>
      <c r="M510" s="89"/>
      <c r="N510" s="89"/>
      <c r="O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89"/>
      <c r="L511" s="89"/>
      <c r="M511" s="89"/>
      <c r="N511" s="89"/>
      <c r="O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89"/>
      <c r="L512" s="89"/>
      <c r="M512" s="89"/>
      <c r="N512" s="89"/>
      <c r="O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89"/>
      <c r="L513" s="89"/>
      <c r="M513" s="89"/>
      <c r="N513" s="89"/>
      <c r="O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89"/>
      <c r="L514" s="89"/>
      <c r="M514" s="89"/>
      <c r="N514" s="89"/>
      <c r="O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89"/>
      <c r="L515" s="89"/>
      <c r="M515" s="89"/>
      <c r="N515" s="89"/>
      <c r="O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89"/>
      <c r="L516" s="89"/>
      <c r="M516" s="89"/>
      <c r="N516" s="89"/>
      <c r="O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89"/>
      <c r="L517" s="89"/>
      <c r="M517" s="89"/>
      <c r="N517" s="89"/>
      <c r="O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89"/>
      <c r="L518" s="89"/>
      <c r="M518" s="89"/>
      <c r="N518" s="89"/>
      <c r="O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89"/>
      <c r="L519" s="89"/>
      <c r="M519" s="89"/>
      <c r="N519" s="89"/>
      <c r="O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89"/>
      <c r="L520" s="89"/>
      <c r="M520" s="89"/>
      <c r="N520" s="89"/>
      <c r="O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89"/>
      <c r="L521" s="89"/>
      <c r="M521" s="89"/>
      <c r="N521" s="89"/>
      <c r="O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89"/>
      <c r="L522" s="89"/>
      <c r="M522" s="89"/>
      <c r="N522" s="89"/>
      <c r="O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89"/>
      <c r="L523" s="89"/>
      <c r="M523" s="89"/>
      <c r="N523" s="89"/>
      <c r="O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89"/>
      <c r="L524" s="89"/>
      <c r="M524" s="89"/>
      <c r="N524" s="89"/>
      <c r="O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89"/>
      <c r="L525" s="89"/>
      <c r="M525" s="89"/>
      <c r="N525" s="89"/>
      <c r="O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89"/>
      <c r="L526" s="89"/>
      <c r="M526" s="89"/>
      <c r="N526" s="89"/>
      <c r="O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89"/>
      <c r="L527" s="89"/>
      <c r="M527" s="89"/>
      <c r="N527" s="89"/>
      <c r="O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89"/>
      <c r="L528" s="89"/>
      <c r="M528" s="89"/>
      <c r="N528" s="89"/>
      <c r="O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89"/>
      <c r="L529" s="89"/>
      <c r="M529" s="89"/>
      <c r="N529" s="89"/>
      <c r="O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89"/>
      <c r="L530" s="89"/>
      <c r="M530" s="89"/>
      <c r="N530" s="89"/>
      <c r="O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89"/>
      <c r="L531" s="89"/>
      <c r="M531" s="89"/>
      <c r="N531" s="89"/>
      <c r="O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89"/>
      <c r="L532" s="89"/>
      <c r="M532" s="89"/>
      <c r="N532" s="89"/>
      <c r="O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89"/>
      <c r="L533" s="89"/>
      <c r="M533" s="89"/>
      <c r="N533" s="89"/>
      <c r="O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89"/>
      <c r="L534" s="89"/>
      <c r="M534" s="89"/>
      <c r="N534" s="89"/>
      <c r="O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89"/>
      <c r="L535" s="89"/>
      <c r="M535" s="89"/>
      <c r="N535" s="89"/>
      <c r="O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89"/>
      <c r="L536" s="89"/>
      <c r="M536" s="89"/>
      <c r="N536" s="89"/>
      <c r="O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89"/>
      <c r="L537" s="89"/>
      <c r="M537" s="89"/>
      <c r="N537" s="89"/>
      <c r="O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89"/>
      <c r="L538" s="89"/>
      <c r="M538" s="89"/>
      <c r="N538" s="89"/>
      <c r="O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89"/>
      <c r="L539" s="89"/>
      <c r="M539" s="89"/>
      <c r="N539" s="89"/>
      <c r="O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89"/>
      <c r="L540" s="89"/>
      <c r="M540" s="89"/>
      <c r="N540" s="89"/>
      <c r="O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89"/>
      <c r="L541" s="89"/>
      <c r="M541" s="89"/>
      <c r="N541" s="89"/>
      <c r="O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89"/>
      <c r="L542" s="89"/>
      <c r="M542" s="89"/>
      <c r="N542" s="89"/>
      <c r="O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89"/>
      <c r="L543" s="89"/>
      <c r="M543" s="89"/>
      <c r="N543" s="89"/>
      <c r="O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89"/>
      <c r="L544" s="89"/>
      <c r="M544" s="89"/>
      <c r="N544" s="89"/>
      <c r="O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89"/>
      <c r="L545" s="89"/>
      <c r="M545" s="89"/>
      <c r="N545" s="89"/>
      <c r="O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89"/>
      <c r="L546" s="89"/>
      <c r="M546" s="89"/>
      <c r="N546" s="89"/>
      <c r="O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89"/>
      <c r="L547" s="89"/>
      <c r="M547" s="89"/>
      <c r="N547" s="89"/>
      <c r="O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89"/>
      <c r="L548" s="89"/>
      <c r="M548" s="89"/>
      <c r="N548" s="89"/>
      <c r="O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89"/>
      <c r="L549" s="89"/>
      <c r="M549" s="89"/>
      <c r="N549" s="89"/>
      <c r="O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89"/>
      <c r="L550" s="89"/>
      <c r="M550" s="89"/>
      <c r="N550" s="89"/>
      <c r="O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89"/>
      <c r="L551" s="89"/>
      <c r="M551" s="89"/>
      <c r="N551" s="89"/>
      <c r="O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89"/>
      <c r="L552" s="89"/>
      <c r="M552" s="89"/>
      <c r="N552" s="89"/>
      <c r="O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89"/>
      <c r="L553" s="89"/>
      <c r="M553" s="89"/>
      <c r="N553" s="89"/>
      <c r="O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89"/>
      <c r="L554" s="89"/>
      <c r="M554" s="89"/>
      <c r="N554" s="89"/>
      <c r="O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89"/>
      <c r="L555" s="89"/>
      <c r="M555" s="89"/>
      <c r="N555" s="89"/>
      <c r="O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89"/>
      <c r="L556" s="89"/>
      <c r="M556" s="89"/>
      <c r="N556" s="89"/>
      <c r="O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89"/>
      <c r="L557" s="89"/>
      <c r="M557" s="89"/>
      <c r="N557" s="89"/>
      <c r="O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89"/>
      <c r="L558" s="89"/>
      <c r="M558" s="89"/>
      <c r="N558" s="89"/>
      <c r="O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89"/>
      <c r="L559" s="89"/>
      <c r="M559" s="89"/>
      <c r="N559" s="89"/>
      <c r="O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89"/>
      <c r="L560" s="89"/>
      <c r="M560" s="89"/>
      <c r="N560" s="89"/>
      <c r="O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89"/>
      <c r="L561" s="89"/>
      <c r="M561" s="89"/>
      <c r="N561" s="89"/>
      <c r="O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89"/>
      <c r="L562" s="89"/>
      <c r="M562" s="89"/>
      <c r="N562" s="89"/>
      <c r="O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89"/>
      <c r="L563" s="89"/>
      <c r="M563" s="89"/>
      <c r="N563" s="89"/>
      <c r="O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89"/>
      <c r="L564" s="89"/>
      <c r="M564" s="89"/>
      <c r="N564" s="89"/>
      <c r="O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89"/>
      <c r="L565" s="89"/>
      <c r="M565" s="89"/>
      <c r="N565" s="89"/>
      <c r="O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89"/>
      <c r="L566" s="89"/>
      <c r="M566" s="89"/>
      <c r="N566" s="89"/>
      <c r="O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89"/>
      <c r="L567" s="89"/>
      <c r="M567" s="89"/>
      <c r="N567" s="89"/>
      <c r="O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89"/>
      <c r="L568" s="89"/>
      <c r="M568" s="89"/>
      <c r="N568" s="89"/>
      <c r="O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89"/>
      <c r="L569" s="89"/>
      <c r="M569" s="89"/>
      <c r="N569" s="89"/>
      <c r="O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89"/>
      <c r="L570" s="89"/>
      <c r="M570" s="89"/>
      <c r="N570" s="89"/>
      <c r="O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89"/>
      <c r="L571" s="89"/>
      <c r="M571" s="89"/>
      <c r="N571" s="89"/>
      <c r="O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89"/>
      <c r="L572" s="89"/>
      <c r="M572" s="89"/>
      <c r="N572" s="89"/>
      <c r="O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89"/>
      <c r="L573" s="89"/>
      <c r="M573" s="89"/>
      <c r="N573" s="89"/>
      <c r="O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89"/>
      <c r="L574" s="89"/>
      <c r="M574" s="89"/>
      <c r="N574" s="89"/>
      <c r="O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89"/>
      <c r="L575" s="89"/>
      <c r="M575" s="89"/>
      <c r="N575" s="89"/>
      <c r="O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89"/>
      <c r="L576" s="89"/>
      <c r="M576" s="89"/>
      <c r="N576" s="89"/>
      <c r="O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89"/>
      <c r="L577" s="89"/>
      <c r="M577" s="89"/>
      <c r="N577" s="89"/>
      <c r="O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89"/>
      <c r="L578" s="89"/>
      <c r="M578" s="89"/>
      <c r="N578" s="89"/>
      <c r="O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89"/>
      <c r="L579" s="89"/>
      <c r="M579" s="89"/>
      <c r="N579" s="89"/>
      <c r="O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89"/>
      <c r="L580" s="89"/>
      <c r="M580" s="89"/>
      <c r="N580" s="89"/>
      <c r="O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89"/>
      <c r="L581" s="89"/>
      <c r="M581" s="89"/>
      <c r="N581" s="89"/>
      <c r="O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89"/>
      <c r="L582" s="89"/>
      <c r="M582" s="89"/>
      <c r="N582" s="89"/>
      <c r="O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89"/>
      <c r="L583" s="89"/>
      <c r="M583" s="89"/>
      <c r="N583" s="89"/>
      <c r="O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89"/>
      <c r="L584" s="89"/>
      <c r="M584" s="89"/>
      <c r="N584" s="89"/>
      <c r="O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89"/>
      <c r="L585" s="89"/>
      <c r="M585" s="89"/>
      <c r="N585" s="89"/>
      <c r="O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89"/>
      <c r="L586" s="89"/>
      <c r="M586" s="89"/>
      <c r="N586" s="89"/>
      <c r="O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89"/>
      <c r="L587" s="89"/>
      <c r="M587" s="89"/>
      <c r="N587" s="89"/>
      <c r="O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89"/>
      <c r="L588" s="89"/>
      <c r="M588" s="89"/>
      <c r="N588" s="89"/>
      <c r="O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89"/>
      <c r="L589" s="89"/>
      <c r="M589" s="89"/>
      <c r="N589" s="89"/>
      <c r="O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89"/>
      <c r="L590" s="89"/>
      <c r="M590" s="89"/>
      <c r="N590" s="89"/>
      <c r="O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89"/>
      <c r="L591" s="89"/>
      <c r="M591" s="89"/>
      <c r="N591" s="89"/>
      <c r="O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89"/>
      <c r="L592" s="89"/>
      <c r="M592" s="89"/>
      <c r="N592" s="89"/>
      <c r="O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89"/>
      <c r="L593" s="89"/>
      <c r="M593" s="89"/>
      <c r="N593" s="89"/>
      <c r="O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89"/>
      <c r="L594" s="89"/>
      <c r="M594" s="89"/>
      <c r="N594" s="89"/>
      <c r="O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89"/>
      <c r="L595" s="89"/>
      <c r="M595" s="89"/>
      <c r="N595" s="89"/>
      <c r="O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89"/>
      <c r="L596" s="89"/>
      <c r="M596" s="89"/>
      <c r="N596" s="89"/>
      <c r="O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89"/>
      <c r="L597" s="89"/>
      <c r="M597" s="89"/>
      <c r="N597" s="89"/>
      <c r="O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89"/>
      <c r="L598" s="89"/>
      <c r="M598" s="89"/>
      <c r="N598" s="89"/>
      <c r="O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89"/>
      <c r="L599" s="89"/>
      <c r="M599" s="89"/>
      <c r="N599" s="89"/>
      <c r="O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89"/>
      <c r="L600" s="89"/>
      <c r="M600" s="89"/>
      <c r="N600" s="89"/>
      <c r="O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89"/>
      <c r="L601" s="89"/>
      <c r="M601" s="89"/>
      <c r="N601" s="89"/>
      <c r="O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89"/>
      <c r="L602" s="89"/>
      <c r="M602" s="89"/>
      <c r="N602" s="89"/>
      <c r="O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89"/>
      <c r="L603" s="89"/>
      <c r="M603" s="89"/>
      <c r="N603" s="89"/>
      <c r="O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89"/>
      <c r="L604" s="89"/>
      <c r="M604" s="89"/>
      <c r="N604" s="89"/>
      <c r="O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89"/>
      <c r="L605" s="89"/>
      <c r="M605" s="89"/>
      <c r="N605" s="89"/>
      <c r="O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89"/>
      <c r="L606" s="89"/>
      <c r="M606" s="89"/>
      <c r="N606" s="89"/>
      <c r="O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89"/>
      <c r="L607" s="89"/>
      <c r="M607" s="89"/>
      <c r="N607" s="89"/>
      <c r="O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89"/>
      <c r="L608" s="89"/>
      <c r="M608" s="89"/>
      <c r="N608" s="89"/>
      <c r="O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89"/>
      <c r="L609" s="89"/>
      <c r="M609" s="89"/>
      <c r="N609" s="89"/>
      <c r="O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89"/>
      <c r="L610" s="89"/>
      <c r="M610" s="89"/>
      <c r="N610" s="89"/>
      <c r="O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89"/>
      <c r="L611" s="89"/>
      <c r="M611" s="89"/>
      <c r="N611" s="89"/>
      <c r="O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89"/>
      <c r="L612" s="89"/>
      <c r="M612" s="89"/>
      <c r="N612" s="89"/>
      <c r="O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89"/>
      <c r="L613" s="89"/>
      <c r="M613" s="89"/>
      <c r="N613" s="89"/>
      <c r="O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89"/>
      <c r="L614" s="89"/>
      <c r="M614" s="89"/>
      <c r="N614" s="89"/>
      <c r="O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89"/>
      <c r="L615" s="89"/>
      <c r="M615" s="89"/>
      <c r="N615" s="89"/>
      <c r="O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89"/>
      <c r="L616" s="89"/>
      <c r="M616" s="89"/>
      <c r="N616" s="89"/>
      <c r="O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89"/>
      <c r="L617" s="89"/>
      <c r="M617" s="89"/>
      <c r="N617" s="89"/>
      <c r="O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89"/>
      <c r="L618" s="89"/>
      <c r="M618" s="89"/>
      <c r="N618" s="89"/>
      <c r="O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89"/>
      <c r="L619" s="89"/>
      <c r="M619" s="89"/>
      <c r="N619" s="89"/>
      <c r="O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89"/>
      <c r="L620" s="89"/>
      <c r="M620" s="89"/>
      <c r="N620" s="89"/>
      <c r="O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89"/>
      <c r="L621" s="89"/>
      <c r="M621" s="89"/>
      <c r="N621" s="89"/>
      <c r="O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89"/>
      <c r="L622" s="89"/>
      <c r="M622" s="89"/>
      <c r="N622" s="89"/>
      <c r="O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89"/>
      <c r="L623" s="89"/>
      <c r="M623" s="89"/>
      <c r="N623" s="89"/>
      <c r="O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89"/>
      <c r="L624" s="89"/>
      <c r="M624" s="89"/>
      <c r="N624" s="89"/>
      <c r="O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89"/>
      <c r="L625" s="89"/>
      <c r="M625" s="89"/>
      <c r="N625" s="89"/>
      <c r="O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89"/>
      <c r="L626" s="89"/>
      <c r="M626" s="89"/>
      <c r="N626" s="89"/>
      <c r="O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89"/>
      <c r="L627" s="89"/>
      <c r="M627" s="89"/>
      <c r="N627" s="89"/>
      <c r="O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89"/>
      <c r="L628" s="89"/>
      <c r="M628" s="89"/>
      <c r="N628" s="89"/>
      <c r="O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89"/>
      <c r="L629" s="89"/>
      <c r="M629" s="89"/>
      <c r="N629" s="89"/>
      <c r="O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89"/>
      <c r="L630" s="89"/>
      <c r="M630" s="89"/>
      <c r="N630" s="89"/>
      <c r="O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89"/>
      <c r="L631" s="89"/>
      <c r="M631" s="89"/>
      <c r="N631" s="89"/>
      <c r="O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89"/>
      <c r="L632" s="89"/>
      <c r="M632" s="89"/>
      <c r="N632" s="89"/>
      <c r="O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89"/>
      <c r="L633" s="89"/>
      <c r="M633" s="89"/>
      <c r="N633" s="89"/>
      <c r="O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89"/>
      <c r="L634" s="89"/>
      <c r="M634" s="89"/>
      <c r="N634" s="89"/>
      <c r="O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89"/>
      <c r="L635" s="89"/>
      <c r="M635" s="89"/>
      <c r="N635" s="89"/>
      <c r="O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89"/>
      <c r="L636" s="89"/>
      <c r="M636" s="89"/>
      <c r="N636" s="89"/>
      <c r="O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89"/>
      <c r="L637" s="89"/>
      <c r="M637" s="89"/>
      <c r="N637" s="89"/>
      <c r="O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89"/>
      <c r="L638" s="89"/>
      <c r="M638" s="89"/>
      <c r="N638" s="89"/>
      <c r="O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89"/>
      <c r="L639" s="89"/>
      <c r="M639" s="89"/>
      <c r="N639" s="89"/>
      <c r="O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89"/>
      <c r="L640" s="89"/>
      <c r="M640" s="89"/>
      <c r="N640" s="89"/>
      <c r="O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89"/>
      <c r="L641" s="89"/>
      <c r="M641" s="89"/>
      <c r="N641" s="89"/>
      <c r="O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89"/>
      <c r="L642" s="89"/>
      <c r="M642" s="89"/>
      <c r="N642" s="89"/>
      <c r="O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89"/>
      <c r="L643" s="89"/>
      <c r="M643" s="89"/>
      <c r="N643" s="89"/>
      <c r="O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89"/>
      <c r="L644" s="89"/>
      <c r="M644" s="89"/>
      <c r="N644" s="89"/>
      <c r="O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89"/>
      <c r="L645" s="89"/>
      <c r="M645" s="89"/>
      <c r="N645" s="89"/>
      <c r="O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89"/>
      <c r="L646" s="89"/>
      <c r="M646" s="89"/>
      <c r="N646" s="89"/>
      <c r="O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89"/>
      <c r="L647" s="89"/>
      <c r="M647" s="89"/>
      <c r="N647" s="89"/>
      <c r="O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89"/>
      <c r="L648" s="89"/>
      <c r="M648" s="89"/>
      <c r="N648" s="89"/>
      <c r="O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89"/>
      <c r="L649" s="89"/>
      <c r="M649" s="89"/>
      <c r="N649" s="89"/>
      <c r="O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89"/>
      <c r="L650" s="89"/>
      <c r="M650" s="89"/>
      <c r="N650" s="89"/>
      <c r="O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89"/>
      <c r="L651" s="89"/>
      <c r="M651" s="89"/>
      <c r="N651" s="89"/>
      <c r="O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89"/>
      <c r="L652" s="89"/>
      <c r="M652" s="89"/>
      <c r="N652" s="89"/>
      <c r="O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89"/>
      <c r="L653" s="89"/>
      <c r="M653" s="89"/>
      <c r="N653" s="89"/>
      <c r="O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89"/>
      <c r="L654" s="89"/>
      <c r="M654" s="89"/>
      <c r="N654" s="89"/>
      <c r="O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89"/>
      <c r="L655" s="89"/>
      <c r="M655" s="89"/>
      <c r="N655" s="89"/>
      <c r="O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89"/>
      <c r="L656" s="89"/>
      <c r="M656" s="89"/>
      <c r="N656" s="89"/>
      <c r="O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89"/>
      <c r="L657" s="89"/>
      <c r="M657" s="89"/>
      <c r="N657" s="89"/>
      <c r="O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89"/>
      <c r="L658" s="89"/>
      <c r="M658" s="89"/>
      <c r="N658" s="89"/>
      <c r="O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89"/>
      <c r="L659" s="89"/>
      <c r="M659" s="89"/>
      <c r="N659" s="89"/>
      <c r="O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89"/>
      <c r="L660" s="89"/>
      <c r="M660" s="89"/>
      <c r="N660" s="89"/>
      <c r="O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89"/>
      <c r="L661" s="89"/>
      <c r="M661" s="89"/>
      <c r="N661" s="89"/>
      <c r="O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89"/>
      <c r="L662" s="89"/>
      <c r="M662" s="89"/>
      <c r="N662" s="89"/>
      <c r="O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89"/>
      <c r="L663" s="89"/>
      <c r="M663" s="89"/>
      <c r="N663" s="89"/>
      <c r="O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89"/>
      <c r="L664" s="89"/>
      <c r="M664" s="89"/>
      <c r="N664" s="89"/>
      <c r="O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89"/>
      <c r="L665" s="89"/>
      <c r="M665" s="89"/>
      <c r="N665" s="89"/>
      <c r="O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89"/>
      <c r="L666" s="89"/>
      <c r="M666" s="89"/>
      <c r="N666" s="89"/>
      <c r="O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89"/>
      <c r="L667" s="89"/>
      <c r="M667" s="89"/>
      <c r="N667" s="89"/>
      <c r="O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89"/>
      <c r="L668" s="89"/>
      <c r="M668" s="89"/>
      <c r="N668" s="89"/>
      <c r="O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89"/>
      <c r="L669" s="89"/>
      <c r="M669" s="89"/>
      <c r="N669" s="89"/>
      <c r="O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89"/>
      <c r="L670" s="89"/>
      <c r="M670" s="89"/>
      <c r="N670" s="89"/>
      <c r="O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89"/>
      <c r="L671" s="89"/>
      <c r="M671" s="89"/>
      <c r="N671" s="89"/>
      <c r="O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89"/>
      <c r="L672" s="89"/>
      <c r="M672" s="89"/>
      <c r="N672" s="89"/>
      <c r="O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89"/>
      <c r="L673" s="89"/>
      <c r="M673" s="89"/>
      <c r="N673" s="89"/>
      <c r="O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89"/>
      <c r="L674" s="89"/>
      <c r="M674" s="89"/>
      <c r="N674" s="89"/>
      <c r="O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89"/>
      <c r="L675" s="89"/>
      <c r="M675" s="89"/>
      <c r="N675" s="89"/>
      <c r="O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89"/>
      <c r="L676" s="89"/>
      <c r="M676" s="89"/>
      <c r="N676" s="89"/>
      <c r="O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89"/>
      <c r="L677" s="89"/>
      <c r="M677" s="89"/>
      <c r="N677" s="89"/>
      <c r="O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89"/>
      <c r="L678" s="89"/>
      <c r="M678" s="89"/>
      <c r="N678" s="89"/>
      <c r="O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89"/>
      <c r="L679" s="89"/>
      <c r="M679" s="89"/>
      <c r="N679" s="89"/>
      <c r="O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89"/>
      <c r="L680" s="89"/>
      <c r="M680" s="89"/>
      <c r="N680" s="89"/>
      <c r="O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89"/>
      <c r="L681" s="89"/>
      <c r="M681" s="89"/>
      <c r="N681" s="89"/>
      <c r="O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89"/>
      <c r="L682" s="89"/>
      <c r="M682" s="89"/>
      <c r="N682" s="89"/>
      <c r="O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89"/>
      <c r="L683" s="89"/>
      <c r="M683" s="89"/>
      <c r="N683" s="89"/>
      <c r="O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89"/>
      <c r="L684" s="89"/>
      <c r="M684" s="89"/>
      <c r="N684" s="89"/>
      <c r="O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89"/>
      <c r="L685" s="89"/>
      <c r="M685" s="89"/>
      <c r="N685" s="89"/>
      <c r="O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89"/>
      <c r="L686" s="89"/>
      <c r="M686" s="89"/>
      <c r="N686" s="89"/>
      <c r="O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89"/>
      <c r="L687" s="89"/>
      <c r="M687" s="89"/>
      <c r="N687" s="89"/>
      <c r="O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89"/>
      <c r="L688" s="89"/>
      <c r="M688" s="89"/>
      <c r="N688" s="89"/>
      <c r="O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89"/>
      <c r="L689" s="89"/>
      <c r="M689" s="89"/>
      <c r="N689" s="89"/>
      <c r="O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89"/>
      <c r="L690" s="89"/>
      <c r="M690" s="89"/>
      <c r="N690" s="89"/>
      <c r="O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89"/>
      <c r="L691" s="89"/>
      <c r="M691" s="89"/>
      <c r="N691" s="89"/>
      <c r="O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89"/>
      <c r="L692" s="89"/>
      <c r="M692" s="89"/>
      <c r="N692" s="89"/>
      <c r="O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89"/>
      <c r="L693" s="89"/>
      <c r="M693" s="89"/>
      <c r="N693" s="89"/>
      <c r="O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89"/>
      <c r="L694" s="89"/>
      <c r="M694" s="89"/>
      <c r="N694" s="89"/>
      <c r="O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89"/>
      <c r="L695" s="89"/>
      <c r="M695" s="89"/>
      <c r="N695" s="89"/>
      <c r="O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89"/>
      <c r="L696" s="89"/>
      <c r="M696" s="89"/>
      <c r="N696" s="89"/>
      <c r="O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89"/>
      <c r="L697" s="89"/>
      <c r="M697" s="89"/>
      <c r="N697" s="89"/>
      <c r="O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89"/>
      <c r="L698" s="89"/>
      <c r="M698" s="89"/>
      <c r="N698" s="89"/>
      <c r="O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89"/>
      <c r="L699" s="89"/>
      <c r="M699" s="89"/>
      <c r="N699" s="89"/>
      <c r="O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89"/>
      <c r="L700" s="89"/>
      <c r="M700" s="89"/>
      <c r="N700" s="89"/>
      <c r="O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89"/>
      <c r="L701" s="89"/>
      <c r="M701" s="89"/>
      <c r="N701" s="89"/>
      <c r="O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89"/>
      <c r="L702" s="89"/>
      <c r="M702" s="89"/>
      <c r="N702" s="89"/>
      <c r="O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89"/>
      <c r="L703" s="89"/>
      <c r="M703" s="89"/>
      <c r="N703" s="89"/>
      <c r="O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89"/>
      <c r="L704" s="89"/>
      <c r="M704" s="89"/>
      <c r="N704" s="89"/>
      <c r="O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89"/>
      <c r="L705" s="89"/>
      <c r="M705" s="89"/>
      <c r="N705" s="89"/>
      <c r="O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89"/>
      <c r="L706" s="89"/>
      <c r="M706" s="89"/>
      <c r="N706" s="89"/>
      <c r="O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89"/>
      <c r="L707" s="89"/>
      <c r="M707" s="89"/>
      <c r="N707" s="89"/>
      <c r="O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89"/>
      <c r="L708" s="89"/>
      <c r="M708" s="89"/>
      <c r="N708" s="89"/>
      <c r="O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89"/>
      <c r="L709" s="89"/>
      <c r="M709" s="89"/>
      <c r="N709" s="89"/>
      <c r="O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89"/>
      <c r="L710" s="89"/>
      <c r="M710" s="89"/>
      <c r="N710" s="89"/>
      <c r="O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89"/>
      <c r="L711" s="89"/>
      <c r="M711" s="89"/>
      <c r="N711" s="89"/>
      <c r="O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89"/>
      <c r="L712" s="89"/>
      <c r="M712" s="89"/>
      <c r="N712" s="89"/>
      <c r="O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89"/>
      <c r="L713" s="89"/>
      <c r="M713" s="89"/>
      <c r="N713" s="89"/>
      <c r="O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89"/>
      <c r="L714" s="89"/>
      <c r="M714" s="89"/>
      <c r="N714" s="89"/>
      <c r="O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89"/>
      <c r="L715" s="89"/>
      <c r="M715" s="89"/>
      <c r="N715" s="89"/>
      <c r="O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89"/>
      <c r="L716" s="89"/>
      <c r="M716" s="89"/>
      <c r="N716" s="89"/>
      <c r="O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89"/>
      <c r="L717" s="89"/>
      <c r="M717" s="89"/>
      <c r="N717" s="89"/>
      <c r="O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89"/>
      <c r="L718" s="89"/>
      <c r="M718" s="89"/>
      <c r="N718" s="89"/>
      <c r="O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89"/>
      <c r="L719" s="89"/>
      <c r="M719" s="89"/>
      <c r="N719" s="89"/>
      <c r="O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89"/>
      <c r="L720" s="89"/>
      <c r="M720" s="89"/>
      <c r="N720" s="89"/>
      <c r="O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89"/>
      <c r="L721" s="89"/>
      <c r="M721" s="89"/>
      <c r="N721" s="89"/>
      <c r="O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89"/>
      <c r="L722" s="89"/>
      <c r="M722" s="89"/>
      <c r="N722" s="89"/>
      <c r="O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89"/>
      <c r="L723" s="89"/>
      <c r="M723" s="89"/>
      <c r="N723" s="89"/>
      <c r="O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89"/>
      <c r="L724" s="89"/>
      <c r="M724" s="89"/>
      <c r="N724" s="89"/>
      <c r="O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89"/>
      <c r="L725" s="89"/>
      <c r="M725" s="89"/>
      <c r="N725" s="89"/>
      <c r="O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89"/>
      <c r="L726" s="89"/>
      <c r="M726" s="89"/>
      <c r="N726" s="89"/>
      <c r="O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89"/>
      <c r="L727" s="89"/>
      <c r="M727" s="89"/>
      <c r="N727" s="89"/>
      <c r="O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89"/>
      <c r="L728" s="89"/>
      <c r="M728" s="89"/>
      <c r="N728" s="89"/>
      <c r="O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89"/>
      <c r="L729" s="89"/>
      <c r="M729" s="89"/>
      <c r="N729" s="89"/>
      <c r="O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89"/>
      <c r="L730" s="89"/>
      <c r="M730" s="89"/>
      <c r="N730" s="89"/>
      <c r="O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89"/>
      <c r="L731" s="89"/>
      <c r="M731" s="89"/>
      <c r="N731" s="89"/>
      <c r="O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89"/>
      <c r="L732" s="89"/>
      <c r="M732" s="89"/>
      <c r="N732" s="89"/>
      <c r="O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89"/>
      <c r="L733" s="89"/>
      <c r="M733" s="89"/>
      <c r="N733" s="89"/>
      <c r="O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89"/>
      <c r="L734" s="89"/>
      <c r="M734" s="89"/>
      <c r="N734" s="89"/>
      <c r="O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89"/>
      <c r="L735" s="89"/>
      <c r="M735" s="89"/>
      <c r="N735" s="89"/>
      <c r="O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89"/>
      <c r="L736" s="89"/>
      <c r="M736" s="89"/>
      <c r="N736" s="89"/>
      <c r="O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89"/>
      <c r="L737" s="89"/>
      <c r="M737" s="89"/>
      <c r="N737" s="89"/>
      <c r="O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89"/>
      <c r="L738" s="89"/>
      <c r="M738" s="89"/>
      <c r="N738" s="89"/>
      <c r="O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89"/>
      <c r="L739" s="89"/>
      <c r="M739" s="89"/>
      <c r="N739" s="89"/>
      <c r="O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89"/>
      <c r="L740" s="89"/>
      <c r="M740" s="89"/>
      <c r="N740" s="89"/>
      <c r="O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89"/>
      <c r="L741" s="89"/>
      <c r="M741" s="89"/>
      <c r="N741" s="89"/>
      <c r="O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89"/>
      <c r="L742" s="89"/>
      <c r="M742" s="89"/>
      <c r="N742" s="89"/>
      <c r="O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89"/>
      <c r="L743" s="89"/>
      <c r="M743" s="89"/>
      <c r="N743" s="89"/>
      <c r="O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89"/>
      <c r="L744" s="89"/>
      <c r="M744" s="89"/>
      <c r="N744" s="89"/>
      <c r="O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89"/>
      <c r="L745" s="89"/>
      <c r="M745" s="89"/>
      <c r="N745" s="89"/>
      <c r="O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89"/>
      <c r="L746" s="89"/>
      <c r="M746" s="89"/>
      <c r="N746" s="89"/>
      <c r="O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89"/>
      <c r="L747" s="89"/>
      <c r="M747" s="89"/>
      <c r="N747" s="89"/>
      <c r="O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89"/>
      <c r="L748" s="89"/>
      <c r="M748" s="89"/>
      <c r="N748" s="89"/>
      <c r="O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89"/>
      <c r="L749" s="89"/>
      <c r="M749" s="89"/>
      <c r="N749" s="89"/>
      <c r="O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89"/>
      <c r="L750" s="89"/>
      <c r="M750" s="89"/>
      <c r="N750" s="89"/>
      <c r="O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89"/>
      <c r="L751" s="89"/>
      <c r="M751" s="89"/>
      <c r="N751" s="89"/>
      <c r="O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89"/>
      <c r="L752" s="89"/>
      <c r="M752" s="89"/>
      <c r="N752" s="89"/>
      <c r="O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89"/>
      <c r="L753" s="89"/>
      <c r="M753" s="89"/>
      <c r="N753" s="89"/>
      <c r="O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89"/>
      <c r="L754" s="89"/>
      <c r="M754" s="89"/>
      <c r="N754" s="89"/>
      <c r="O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89"/>
      <c r="L755" s="89"/>
      <c r="M755" s="89"/>
      <c r="N755" s="89"/>
      <c r="O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89"/>
      <c r="L756" s="89"/>
      <c r="M756" s="89"/>
      <c r="N756" s="89"/>
      <c r="O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89"/>
      <c r="L757" s="89"/>
      <c r="M757" s="89"/>
      <c r="N757" s="89"/>
      <c r="O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89"/>
      <c r="L758" s="89"/>
      <c r="M758" s="89"/>
      <c r="N758" s="89"/>
      <c r="O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89"/>
      <c r="L759" s="89"/>
      <c r="M759" s="89"/>
      <c r="N759" s="89"/>
      <c r="O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89"/>
      <c r="L760" s="89"/>
      <c r="M760" s="89"/>
      <c r="N760" s="89"/>
      <c r="O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89"/>
      <c r="L761" s="89"/>
      <c r="M761" s="89"/>
      <c r="N761" s="89"/>
      <c r="O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89"/>
      <c r="L762" s="89"/>
      <c r="M762" s="89"/>
      <c r="N762" s="89"/>
      <c r="O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89"/>
      <c r="L763" s="89"/>
      <c r="M763" s="89"/>
      <c r="N763" s="89"/>
      <c r="O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89"/>
      <c r="L764" s="89"/>
      <c r="M764" s="89"/>
      <c r="N764" s="89"/>
      <c r="O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89"/>
      <c r="L765" s="89"/>
      <c r="M765" s="89"/>
      <c r="N765" s="89"/>
      <c r="O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89"/>
      <c r="L766" s="89"/>
      <c r="M766" s="89"/>
      <c r="N766" s="89"/>
      <c r="O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89"/>
      <c r="L767" s="89"/>
      <c r="M767" s="89"/>
      <c r="N767" s="89"/>
      <c r="O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89"/>
      <c r="L768" s="89"/>
      <c r="M768" s="89"/>
      <c r="N768" s="89"/>
      <c r="O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89"/>
      <c r="L769" s="89"/>
      <c r="M769" s="89"/>
      <c r="N769" s="89"/>
      <c r="O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89"/>
      <c r="L770" s="89"/>
      <c r="M770" s="89"/>
      <c r="N770" s="89"/>
      <c r="O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89"/>
      <c r="L771" s="89"/>
      <c r="M771" s="89"/>
      <c r="N771" s="89"/>
      <c r="O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89"/>
      <c r="L772" s="89"/>
      <c r="M772" s="89"/>
      <c r="N772" s="89"/>
      <c r="O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89"/>
      <c r="L773" s="89"/>
      <c r="M773" s="89"/>
      <c r="N773" s="89"/>
      <c r="O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89"/>
      <c r="L774" s="89"/>
      <c r="M774" s="89"/>
      <c r="N774" s="89"/>
      <c r="O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89"/>
      <c r="L775" s="89"/>
      <c r="M775" s="89"/>
      <c r="N775" s="89"/>
      <c r="O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89"/>
      <c r="L776" s="89"/>
      <c r="M776" s="89"/>
      <c r="N776" s="89"/>
      <c r="O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89"/>
      <c r="L777" s="89"/>
      <c r="M777" s="89"/>
      <c r="N777" s="89"/>
      <c r="O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89"/>
      <c r="L778" s="89"/>
      <c r="M778" s="89"/>
      <c r="N778" s="89"/>
      <c r="O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89"/>
      <c r="L779" s="89"/>
      <c r="M779" s="89"/>
      <c r="N779" s="89"/>
      <c r="O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89"/>
      <c r="L780" s="89"/>
      <c r="M780" s="89"/>
      <c r="N780" s="89"/>
      <c r="O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89"/>
      <c r="L781" s="89"/>
      <c r="M781" s="89"/>
      <c r="N781" s="89"/>
      <c r="O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89"/>
      <c r="L782" s="89"/>
      <c r="M782" s="89"/>
      <c r="N782" s="89"/>
      <c r="O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89"/>
      <c r="L783" s="89"/>
      <c r="M783" s="89"/>
      <c r="N783" s="89"/>
      <c r="O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89"/>
      <c r="L784" s="89"/>
      <c r="M784" s="89"/>
      <c r="N784" s="89"/>
      <c r="O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89"/>
      <c r="L785" s="89"/>
      <c r="M785" s="89"/>
      <c r="N785" s="89"/>
      <c r="O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89"/>
      <c r="L786" s="89"/>
      <c r="M786" s="89"/>
      <c r="N786" s="89"/>
      <c r="O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89"/>
      <c r="L787" s="89"/>
      <c r="M787" s="89"/>
      <c r="N787" s="89"/>
      <c r="O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89"/>
      <c r="L788" s="89"/>
      <c r="M788" s="89"/>
      <c r="N788" s="89"/>
      <c r="O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89"/>
      <c r="L789" s="89"/>
      <c r="M789" s="89"/>
      <c r="N789" s="89"/>
      <c r="O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89"/>
      <c r="L790" s="89"/>
      <c r="M790" s="89"/>
      <c r="N790" s="89"/>
      <c r="O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89"/>
      <c r="L791" s="89"/>
      <c r="M791" s="89"/>
      <c r="N791" s="89"/>
      <c r="O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89"/>
      <c r="L792" s="89"/>
      <c r="M792" s="89"/>
      <c r="N792" s="89"/>
      <c r="O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89"/>
      <c r="L793" s="89"/>
      <c r="M793" s="89"/>
      <c r="N793" s="89"/>
      <c r="O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89"/>
      <c r="L794" s="89"/>
      <c r="M794" s="89"/>
      <c r="N794" s="89"/>
      <c r="O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89"/>
      <c r="L795" s="89"/>
      <c r="M795" s="89"/>
      <c r="N795" s="89"/>
      <c r="O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89"/>
      <c r="L796" s="89"/>
      <c r="M796" s="89"/>
      <c r="N796" s="89"/>
      <c r="O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89"/>
      <c r="L797" s="89"/>
      <c r="M797" s="89"/>
      <c r="N797" s="89"/>
      <c r="O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89"/>
      <c r="L798" s="89"/>
      <c r="M798" s="89"/>
      <c r="N798" s="89"/>
      <c r="O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89"/>
      <c r="L799" s="89"/>
      <c r="M799" s="89"/>
      <c r="N799" s="89"/>
      <c r="O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89"/>
      <c r="L800" s="89"/>
      <c r="M800" s="89"/>
      <c r="N800" s="89"/>
      <c r="O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89"/>
      <c r="L801" s="89"/>
      <c r="M801" s="89"/>
      <c r="N801" s="89"/>
      <c r="O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89"/>
      <c r="L802" s="89"/>
      <c r="M802" s="89"/>
      <c r="N802" s="89"/>
      <c r="O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89"/>
      <c r="L803" s="89"/>
      <c r="M803" s="89"/>
      <c r="N803" s="89"/>
      <c r="O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89"/>
      <c r="L804" s="89"/>
      <c r="M804" s="89"/>
      <c r="N804" s="89"/>
      <c r="O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89"/>
      <c r="L805" s="89"/>
      <c r="M805" s="89"/>
      <c r="N805" s="89"/>
      <c r="O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89"/>
      <c r="L806" s="89"/>
      <c r="M806" s="89"/>
      <c r="N806" s="89"/>
      <c r="O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89"/>
      <c r="L807" s="89"/>
      <c r="M807" s="89"/>
      <c r="N807" s="89"/>
      <c r="O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89"/>
      <c r="L808" s="89"/>
      <c r="M808" s="89"/>
      <c r="N808" s="89"/>
      <c r="O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89"/>
      <c r="L809" s="89"/>
      <c r="M809" s="89"/>
      <c r="N809" s="89"/>
      <c r="O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89"/>
      <c r="L810" s="89"/>
      <c r="M810" s="89"/>
      <c r="N810" s="89"/>
      <c r="O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89"/>
      <c r="L811" s="89"/>
      <c r="M811" s="89"/>
      <c r="N811" s="89"/>
      <c r="O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89"/>
      <c r="L812" s="89"/>
      <c r="M812" s="89"/>
      <c r="N812" s="89"/>
      <c r="O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89"/>
      <c r="L813" s="89"/>
      <c r="M813" s="89"/>
      <c r="N813" s="89"/>
      <c r="O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89"/>
      <c r="L814" s="89"/>
      <c r="M814" s="89"/>
      <c r="N814" s="89"/>
      <c r="O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89"/>
      <c r="L815" s="89"/>
      <c r="M815" s="89"/>
      <c r="N815" s="89"/>
      <c r="O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89"/>
      <c r="L816" s="89"/>
      <c r="M816" s="89"/>
      <c r="N816" s="89"/>
      <c r="O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89"/>
      <c r="L817" s="89"/>
      <c r="M817" s="89"/>
      <c r="N817" s="89"/>
      <c r="O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89"/>
      <c r="L818" s="89"/>
      <c r="M818" s="89"/>
      <c r="N818" s="89"/>
      <c r="O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89"/>
      <c r="L819" s="89"/>
      <c r="M819" s="89"/>
      <c r="N819" s="89"/>
      <c r="O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89"/>
      <c r="L820" s="89"/>
      <c r="M820" s="89"/>
      <c r="N820" s="89"/>
      <c r="O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89"/>
      <c r="L821" s="89"/>
      <c r="M821" s="89"/>
      <c r="N821" s="89"/>
      <c r="O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89"/>
      <c r="L822" s="89"/>
      <c r="M822" s="89"/>
      <c r="N822" s="89"/>
      <c r="O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89"/>
      <c r="L823" s="89"/>
      <c r="M823" s="89"/>
      <c r="N823" s="89"/>
      <c r="O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89"/>
      <c r="L824" s="89"/>
      <c r="M824" s="89"/>
      <c r="N824" s="89"/>
      <c r="O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89"/>
      <c r="L825" s="89"/>
      <c r="M825" s="89"/>
      <c r="N825" s="89"/>
      <c r="O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89"/>
      <c r="L826" s="89"/>
      <c r="M826" s="89"/>
      <c r="N826" s="89"/>
      <c r="O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89"/>
      <c r="L827" s="89"/>
      <c r="M827" s="89"/>
      <c r="N827" s="89"/>
      <c r="O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89"/>
      <c r="L828" s="89"/>
      <c r="M828" s="89"/>
      <c r="N828" s="89"/>
      <c r="O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89"/>
      <c r="L829" s="89"/>
      <c r="M829" s="89"/>
      <c r="N829" s="89"/>
      <c r="O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89"/>
      <c r="L830" s="89"/>
      <c r="M830" s="89"/>
      <c r="N830" s="89"/>
      <c r="O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89"/>
      <c r="L831" s="89"/>
      <c r="M831" s="89"/>
      <c r="N831" s="89"/>
      <c r="O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89"/>
      <c r="L832" s="89"/>
      <c r="M832" s="89"/>
      <c r="N832" s="89"/>
      <c r="O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89"/>
      <c r="L833" s="89"/>
      <c r="M833" s="89"/>
      <c r="N833" s="89"/>
      <c r="O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89"/>
      <c r="L834" s="89"/>
      <c r="M834" s="89"/>
      <c r="N834" s="89"/>
      <c r="O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89"/>
      <c r="L835" s="89"/>
      <c r="M835" s="89"/>
      <c r="N835" s="89"/>
      <c r="O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89"/>
      <c r="L836" s="89"/>
      <c r="M836" s="89"/>
      <c r="N836" s="89"/>
      <c r="O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89"/>
      <c r="L837" s="89"/>
      <c r="M837" s="89"/>
      <c r="N837" s="89"/>
      <c r="O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89"/>
      <c r="L838" s="89"/>
      <c r="M838" s="89"/>
      <c r="N838" s="89"/>
      <c r="O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89"/>
      <c r="L839" s="89"/>
      <c r="M839" s="89"/>
      <c r="N839" s="89"/>
      <c r="O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89"/>
      <c r="L840" s="89"/>
      <c r="M840" s="89"/>
      <c r="N840" s="89"/>
      <c r="O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89"/>
      <c r="L841" s="89"/>
      <c r="M841" s="89"/>
      <c r="N841" s="89"/>
      <c r="O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89"/>
      <c r="L842" s="89"/>
      <c r="M842" s="89"/>
      <c r="N842" s="89"/>
      <c r="O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89"/>
      <c r="L843" s="89"/>
      <c r="M843" s="89"/>
      <c r="N843" s="89"/>
      <c r="O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89"/>
      <c r="L844" s="89"/>
      <c r="M844" s="89"/>
      <c r="N844" s="89"/>
      <c r="O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89"/>
      <c r="L845" s="89"/>
      <c r="M845" s="89"/>
      <c r="N845" s="89"/>
      <c r="O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89"/>
      <c r="L846" s="89"/>
      <c r="M846" s="89"/>
      <c r="N846" s="89"/>
      <c r="O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89"/>
      <c r="L847" s="89"/>
      <c r="M847" s="89"/>
      <c r="N847" s="89"/>
      <c r="O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89"/>
      <c r="L848" s="89"/>
      <c r="M848" s="89"/>
      <c r="N848" s="89"/>
      <c r="O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89"/>
      <c r="L849" s="89"/>
      <c r="M849" s="89"/>
      <c r="N849" s="89"/>
      <c r="O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89"/>
      <c r="L850" s="89"/>
      <c r="M850" s="89"/>
      <c r="N850" s="89"/>
      <c r="O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89"/>
      <c r="L851" s="89"/>
      <c r="M851" s="89"/>
      <c r="N851" s="89"/>
      <c r="O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89"/>
      <c r="L852" s="89"/>
      <c r="M852" s="89"/>
      <c r="N852" s="89"/>
      <c r="O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89"/>
      <c r="L853" s="89"/>
      <c r="M853" s="89"/>
      <c r="N853" s="89"/>
      <c r="O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89"/>
      <c r="L854" s="89"/>
      <c r="M854" s="89"/>
      <c r="N854" s="89"/>
      <c r="O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89"/>
      <c r="L855" s="89"/>
      <c r="M855" s="89"/>
      <c r="N855" s="89"/>
      <c r="O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89"/>
      <c r="L856" s="89"/>
      <c r="M856" s="89"/>
      <c r="N856" s="89"/>
      <c r="O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89"/>
      <c r="L857" s="89"/>
      <c r="M857" s="89"/>
      <c r="N857" s="89"/>
      <c r="O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89"/>
      <c r="L858" s="89"/>
      <c r="M858" s="89"/>
      <c r="N858" s="89"/>
      <c r="O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89"/>
      <c r="L859" s="89"/>
      <c r="M859" s="89"/>
      <c r="N859" s="89"/>
      <c r="O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89"/>
      <c r="L860" s="89"/>
      <c r="M860" s="89"/>
      <c r="N860" s="89"/>
      <c r="O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89"/>
      <c r="L861" s="89"/>
      <c r="M861" s="89"/>
      <c r="N861" s="89"/>
      <c r="O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89"/>
      <c r="L862" s="89"/>
      <c r="M862" s="89"/>
      <c r="N862" s="89"/>
      <c r="O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89"/>
      <c r="L863" s="89"/>
      <c r="M863" s="89"/>
      <c r="N863" s="89"/>
      <c r="O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89"/>
      <c r="L864" s="89"/>
      <c r="M864" s="89"/>
      <c r="N864" s="89"/>
      <c r="O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89"/>
      <c r="L865" s="89"/>
      <c r="M865" s="89"/>
      <c r="N865" s="89"/>
      <c r="O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89"/>
      <c r="L866" s="89"/>
      <c r="M866" s="89"/>
      <c r="N866" s="89"/>
      <c r="O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89"/>
      <c r="L867" s="89"/>
      <c r="M867" s="89"/>
      <c r="N867" s="89"/>
      <c r="O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89"/>
      <c r="L868" s="89"/>
      <c r="M868" s="89"/>
      <c r="N868" s="89"/>
      <c r="O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89"/>
      <c r="L869" s="89"/>
      <c r="M869" s="89"/>
      <c r="N869" s="89"/>
      <c r="O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89"/>
      <c r="L870" s="89"/>
      <c r="M870" s="89"/>
      <c r="N870" s="89"/>
      <c r="O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89"/>
      <c r="L871" s="89"/>
      <c r="M871" s="89"/>
      <c r="N871" s="89"/>
      <c r="O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89"/>
      <c r="L872" s="89"/>
      <c r="M872" s="89"/>
      <c r="N872" s="89"/>
      <c r="O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89"/>
      <c r="L873" s="89"/>
      <c r="M873" s="89"/>
      <c r="N873" s="89"/>
      <c r="O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89"/>
      <c r="L874" s="89"/>
      <c r="M874" s="89"/>
      <c r="N874" s="89"/>
      <c r="O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89"/>
      <c r="L875" s="89"/>
      <c r="M875" s="89"/>
      <c r="N875" s="89"/>
      <c r="O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89"/>
      <c r="L876" s="89"/>
      <c r="M876" s="89"/>
      <c r="N876" s="89"/>
      <c r="O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89"/>
      <c r="L877" s="89"/>
      <c r="M877" s="89"/>
      <c r="N877" s="89"/>
      <c r="O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89"/>
      <c r="L878" s="89"/>
      <c r="M878" s="89"/>
      <c r="N878" s="89"/>
      <c r="O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89"/>
      <c r="L879" s="89"/>
      <c r="M879" s="89"/>
      <c r="N879" s="89"/>
      <c r="O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89"/>
      <c r="L880" s="89"/>
      <c r="M880" s="89"/>
      <c r="N880" s="89"/>
      <c r="O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89"/>
      <c r="L881" s="89"/>
      <c r="M881" s="89"/>
      <c r="N881" s="89"/>
      <c r="O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89"/>
      <c r="L882" s="89"/>
      <c r="M882" s="89"/>
      <c r="N882" s="89"/>
      <c r="O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89"/>
      <c r="L883" s="89"/>
      <c r="M883" s="89"/>
      <c r="N883" s="89"/>
      <c r="O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89"/>
      <c r="L884" s="89"/>
      <c r="M884" s="89"/>
      <c r="N884" s="89"/>
      <c r="O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89"/>
      <c r="L885" s="89"/>
      <c r="M885" s="89"/>
      <c r="N885" s="89"/>
      <c r="O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89"/>
      <c r="L886" s="89"/>
      <c r="M886" s="89"/>
      <c r="N886" s="89"/>
      <c r="O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89"/>
      <c r="L887" s="89"/>
      <c r="M887" s="89"/>
      <c r="N887" s="89"/>
      <c r="O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89"/>
      <c r="L888" s="89"/>
      <c r="M888" s="89"/>
      <c r="N888" s="89"/>
      <c r="O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89"/>
      <c r="L889" s="89"/>
      <c r="M889" s="89"/>
      <c r="N889" s="89"/>
      <c r="O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89"/>
      <c r="L890" s="89"/>
      <c r="M890" s="89"/>
      <c r="N890" s="89"/>
      <c r="O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89"/>
      <c r="L891" s="89"/>
      <c r="M891" s="89"/>
      <c r="N891" s="89"/>
      <c r="O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89"/>
      <c r="L892" s="89"/>
      <c r="M892" s="89"/>
      <c r="N892" s="89"/>
      <c r="O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89"/>
      <c r="L893" s="89"/>
      <c r="M893" s="89"/>
      <c r="N893" s="89"/>
      <c r="O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89"/>
      <c r="L894" s="89"/>
      <c r="M894" s="89"/>
      <c r="N894" s="89"/>
      <c r="O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89"/>
      <c r="L895" s="89"/>
      <c r="M895" s="89"/>
      <c r="N895" s="89"/>
      <c r="O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89"/>
      <c r="L896" s="89"/>
      <c r="M896" s="89"/>
      <c r="N896" s="89"/>
      <c r="O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89"/>
      <c r="L897" s="89"/>
      <c r="M897" s="89"/>
      <c r="N897" s="89"/>
      <c r="O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89"/>
      <c r="L898" s="89"/>
      <c r="M898" s="89"/>
      <c r="N898" s="89"/>
      <c r="O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89"/>
      <c r="L899" s="89"/>
      <c r="M899" s="89"/>
      <c r="N899" s="89"/>
      <c r="O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89"/>
      <c r="L900" s="89"/>
      <c r="M900" s="89"/>
      <c r="N900" s="89"/>
      <c r="O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89"/>
      <c r="L901" s="89"/>
      <c r="M901" s="89"/>
      <c r="N901" s="89"/>
      <c r="O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89"/>
      <c r="L902" s="89"/>
      <c r="M902" s="89"/>
      <c r="N902" s="89"/>
      <c r="O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89"/>
      <c r="L903" s="89"/>
      <c r="M903" s="89"/>
      <c r="N903" s="89"/>
      <c r="O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89"/>
      <c r="L904" s="89"/>
      <c r="M904" s="89"/>
      <c r="N904" s="89"/>
      <c r="O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89"/>
      <c r="L905" s="89"/>
      <c r="M905" s="89"/>
      <c r="N905" s="89"/>
      <c r="O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89"/>
      <c r="L906" s="89"/>
      <c r="M906" s="89"/>
      <c r="N906" s="89"/>
      <c r="O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89"/>
      <c r="L907" s="89"/>
      <c r="M907" s="89"/>
      <c r="N907" s="89"/>
      <c r="O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89"/>
      <c r="L908" s="89"/>
      <c r="M908" s="89"/>
      <c r="N908" s="89"/>
      <c r="O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89"/>
      <c r="L909" s="89"/>
      <c r="M909" s="89"/>
      <c r="N909" s="89"/>
      <c r="O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89"/>
      <c r="L910" s="89"/>
      <c r="M910" s="89"/>
      <c r="N910" s="89"/>
      <c r="O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89"/>
      <c r="L911" s="89"/>
      <c r="M911" s="89"/>
      <c r="N911" s="89"/>
      <c r="O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89"/>
      <c r="L912" s="89"/>
      <c r="M912" s="89"/>
      <c r="N912" s="89"/>
      <c r="O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89"/>
      <c r="L913" s="89"/>
      <c r="M913" s="89"/>
      <c r="N913" s="89"/>
      <c r="O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89"/>
      <c r="L914" s="89"/>
      <c r="M914" s="89"/>
      <c r="N914" s="89"/>
      <c r="O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89"/>
      <c r="L915" s="89"/>
      <c r="M915" s="89"/>
      <c r="N915" s="89"/>
      <c r="O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89"/>
      <c r="L916" s="89"/>
      <c r="M916" s="89"/>
      <c r="N916" s="89"/>
      <c r="O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89"/>
      <c r="L917" s="89"/>
      <c r="M917" s="89"/>
      <c r="N917" s="89"/>
      <c r="O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89"/>
      <c r="L918" s="89"/>
      <c r="M918" s="89"/>
      <c r="N918" s="89"/>
      <c r="O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89"/>
      <c r="L919" s="89"/>
      <c r="M919" s="89"/>
      <c r="N919" s="89"/>
      <c r="O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89"/>
      <c r="L920" s="89"/>
      <c r="M920" s="89"/>
      <c r="N920" s="89"/>
      <c r="O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89"/>
      <c r="L921" s="89"/>
      <c r="M921" s="89"/>
      <c r="N921" s="89"/>
      <c r="O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89"/>
      <c r="L922" s="89"/>
      <c r="M922" s="89"/>
      <c r="N922" s="89"/>
      <c r="O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89"/>
      <c r="L923" s="89"/>
      <c r="M923" s="89"/>
      <c r="N923" s="89"/>
      <c r="O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89"/>
      <c r="L924" s="89"/>
      <c r="M924" s="89"/>
      <c r="N924" s="89"/>
      <c r="O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89"/>
      <c r="L925" s="89"/>
      <c r="M925" s="89"/>
      <c r="N925" s="89"/>
      <c r="O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89"/>
      <c r="L926" s="89"/>
      <c r="M926" s="89"/>
      <c r="N926" s="89"/>
      <c r="O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89"/>
      <c r="L927" s="89"/>
      <c r="M927" s="89"/>
      <c r="N927" s="89"/>
      <c r="O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89"/>
      <c r="L928" s="89"/>
      <c r="M928" s="89"/>
      <c r="N928" s="89"/>
      <c r="O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89"/>
      <c r="L929" s="89"/>
      <c r="M929" s="89"/>
      <c r="N929" s="89"/>
      <c r="O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89"/>
      <c r="L930" s="89"/>
      <c r="M930" s="89"/>
      <c r="N930" s="89"/>
      <c r="O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89"/>
      <c r="L931" s="89"/>
      <c r="M931" s="89"/>
      <c r="N931" s="89"/>
      <c r="O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89"/>
      <c r="L932" s="89"/>
      <c r="M932" s="89"/>
      <c r="N932" s="89"/>
      <c r="O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89"/>
      <c r="L933" s="89"/>
      <c r="M933" s="89"/>
      <c r="N933" s="89"/>
      <c r="O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89"/>
      <c r="L934" s="89"/>
      <c r="M934" s="89"/>
      <c r="N934" s="89"/>
      <c r="O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89"/>
      <c r="L935" s="89"/>
      <c r="M935" s="89"/>
      <c r="N935" s="89"/>
      <c r="O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89"/>
      <c r="L936" s="89"/>
      <c r="M936" s="89"/>
      <c r="N936" s="89"/>
      <c r="O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89"/>
      <c r="L937" s="89"/>
      <c r="M937" s="89"/>
      <c r="N937" s="89"/>
      <c r="O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89"/>
      <c r="L938" s="89"/>
      <c r="M938" s="89"/>
      <c r="N938" s="89"/>
      <c r="O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89"/>
      <c r="L939" s="89"/>
      <c r="M939" s="89"/>
      <c r="N939" s="89"/>
      <c r="O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89"/>
      <c r="L940" s="89"/>
      <c r="M940" s="89"/>
      <c r="N940" s="89"/>
      <c r="O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89"/>
      <c r="L941" s="89"/>
      <c r="M941" s="89"/>
      <c r="N941" s="89"/>
      <c r="O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89"/>
      <c r="L942" s="89"/>
      <c r="M942" s="89"/>
      <c r="N942" s="89"/>
      <c r="O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89"/>
      <c r="L943" s="89"/>
      <c r="M943" s="89"/>
      <c r="N943" s="89"/>
      <c r="O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89"/>
      <c r="L944" s="89"/>
      <c r="M944" s="89"/>
      <c r="N944" s="89"/>
      <c r="O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89"/>
      <c r="L945" s="89"/>
      <c r="M945" s="89"/>
      <c r="N945" s="89"/>
      <c r="O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89"/>
      <c r="L946" s="89"/>
      <c r="M946" s="89"/>
      <c r="N946" s="89"/>
      <c r="O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89"/>
      <c r="L947" s="89"/>
      <c r="M947" s="89"/>
      <c r="N947" s="89"/>
      <c r="O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89"/>
      <c r="L948" s="89"/>
      <c r="M948" s="89"/>
      <c r="N948" s="89"/>
      <c r="O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89"/>
      <c r="L949" s="89"/>
      <c r="M949" s="89"/>
      <c r="N949" s="89"/>
      <c r="O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89"/>
      <c r="L950" s="89"/>
      <c r="M950" s="89"/>
      <c r="N950" s="89"/>
      <c r="O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89"/>
      <c r="L951" s="89"/>
      <c r="M951" s="89"/>
      <c r="N951" s="89"/>
      <c r="O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89"/>
      <c r="L952" s="89"/>
      <c r="M952" s="89"/>
      <c r="N952" s="89"/>
      <c r="O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89"/>
      <c r="L953" s="89"/>
      <c r="M953" s="89"/>
      <c r="N953" s="89"/>
      <c r="O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89"/>
      <c r="L954" s="89"/>
      <c r="M954" s="89"/>
      <c r="N954" s="89"/>
      <c r="O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89"/>
      <c r="L955" s="89"/>
      <c r="M955" s="89"/>
      <c r="N955" s="89"/>
      <c r="O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89"/>
      <c r="L956" s="89"/>
      <c r="M956" s="89"/>
      <c r="N956" s="89"/>
      <c r="O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89"/>
      <c r="L957" s="89"/>
      <c r="M957" s="89"/>
      <c r="N957" s="89"/>
      <c r="O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89"/>
      <c r="L958" s="89"/>
      <c r="M958" s="89"/>
      <c r="N958" s="89"/>
      <c r="O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89"/>
      <c r="L959" s="89"/>
      <c r="M959" s="89"/>
      <c r="N959" s="89"/>
      <c r="O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89"/>
      <c r="L960" s="89"/>
      <c r="M960" s="89"/>
      <c r="N960" s="89"/>
      <c r="O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89"/>
      <c r="L961" s="89"/>
      <c r="M961" s="89"/>
      <c r="N961" s="89"/>
      <c r="O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89"/>
      <c r="L962" s="89"/>
      <c r="M962" s="89"/>
      <c r="N962" s="89"/>
      <c r="O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89"/>
      <c r="L963" s="89"/>
      <c r="M963" s="89"/>
      <c r="N963" s="89"/>
      <c r="O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89"/>
      <c r="L964" s="89"/>
      <c r="M964" s="89"/>
      <c r="N964" s="89"/>
      <c r="O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89"/>
      <c r="L965" s="89"/>
      <c r="M965" s="89"/>
      <c r="N965" s="89"/>
      <c r="O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89"/>
      <c r="L966" s="89"/>
      <c r="M966" s="89"/>
      <c r="N966" s="89"/>
      <c r="O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89"/>
      <c r="L967" s="89"/>
      <c r="M967" s="89"/>
      <c r="N967" s="89"/>
      <c r="O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89"/>
      <c r="L968" s="89"/>
      <c r="M968" s="89"/>
      <c r="N968" s="89"/>
      <c r="O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89"/>
      <c r="L969" s="89"/>
      <c r="M969" s="89"/>
      <c r="N969" s="89"/>
      <c r="O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89"/>
      <c r="L970" s="89"/>
      <c r="M970" s="89"/>
      <c r="N970" s="89"/>
      <c r="O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89"/>
      <c r="L971" s="89"/>
      <c r="M971" s="89"/>
      <c r="N971" s="89"/>
      <c r="O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89"/>
      <c r="L972" s="89"/>
      <c r="M972" s="89"/>
      <c r="N972" s="89"/>
      <c r="O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89"/>
      <c r="L973" s="89"/>
      <c r="M973" s="89"/>
      <c r="N973" s="89"/>
      <c r="O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89"/>
      <c r="L974" s="89"/>
      <c r="M974" s="89"/>
      <c r="N974" s="89"/>
      <c r="O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89"/>
      <c r="L975" s="89"/>
      <c r="M975" s="89"/>
      <c r="N975" s="89"/>
      <c r="O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89"/>
      <c r="L976" s="89"/>
      <c r="M976" s="89"/>
      <c r="N976" s="89"/>
      <c r="O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89"/>
      <c r="L977" s="89"/>
      <c r="M977" s="89"/>
      <c r="N977" s="89"/>
      <c r="O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89"/>
      <c r="L978" s="89"/>
      <c r="M978" s="89"/>
      <c r="N978" s="89"/>
      <c r="O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89"/>
      <c r="L979" s="89"/>
      <c r="M979" s="89"/>
      <c r="N979" s="89"/>
      <c r="O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89"/>
      <c r="L980" s="89"/>
      <c r="M980" s="89"/>
      <c r="N980" s="89"/>
      <c r="O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89"/>
      <c r="L981" s="89"/>
      <c r="M981" s="89"/>
      <c r="N981" s="89"/>
      <c r="O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89"/>
      <c r="L982" s="89"/>
      <c r="M982" s="89"/>
      <c r="N982" s="89"/>
      <c r="O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89"/>
      <c r="L983" s="89"/>
      <c r="M983" s="89"/>
      <c r="N983" s="89"/>
      <c r="O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89"/>
      <c r="L984" s="89"/>
      <c r="M984" s="89"/>
      <c r="N984" s="89"/>
      <c r="O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89"/>
      <c r="L985" s="89"/>
      <c r="M985" s="89"/>
      <c r="N985" s="89"/>
      <c r="O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89"/>
      <c r="L986" s="89"/>
      <c r="M986" s="89"/>
      <c r="N986" s="89"/>
      <c r="O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89"/>
      <c r="L987" s="89"/>
      <c r="M987" s="89"/>
      <c r="N987" s="89"/>
      <c r="O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89"/>
      <c r="L988" s="89"/>
      <c r="M988" s="89"/>
      <c r="N988" s="89"/>
      <c r="O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89"/>
      <c r="L989" s="89"/>
      <c r="M989" s="89"/>
      <c r="N989" s="89"/>
      <c r="O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89"/>
      <c r="L990" s="89"/>
      <c r="M990" s="89"/>
      <c r="N990" s="89"/>
      <c r="O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89"/>
      <c r="L991" s="89"/>
      <c r="M991" s="89"/>
      <c r="N991" s="89"/>
      <c r="O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89"/>
      <c r="L992" s="89"/>
      <c r="M992" s="89"/>
      <c r="N992" s="89"/>
      <c r="O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89"/>
      <c r="L993" s="89"/>
      <c r="M993" s="89"/>
      <c r="N993" s="89"/>
      <c r="O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89"/>
      <c r="L994" s="89"/>
      <c r="M994" s="89"/>
      <c r="N994" s="89"/>
      <c r="O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89"/>
      <c r="L995" s="89"/>
      <c r="M995" s="89"/>
      <c r="N995" s="89"/>
      <c r="O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89"/>
      <c r="L996" s="89"/>
      <c r="M996" s="89"/>
      <c r="N996" s="89"/>
      <c r="O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89"/>
      <c r="L997" s="89"/>
      <c r="M997" s="89"/>
      <c r="N997" s="89"/>
      <c r="O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89"/>
      <c r="L998" s="89"/>
      <c r="M998" s="89"/>
      <c r="N998" s="89"/>
      <c r="O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89"/>
      <c r="L999" s="89"/>
      <c r="M999" s="89"/>
      <c r="N999" s="89"/>
      <c r="O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89"/>
      <c r="L1000" s="89"/>
      <c r="M1000" s="89"/>
      <c r="N1000" s="89"/>
      <c r="O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89"/>
      <c r="L1001" s="89"/>
      <c r="M1001" s="89"/>
      <c r="N1001" s="89"/>
      <c r="O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89"/>
      <c r="L1002" s="89"/>
      <c r="M1002" s="89"/>
      <c r="N1002" s="89"/>
      <c r="O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89"/>
      <c r="L1003" s="89"/>
      <c r="M1003" s="89"/>
      <c r="N1003" s="89"/>
      <c r="O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89"/>
      <c r="L1004" s="89"/>
      <c r="M1004" s="89"/>
      <c r="N1004" s="89"/>
      <c r="O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89"/>
      <c r="L1005" s="89"/>
      <c r="M1005" s="89"/>
      <c r="N1005" s="89"/>
      <c r="O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89"/>
      <c r="L1006" s="89"/>
      <c r="M1006" s="89"/>
      <c r="N1006" s="89"/>
      <c r="O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89"/>
      <c r="L1007" s="89"/>
      <c r="M1007" s="89"/>
      <c r="N1007" s="89"/>
      <c r="O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89"/>
      <c r="L1008" s="89"/>
      <c r="M1008" s="89"/>
      <c r="N1008" s="89"/>
      <c r="O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89"/>
      <c r="L1009" s="89"/>
      <c r="M1009" s="89"/>
      <c r="N1009" s="89"/>
      <c r="O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89"/>
      <c r="L1010" s="89"/>
      <c r="M1010" s="89"/>
      <c r="N1010" s="89"/>
      <c r="O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89"/>
      <c r="L1011" s="89"/>
      <c r="M1011" s="89"/>
      <c r="N1011" s="89"/>
      <c r="O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89"/>
      <c r="L1012" s="89"/>
      <c r="M1012" s="89"/>
      <c r="N1012" s="89"/>
      <c r="O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89"/>
      <c r="L1013" s="89"/>
      <c r="M1013" s="89"/>
      <c r="N1013" s="89"/>
      <c r="O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89"/>
      <c r="L1014" s="89"/>
      <c r="M1014" s="89"/>
      <c r="N1014" s="89"/>
      <c r="O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89"/>
      <c r="L1015" s="89"/>
      <c r="M1015" s="89"/>
      <c r="N1015" s="89"/>
      <c r="O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89"/>
      <c r="L1016" s="89"/>
      <c r="M1016" s="89"/>
      <c r="N1016" s="89"/>
      <c r="O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89"/>
      <c r="L1017" s="89"/>
      <c r="M1017" s="89"/>
      <c r="N1017" s="89"/>
      <c r="O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89"/>
      <c r="L1018" s="89"/>
      <c r="M1018" s="89"/>
      <c r="N1018" s="89"/>
      <c r="O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89"/>
      <c r="L1019" s="89"/>
      <c r="M1019" s="89"/>
      <c r="N1019" s="89"/>
      <c r="O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89"/>
      <c r="L1020" s="89"/>
      <c r="M1020" s="89"/>
      <c r="N1020" s="89"/>
      <c r="O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89"/>
      <c r="L1021" s="89"/>
      <c r="M1021" s="89"/>
      <c r="N1021" s="89"/>
      <c r="O1021" s="89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89"/>
      <c r="L1022" s="89"/>
      <c r="M1022" s="89"/>
      <c r="N1022" s="89"/>
      <c r="O1022" s="89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89"/>
      <c r="L1023" s="89"/>
      <c r="M1023" s="89"/>
      <c r="N1023" s="89"/>
      <c r="O1023" s="89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89"/>
      <c r="L1024" s="89"/>
      <c r="M1024" s="89"/>
      <c r="N1024" s="89"/>
      <c r="O1024" s="89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89"/>
      <c r="L1025" s="89"/>
      <c r="M1025" s="89"/>
      <c r="N1025" s="89"/>
      <c r="O1025" s="89"/>
    </row>
    <row r="1026" ht="16.5" customHeight="1">
      <c r="A1026" s="89"/>
      <c r="B1026" s="168"/>
      <c r="C1026" s="168"/>
      <c r="D1026" s="168"/>
      <c r="E1026" s="168"/>
      <c r="F1026" s="168"/>
      <c r="G1026" s="89"/>
      <c r="H1026" s="89"/>
      <c r="I1026" s="89"/>
      <c r="J1026" s="89"/>
      <c r="K1026" s="89"/>
      <c r="L1026" s="89"/>
      <c r="M1026" s="89"/>
      <c r="N1026" s="89"/>
      <c r="O1026" s="89"/>
    </row>
    <row r="1027" ht="16.5" customHeight="1">
      <c r="A1027" s="89"/>
      <c r="B1027" s="168"/>
      <c r="C1027" s="168"/>
      <c r="D1027" s="168"/>
      <c r="E1027" s="168"/>
      <c r="F1027" s="168"/>
      <c r="G1027" s="89"/>
      <c r="H1027" s="89"/>
      <c r="I1027" s="89"/>
      <c r="J1027" s="89"/>
      <c r="K1027" s="89"/>
      <c r="L1027" s="89"/>
      <c r="M1027" s="89"/>
      <c r="N1027" s="89"/>
      <c r="O1027" s="89"/>
    </row>
    <row r="1028" ht="16.5" customHeight="1">
      <c r="A1028" s="89"/>
      <c r="B1028" s="168"/>
      <c r="C1028" s="168"/>
      <c r="D1028" s="168"/>
      <c r="E1028" s="168"/>
      <c r="F1028" s="168"/>
      <c r="G1028" s="89"/>
      <c r="H1028" s="89"/>
      <c r="I1028" s="89"/>
      <c r="J1028" s="89"/>
      <c r="K1028" s="89"/>
      <c r="L1028" s="89"/>
      <c r="M1028" s="89"/>
      <c r="N1028" s="89"/>
      <c r="O1028" s="89"/>
    </row>
    <row r="1029" ht="16.5" customHeight="1">
      <c r="A1029" s="89"/>
      <c r="B1029" s="168"/>
      <c r="C1029" s="168"/>
      <c r="D1029" s="168"/>
      <c r="E1029" s="168"/>
      <c r="F1029" s="168"/>
      <c r="G1029" s="89"/>
      <c r="H1029" s="89"/>
      <c r="I1029" s="89"/>
      <c r="J1029" s="89"/>
      <c r="K1029" s="89"/>
      <c r="L1029" s="89"/>
      <c r="M1029" s="89"/>
      <c r="N1029" s="89"/>
      <c r="O1029" s="89"/>
    </row>
    <row r="1030" ht="16.5" customHeight="1">
      <c r="A1030" s="89"/>
      <c r="B1030" s="168"/>
      <c r="C1030" s="168"/>
      <c r="D1030" s="168"/>
      <c r="E1030" s="168"/>
      <c r="F1030" s="168"/>
      <c r="G1030" s="89"/>
      <c r="H1030" s="89"/>
      <c r="I1030" s="89"/>
      <c r="J1030" s="89"/>
      <c r="K1030" s="89"/>
      <c r="L1030" s="89"/>
      <c r="M1030" s="89"/>
      <c r="N1030" s="89"/>
      <c r="O1030" s="89"/>
    </row>
    <row r="1031" ht="16.5" customHeight="1">
      <c r="A1031" s="89"/>
      <c r="B1031" s="168"/>
      <c r="C1031" s="168"/>
      <c r="D1031" s="168"/>
      <c r="E1031" s="168"/>
      <c r="F1031" s="168"/>
      <c r="G1031" s="89"/>
      <c r="H1031" s="89"/>
      <c r="I1031" s="89"/>
      <c r="J1031" s="89"/>
      <c r="K1031" s="89"/>
      <c r="L1031" s="89"/>
      <c r="M1031" s="89"/>
      <c r="N1031" s="89"/>
      <c r="O1031" s="89"/>
    </row>
    <row r="1032" ht="16.5" customHeight="1">
      <c r="A1032" s="89"/>
      <c r="B1032" s="168"/>
      <c r="C1032" s="168"/>
      <c r="D1032" s="168"/>
      <c r="E1032" s="168"/>
      <c r="F1032" s="168"/>
      <c r="G1032" s="89"/>
      <c r="H1032" s="89"/>
      <c r="I1032" s="89"/>
      <c r="J1032" s="89"/>
      <c r="K1032" s="89"/>
      <c r="L1032" s="89"/>
      <c r="M1032" s="89"/>
      <c r="N1032" s="89"/>
      <c r="O1032" s="89"/>
    </row>
    <row r="1033" ht="16.5" customHeight="1">
      <c r="A1033" s="89"/>
      <c r="B1033" s="168"/>
      <c r="C1033" s="168"/>
      <c r="D1033" s="168"/>
      <c r="E1033" s="168"/>
      <c r="F1033" s="168"/>
      <c r="G1033" s="89"/>
      <c r="H1033" s="89"/>
      <c r="I1033" s="89"/>
      <c r="J1033" s="89"/>
      <c r="K1033" s="89"/>
      <c r="L1033" s="89"/>
      <c r="M1033" s="89"/>
      <c r="N1033" s="89"/>
      <c r="O1033" s="89"/>
    </row>
    <row r="1034" ht="16.5" customHeight="1">
      <c r="A1034" s="89"/>
      <c r="B1034" s="168"/>
      <c r="C1034" s="168"/>
      <c r="D1034" s="168"/>
      <c r="E1034" s="168"/>
      <c r="F1034" s="168"/>
      <c r="G1034" s="89"/>
      <c r="H1034" s="89"/>
      <c r="I1034" s="89"/>
      <c r="J1034" s="89"/>
      <c r="K1034" s="89"/>
      <c r="L1034" s="89"/>
      <c r="M1034" s="89"/>
      <c r="N1034" s="89"/>
      <c r="O1034" s="89"/>
    </row>
    <row r="1035" ht="16.5" customHeight="1">
      <c r="A1035" s="89"/>
      <c r="B1035" s="168"/>
      <c r="C1035" s="168"/>
      <c r="D1035" s="168"/>
      <c r="E1035" s="168"/>
      <c r="F1035" s="168"/>
      <c r="G1035" s="89"/>
      <c r="H1035" s="89"/>
      <c r="I1035" s="89"/>
      <c r="J1035" s="89"/>
      <c r="K1035" s="89"/>
      <c r="L1035" s="89"/>
      <c r="M1035" s="89"/>
      <c r="N1035" s="89"/>
      <c r="O1035" s="89"/>
    </row>
    <row r="1036" ht="16.5" customHeight="1">
      <c r="A1036" s="89"/>
      <c r="B1036" s="168"/>
      <c r="C1036" s="168"/>
      <c r="D1036" s="168"/>
      <c r="E1036" s="168"/>
      <c r="F1036" s="168"/>
      <c r="G1036" s="89"/>
      <c r="H1036" s="89"/>
      <c r="I1036" s="89"/>
      <c r="J1036" s="89"/>
      <c r="K1036" s="89"/>
      <c r="L1036" s="89"/>
      <c r="M1036" s="89"/>
      <c r="N1036" s="89"/>
      <c r="O1036" s="89"/>
    </row>
    <row r="1037" ht="16.5" customHeight="1">
      <c r="A1037" s="89"/>
      <c r="B1037" s="168"/>
      <c r="C1037" s="168"/>
      <c r="D1037" s="168"/>
      <c r="E1037" s="168"/>
      <c r="F1037" s="168"/>
      <c r="G1037" s="89"/>
      <c r="H1037" s="89"/>
      <c r="I1037" s="89"/>
      <c r="J1037" s="89"/>
      <c r="K1037" s="89"/>
      <c r="L1037" s="89"/>
      <c r="M1037" s="89"/>
      <c r="N1037" s="89"/>
      <c r="O1037" s="89"/>
    </row>
    <row r="1038" ht="16.5" customHeight="1">
      <c r="A1038" s="89"/>
      <c r="B1038" s="168"/>
      <c r="C1038" s="168"/>
      <c r="D1038" s="168"/>
      <c r="E1038" s="168"/>
      <c r="F1038" s="168"/>
      <c r="G1038" s="89"/>
      <c r="H1038" s="89"/>
      <c r="I1038" s="89"/>
      <c r="J1038" s="89"/>
      <c r="K1038" s="89"/>
      <c r="L1038" s="89"/>
      <c r="M1038" s="89"/>
      <c r="N1038" s="89"/>
      <c r="O1038" s="89"/>
    </row>
    <row r="1039" ht="16.5" customHeight="1">
      <c r="A1039" s="89"/>
      <c r="B1039" s="168"/>
      <c r="C1039" s="168"/>
      <c r="D1039" s="168"/>
      <c r="E1039" s="168"/>
      <c r="F1039" s="168"/>
      <c r="G1039" s="89"/>
      <c r="H1039" s="89"/>
      <c r="I1039" s="89"/>
      <c r="J1039" s="89"/>
      <c r="K1039" s="89"/>
      <c r="L1039" s="89"/>
      <c r="M1039" s="89"/>
      <c r="N1039" s="89"/>
      <c r="O1039" s="89"/>
    </row>
    <row r="1040" ht="16.5" customHeight="1">
      <c r="A1040" s="89"/>
      <c r="B1040" s="168"/>
      <c r="C1040" s="168"/>
      <c r="D1040" s="168"/>
      <c r="E1040" s="168"/>
      <c r="F1040" s="168"/>
      <c r="G1040" s="89"/>
      <c r="H1040" s="89"/>
      <c r="I1040" s="89"/>
      <c r="J1040" s="89"/>
      <c r="K1040" s="89"/>
      <c r="L1040" s="89"/>
      <c r="M1040" s="89"/>
      <c r="N1040" s="89"/>
      <c r="O1040" s="89"/>
    </row>
    <row r="1041" ht="16.5" customHeight="1">
      <c r="A1041" s="89"/>
      <c r="B1041" s="168"/>
      <c r="C1041" s="168"/>
      <c r="D1041" s="168"/>
      <c r="E1041" s="168"/>
      <c r="F1041" s="168"/>
      <c r="G1041" s="89"/>
      <c r="H1041" s="89"/>
      <c r="I1041" s="89"/>
      <c r="J1041" s="89"/>
      <c r="K1041" s="89"/>
      <c r="L1041" s="89"/>
      <c r="M1041" s="89"/>
      <c r="N1041" s="89"/>
      <c r="O1041" s="89"/>
    </row>
    <row r="1042" ht="16.5" customHeight="1">
      <c r="A1042" s="89"/>
      <c r="B1042" s="168"/>
      <c r="C1042" s="168"/>
      <c r="D1042" s="168"/>
      <c r="E1042" s="168"/>
      <c r="F1042" s="168"/>
      <c r="G1042" s="89"/>
      <c r="H1042" s="89"/>
      <c r="I1042" s="89"/>
      <c r="J1042" s="89"/>
      <c r="K1042" s="89"/>
      <c r="L1042" s="89"/>
      <c r="M1042" s="89"/>
      <c r="N1042" s="89"/>
      <c r="O1042" s="89"/>
    </row>
    <row r="1043" ht="16.5" customHeight="1">
      <c r="A1043" s="89"/>
      <c r="B1043" s="168"/>
      <c r="C1043" s="168"/>
      <c r="D1043" s="168"/>
      <c r="E1043" s="168"/>
      <c r="F1043" s="168"/>
      <c r="G1043" s="89"/>
      <c r="H1043" s="89"/>
      <c r="I1043" s="89"/>
      <c r="J1043" s="89"/>
      <c r="K1043" s="89"/>
      <c r="L1043" s="89"/>
      <c r="M1043" s="89"/>
      <c r="N1043" s="89"/>
      <c r="O1043" s="89"/>
    </row>
    <row r="1044" ht="16.5" customHeight="1">
      <c r="A1044" s="89"/>
      <c r="B1044" s="168"/>
      <c r="C1044" s="168"/>
      <c r="D1044" s="168"/>
      <c r="E1044" s="168"/>
      <c r="F1044" s="168"/>
      <c r="G1044" s="89"/>
      <c r="H1044" s="89"/>
      <c r="I1044" s="89"/>
      <c r="J1044" s="89"/>
      <c r="K1044" s="89"/>
      <c r="L1044" s="89"/>
      <c r="M1044" s="89"/>
      <c r="N1044" s="89"/>
      <c r="O1044" s="89"/>
    </row>
    <row r="1045" ht="16.5" customHeight="1">
      <c r="A1045" s="89"/>
      <c r="B1045" s="168"/>
      <c r="C1045" s="168"/>
      <c r="D1045" s="168"/>
      <c r="E1045" s="168"/>
      <c r="F1045" s="168"/>
      <c r="G1045" s="89"/>
      <c r="H1045" s="89"/>
      <c r="I1045" s="89"/>
      <c r="J1045" s="89"/>
      <c r="K1045" s="89"/>
      <c r="L1045" s="89"/>
      <c r="M1045" s="89"/>
      <c r="N1045" s="89"/>
      <c r="O1045" s="89"/>
    </row>
    <row r="1046" ht="16.5" customHeight="1">
      <c r="A1046" s="89"/>
      <c r="B1046" s="168"/>
      <c r="C1046" s="168"/>
      <c r="D1046" s="168"/>
      <c r="E1046" s="168"/>
      <c r="F1046" s="168"/>
      <c r="G1046" s="89"/>
      <c r="H1046" s="89"/>
      <c r="I1046" s="89"/>
      <c r="J1046" s="89"/>
      <c r="K1046" s="89"/>
      <c r="L1046" s="89"/>
      <c r="M1046" s="89"/>
      <c r="N1046" s="89"/>
      <c r="O1046" s="89"/>
    </row>
    <row r="1047" ht="16.5" customHeight="1">
      <c r="A1047" s="89"/>
      <c r="B1047" s="168"/>
      <c r="C1047" s="168"/>
      <c r="D1047" s="168"/>
      <c r="E1047" s="168"/>
      <c r="F1047" s="168"/>
      <c r="G1047" s="89"/>
      <c r="H1047" s="89"/>
      <c r="I1047" s="89"/>
      <c r="J1047" s="89"/>
      <c r="K1047" s="89"/>
      <c r="L1047" s="89"/>
      <c r="M1047" s="89"/>
      <c r="N1047" s="89"/>
      <c r="O1047" s="89"/>
    </row>
    <row r="1048" ht="16.5" customHeight="1">
      <c r="A1048" s="89"/>
      <c r="B1048" s="168"/>
      <c r="C1048" s="168"/>
      <c r="D1048" s="168"/>
      <c r="E1048" s="168"/>
      <c r="F1048" s="168"/>
      <c r="G1048" s="89"/>
      <c r="H1048" s="89"/>
      <c r="I1048" s="89"/>
      <c r="J1048" s="89"/>
      <c r="K1048" s="89"/>
      <c r="L1048" s="89"/>
      <c r="M1048" s="89"/>
      <c r="N1048" s="89"/>
      <c r="O1048" s="89"/>
    </row>
    <row r="1049" ht="16.5" customHeight="1">
      <c r="A1049" s="89"/>
      <c r="B1049" s="168"/>
      <c r="C1049" s="168"/>
      <c r="D1049" s="168"/>
      <c r="E1049" s="168"/>
      <c r="F1049" s="168"/>
      <c r="G1049" s="89"/>
      <c r="H1049" s="89"/>
      <c r="I1049" s="89"/>
      <c r="J1049" s="89"/>
      <c r="K1049" s="89"/>
      <c r="L1049" s="89"/>
      <c r="M1049" s="89"/>
      <c r="N1049" s="89"/>
      <c r="O1049" s="89"/>
    </row>
    <row r="1050" ht="16.5" customHeight="1">
      <c r="A1050" s="89"/>
      <c r="B1050" s="168"/>
      <c r="C1050" s="168"/>
      <c r="D1050" s="168"/>
      <c r="E1050" s="168"/>
      <c r="F1050" s="168"/>
      <c r="G1050" s="89"/>
      <c r="H1050" s="89"/>
      <c r="I1050" s="89"/>
      <c r="J1050" s="89"/>
      <c r="K1050" s="89"/>
      <c r="L1050" s="89"/>
      <c r="M1050" s="89"/>
      <c r="N1050" s="89"/>
      <c r="O1050" s="89"/>
    </row>
    <row r="1051" ht="16.5" customHeight="1">
      <c r="A1051" s="89"/>
      <c r="B1051" s="168"/>
      <c r="C1051" s="168"/>
      <c r="D1051" s="168"/>
      <c r="E1051" s="168"/>
      <c r="F1051" s="168"/>
      <c r="G1051" s="89"/>
      <c r="H1051" s="89"/>
      <c r="I1051" s="89"/>
      <c r="J1051" s="89"/>
      <c r="K1051" s="89"/>
      <c r="L1051" s="89"/>
      <c r="M1051" s="89"/>
      <c r="N1051" s="89"/>
      <c r="O1051" s="89"/>
    </row>
    <row r="1052" ht="16.5" customHeight="1">
      <c r="A1052" s="89"/>
      <c r="B1052" s="168"/>
      <c r="C1052" s="168"/>
      <c r="D1052" s="168"/>
      <c r="E1052" s="168"/>
      <c r="F1052" s="168"/>
      <c r="G1052" s="89"/>
      <c r="H1052" s="89"/>
      <c r="I1052" s="89"/>
      <c r="J1052" s="89"/>
      <c r="K1052" s="89"/>
      <c r="L1052" s="89"/>
      <c r="M1052" s="89"/>
      <c r="N1052" s="89"/>
      <c r="O1052" s="89"/>
    </row>
    <row r="1053" ht="16.5" customHeight="1">
      <c r="A1053" s="89"/>
      <c r="B1053" s="168"/>
      <c r="C1053" s="168"/>
      <c r="D1053" s="168"/>
      <c r="E1053" s="168"/>
      <c r="F1053" s="168"/>
      <c r="G1053" s="89"/>
      <c r="H1053" s="89"/>
      <c r="I1053" s="89"/>
      <c r="J1053" s="89"/>
      <c r="K1053" s="89"/>
      <c r="L1053" s="89"/>
      <c r="M1053" s="89"/>
      <c r="N1053" s="89"/>
      <c r="O1053" s="89"/>
    </row>
    <row r="1054" ht="16.5" customHeight="1">
      <c r="A1054" s="89"/>
      <c r="B1054" s="168"/>
      <c r="C1054" s="168"/>
      <c r="D1054" s="168"/>
      <c r="E1054" s="168"/>
      <c r="F1054" s="168"/>
      <c r="G1054" s="89"/>
      <c r="H1054" s="89"/>
      <c r="I1054" s="89"/>
      <c r="J1054" s="89"/>
      <c r="K1054" s="89"/>
      <c r="L1054" s="89"/>
      <c r="M1054" s="89"/>
      <c r="N1054" s="89"/>
      <c r="O1054" s="89"/>
    </row>
    <row r="1055" ht="16.5" customHeight="1">
      <c r="A1055" s="89"/>
      <c r="B1055" s="168"/>
      <c r="C1055" s="168"/>
      <c r="D1055" s="168"/>
      <c r="E1055" s="168"/>
      <c r="F1055" s="168"/>
      <c r="G1055" s="89"/>
      <c r="H1055" s="89"/>
      <c r="I1055" s="89"/>
      <c r="J1055" s="89"/>
      <c r="K1055" s="89"/>
      <c r="L1055" s="89"/>
      <c r="M1055" s="89"/>
      <c r="N1055" s="89"/>
      <c r="O1055" s="89"/>
    </row>
    <row r="1056" ht="16.5" customHeight="1">
      <c r="A1056" s="89"/>
      <c r="B1056" s="168"/>
      <c r="C1056" s="168"/>
      <c r="D1056" s="168"/>
      <c r="E1056" s="168"/>
      <c r="F1056" s="168"/>
      <c r="G1056" s="89"/>
      <c r="H1056" s="89"/>
      <c r="I1056" s="89"/>
      <c r="J1056" s="89"/>
      <c r="K1056" s="89"/>
      <c r="L1056" s="89"/>
      <c r="M1056" s="89"/>
      <c r="N1056" s="89"/>
      <c r="O1056" s="89"/>
    </row>
    <row r="1057" ht="16.5" customHeight="1">
      <c r="A1057" s="89"/>
      <c r="B1057" s="168"/>
      <c r="C1057" s="168"/>
      <c r="D1057" s="168"/>
      <c r="E1057" s="168"/>
      <c r="F1057" s="168"/>
      <c r="G1057" s="89"/>
      <c r="H1057" s="89"/>
      <c r="I1057" s="89"/>
      <c r="J1057" s="89"/>
      <c r="K1057" s="89"/>
      <c r="L1057" s="89"/>
      <c r="M1057" s="89"/>
      <c r="N1057" s="89"/>
      <c r="O1057" s="89"/>
    </row>
    <row r="1058" ht="16.5" customHeight="1">
      <c r="A1058" s="89"/>
      <c r="B1058" s="168"/>
      <c r="C1058" s="168"/>
      <c r="D1058" s="168"/>
      <c r="E1058" s="168"/>
      <c r="F1058" s="168"/>
      <c r="G1058" s="89"/>
      <c r="H1058" s="89"/>
      <c r="I1058" s="89"/>
      <c r="J1058" s="89"/>
      <c r="K1058" s="89"/>
      <c r="L1058" s="89"/>
      <c r="M1058" s="89"/>
      <c r="N1058" s="89"/>
      <c r="O1058" s="89"/>
    </row>
    <row r="1059" ht="16.5" customHeight="1">
      <c r="A1059" s="89"/>
      <c r="B1059" s="168"/>
      <c r="C1059" s="168"/>
      <c r="D1059" s="168"/>
      <c r="E1059" s="168"/>
      <c r="F1059" s="168"/>
      <c r="G1059" s="89"/>
      <c r="H1059" s="89"/>
      <c r="I1059" s="89"/>
      <c r="J1059" s="89"/>
      <c r="K1059" s="89"/>
      <c r="L1059" s="89"/>
      <c r="M1059" s="89"/>
      <c r="N1059" s="89"/>
      <c r="O1059" s="89"/>
    </row>
    <row r="1060" ht="16.5" customHeight="1">
      <c r="A1060" s="89"/>
      <c r="B1060" s="168"/>
      <c r="C1060" s="168"/>
      <c r="D1060" s="168"/>
      <c r="E1060" s="168"/>
      <c r="F1060" s="168"/>
      <c r="G1060" s="89"/>
      <c r="H1060" s="89"/>
      <c r="I1060" s="89"/>
      <c r="J1060" s="89"/>
      <c r="K1060" s="89"/>
      <c r="L1060" s="89"/>
      <c r="M1060" s="89"/>
      <c r="N1060" s="89"/>
      <c r="O1060" s="89"/>
    </row>
    <row r="1061" ht="16.5" customHeight="1">
      <c r="A1061" s="89"/>
      <c r="B1061" s="168"/>
      <c r="C1061" s="168"/>
      <c r="D1061" s="168"/>
      <c r="E1061" s="168"/>
      <c r="F1061" s="168"/>
      <c r="G1061" s="89"/>
      <c r="H1061" s="89"/>
      <c r="I1061" s="89"/>
      <c r="J1061" s="89"/>
      <c r="K1061" s="89"/>
      <c r="L1061" s="89"/>
      <c r="M1061" s="89"/>
      <c r="N1061" s="89"/>
      <c r="O1061" s="89"/>
    </row>
    <row r="1062" ht="16.5" customHeight="1">
      <c r="A1062" s="89"/>
      <c r="B1062" s="168"/>
      <c r="C1062" s="168"/>
      <c r="D1062" s="168"/>
      <c r="E1062" s="168"/>
      <c r="F1062" s="168"/>
      <c r="G1062" s="89"/>
      <c r="H1062" s="89"/>
      <c r="I1062" s="89"/>
      <c r="J1062" s="89"/>
      <c r="K1062" s="89"/>
      <c r="L1062" s="89"/>
      <c r="M1062" s="89"/>
      <c r="N1062" s="89"/>
      <c r="O1062" s="89"/>
    </row>
    <row r="1063" ht="16.5" customHeight="1">
      <c r="A1063" s="89"/>
      <c r="B1063" s="168"/>
      <c r="C1063" s="168"/>
      <c r="D1063" s="168"/>
      <c r="E1063" s="168"/>
      <c r="F1063" s="168"/>
      <c r="G1063" s="89"/>
      <c r="H1063" s="89"/>
      <c r="I1063" s="89"/>
      <c r="J1063" s="89"/>
      <c r="K1063" s="89"/>
      <c r="L1063" s="89"/>
      <c r="M1063" s="89"/>
      <c r="N1063" s="89"/>
      <c r="O1063" s="89"/>
    </row>
    <row r="1064" ht="16.5" customHeight="1">
      <c r="A1064" s="89"/>
      <c r="B1064" s="168"/>
      <c r="C1064" s="168"/>
      <c r="D1064" s="168"/>
      <c r="E1064" s="168"/>
      <c r="F1064" s="168"/>
      <c r="G1064" s="89"/>
      <c r="H1064" s="89"/>
      <c r="I1064" s="89"/>
      <c r="J1064" s="89"/>
      <c r="K1064" s="89"/>
      <c r="L1064" s="89"/>
      <c r="M1064" s="89"/>
      <c r="N1064" s="89"/>
      <c r="O1064" s="89"/>
    </row>
    <row r="1065" ht="16.5" customHeight="1">
      <c r="A1065" s="89"/>
      <c r="B1065" s="168"/>
      <c r="C1065" s="168"/>
      <c r="D1065" s="168"/>
      <c r="E1065" s="168"/>
      <c r="F1065" s="168"/>
      <c r="G1065" s="89"/>
      <c r="H1065" s="89"/>
      <c r="I1065" s="89"/>
      <c r="J1065" s="89"/>
      <c r="K1065" s="89"/>
      <c r="L1065" s="89"/>
      <c r="M1065" s="89"/>
      <c r="N1065" s="89"/>
      <c r="O1065" s="89"/>
    </row>
    <row r="1066" ht="16.5" customHeight="1">
      <c r="A1066" s="89"/>
      <c r="B1066" s="168"/>
      <c r="C1066" s="168"/>
      <c r="D1066" s="168"/>
      <c r="E1066" s="168"/>
      <c r="F1066" s="168"/>
      <c r="G1066" s="89"/>
      <c r="H1066" s="89"/>
      <c r="I1066" s="89"/>
      <c r="J1066" s="89"/>
      <c r="K1066" s="89"/>
      <c r="L1066" s="89"/>
      <c r="M1066" s="89"/>
      <c r="N1066" s="89"/>
      <c r="O1066" s="89"/>
    </row>
    <row r="1067" ht="16.5" customHeight="1">
      <c r="A1067" s="89"/>
      <c r="B1067" s="168"/>
      <c r="C1067" s="168"/>
      <c r="D1067" s="168"/>
      <c r="E1067" s="168"/>
      <c r="F1067" s="168"/>
      <c r="G1067" s="89"/>
      <c r="H1067" s="89"/>
      <c r="I1067" s="89"/>
      <c r="J1067" s="89"/>
      <c r="K1067" s="89"/>
      <c r="L1067" s="89"/>
      <c r="M1067" s="89"/>
      <c r="N1067" s="89"/>
      <c r="O1067" s="89"/>
    </row>
    <row r="1068" ht="16.5" customHeight="1">
      <c r="A1068" s="89"/>
      <c r="B1068" s="168"/>
      <c r="C1068" s="168"/>
      <c r="D1068" s="168"/>
      <c r="E1068" s="168"/>
      <c r="F1068" s="168"/>
      <c r="G1068" s="89"/>
      <c r="H1068" s="89"/>
      <c r="I1068" s="89"/>
      <c r="J1068" s="89"/>
      <c r="K1068" s="89"/>
      <c r="L1068" s="89"/>
      <c r="M1068" s="89"/>
      <c r="N1068" s="89"/>
      <c r="O1068" s="89"/>
    </row>
    <row r="1069" ht="16.5" customHeight="1">
      <c r="A1069" s="89"/>
      <c r="B1069" s="168"/>
      <c r="C1069" s="168"/>
      <c r="D1069" s="168"/>
      <c r="E1069" s="168"/>
      <c r="F1069" s="168"/>
      <c r="G1069" s="89"/>
      <c r="H1069" s="89"/>
      <c r="I1069" s="89"/>
      <c r="J1069" s="89"/>
      <c r="K1069" s="89"/>
      <c r="L1069" s="89"/>
      <c r="M1069" s="89"/>
      <c r="N1069" s="89"/>
      <c r="O1069" s="89"/>
    </row>
    <row r="1070" ht="16.5" customHeight="1">
      <c r="A1070" s="89"/>
      <c r="B1070" s="168"/>
      <c r="C1070" s="168"/>
      <c r="D1070" s="168"/>
      <c r="E1070" s="168"/>
      <c r="F1070" s="168"/>
      <c r="G1070" s="89"/>
      <c r="H1070" s="89"/>
      <c r="I1070" s="89"/>
      <c r="J1070" s="89"/>
      <c r="K1070" s="89"/>
      <c r="L1070" s="89"/>
      <c r="M1070" s="89"/>
      <c r="N1070" s="89"/>
      <c r="O1070" s="89"/>
    </row>
    <row r="1071" ht="16.5" customHeight="1">
      <c r="A1071" s="89"/>
      <c r="B1071" s="168"/>
      <c r="C1071" s="168"/>
      <c r="D1071" s="168"/>
      <c r="E1071" s="168"/>
      <c r="F1071" s="168"/>
      <c r="G1071" s="89"/>
      <c r="H1071" s="89"/>
      <c r="I1071" s="89"/>
      <c r="J1071" s="89"/>
      <c r="K1071" s="89"/>
      <c r="L1071" s="89"/>
      <c r="M1071" s="89"/>
      <c r="N1071" s="89"/>
      <c r="O1071" s="89"/>
    </row>
    <row r="1072" ht="16.5" customHeight="1">
      <c r="A1072" s="89"/>
      <c r="B1072" s="168"/>
      <c r="C1072" s="168"/>
      <c r="D1072" s="168"/>
      <c r="E1072" s="168"/>
      <c r="F1072" s="168"/>
      <c r="G1072" s="89"/>
      <c r="H1072" s="89"/>
      <c r="I1072" s="89"/>
      <c r="J1072" s="89"/>
      <c r="K1072" s="89"/>
      <c r="L1072" s="89"/>
      <c r="M1072" s="89"/>
      <c r="N1072" s="89"/>
      <c r="O1072" s="89"/>
    </row>
    <row r="1073" ht="16.5" customHeight="1">
      <c r="A1073" s="89"/>
      <c r="B1073" s="168"/>
      <c r="C1073" s="168"/>
      <c r="D1073" s="168"/>
      <c r="E1073" s="168"/>
      <c r="F1073" s="168"/>
      <c r="G1073" s="89"/>
      <c r="H1073" s="89"/>
      <c r="I1073" s="89"/>
      <c r="J1073" s="89"/>
      <c r="K1073" s="89"/>
      <c r="L1073" s="89"/>
      <c r="M1073" s="89"/>
      <c r="N1073" s="89"/>
      <c r="O1073" s="89"/>
    </row>
    <row r="1074" ht="16.5" customHeight="1">
      <c r="A1074" s="89"/>
      <c r="B1074" s="168"/>
      <c r="C1074" s="168"/>
      <c r="D1074" s="168"/>
      <c r="E1074" s="168"/>
      <c r="F1074" s="168"/>
      <c r="G1074" s="89"/>
      <c r="H1074" s="89"/>
      <c r="I1074" s="89"/>
      <c r="J1074" s="89"/>
      <c r="K1074" s="89"/>
      <c r="L1074" s="89"/>
      <c r="M1074" s="89"/>
      <c r="N1074" s="89"/>
      <c r="O1074" s="89"/>
    </row>
    <row r="1075" ht="16.5" customHeight="1">
      <c r="A1075" s="89"/>
      <c r="B1075" s="168"/>
      <c r="C1075" s="168"/>
      <c r="D1075" s="168"/>
      <c r="E1075" s="168"/>
      <c r="F1075" s="168"/>
      <c r="G1075" s="89"/>
      <c r="H1075" s="89"/>
      <c r="I1075" s="89"/>
      <c r="J1075" s="89"/>
      <c r="K1075" s="89"/>
      <c r="L1075" s="89"/>
      <c r="M1075" s="89"/>
      <c r="N1075" s="89"/>
      <c r="O1075" s="89"/>
    </row>
    <row r="1076" ht="16.5" customHeight="1">
      <c r="A1076" s="89"/>
      <c r="B1076" s="168"/>
      <c r="C1076" s="168"/>
      <c r="D1076" s="168"/>
      <c r="E1076" s="168"/>
      <c r="F1076" s="168"/>
      <c r="G1076" s="89"/>
      <c r="H1076" s="89"/>
      <c r="I1076" s="89"/>
      <c r="J1076" s="89"/>
      <c r="K1076" s="89"/>
      <c r="L1076" s="89"/>
      <c r="M1076" s="89"/>
      <c r="N1076" s="89"/>
      <c r="O1076" s="89"/>
    </row>
    <row r="1077" ht="16.5" customHeight="1">
      <c r="A1077" s="89"/>
      <c r="B1077" s="168"/>
      <c r="C1077" s="168"/>
      <c r="D1077" s="168"/>
      <c r="E1077" s="168"/>
      <c r="F1077" s="168"/>
      <c r="G1077" s="89"/>
      <c r="H1077" s="89"/>
      <c r="I1077" s="89"/>
      <c r="J1077" s="89"/>
      <c r="K1077" s="89"/>
      <c r="L1077" s="89"/>
      <c r="M1077" s="89"/>
      <c r="N1077" s="89"/>
      <c r="O1077" s="89"/>
    </row>
    <row r="1078" ht="16.5" customHeight="1">
      <c r="A1078" s="89"/>
      <c r="B1078" s="168"/>
      <c r="C1078" s="168"/>
      <c r="D1078" s="168"/>
      <c r="E1078" s="168"/>
      <c r="F1078" s="168"/>
      <c r="G1078" s="89"/>
      <c r="H1078" s="89"/>
      <c r="I1078" s="89"/>
      <c r="J1078" s="89"/>
      <c r="K1078" s="89"/>
      <c r="L1078" s="89"/>
      <c r="M1078" s="89"/>
      <c r="N1078" s="89"/>
      <c r="O1078" s="89"/>
    </row>
    <row r="1079" ht="16.5" customHeight="1">
      <c r="A1079" s="89"/>
      <c r="B1079" s="168"/>
      <c r="C1079" s="168"/>
      <c r="D1079" s="168"/>
      <c r="E1079" s="168"/>
      <c r="F1079" s="168"/>
      <c r="G1079" s="89"/>
      <c r="H1079" s="89"/>
      <c r="I1079" s="89"/>
      <c r="J1079" s="89"/>
      <c r="K1079" s="89"/>
      <c r="L1079" s="89"/>
      <c r="M1079" s="89"/>
      <c r="N1079" s="89"/>
      <c r="O1079" s="89"/>
    </row>
    <row r="1080" ht="16.5" customHeight="1">
      <c r="A1080" s="89"/>
      <c r="B1080" s="168"/>
      <c r="C1080" s="168"/>
      <c r="D1080" s="168"/>
      <c r="E1080" s="168"/>
      <c r="F1080" s="168"/>
      <c r="G1080" s="89"/>
      <c r="H1080" s="89"/>
      <c r="I1080" s="89"/>
      <c r="J1080" s="89"/>
      <c r="K1080" s="89"/>
      <c r="L1080" s="89"/>
      <c r="M1080" s="89"/>
      <c r="N1080" s="89"/>
      <c r="O1080" s="89"/>
    </row>
    <row r="1081" ht="16.5" customHeight="1">
      <c r="A1081" s="89"/>
      <c r="B1081" s="168"/>
      <c r="C1081" s="168"/>
      <c r="D1081" s="168"/>
      <c r="E1081" s="168"/>
      <c r="F1081" s="168"/>
      <c r="G1081" s="89"/>
      <c r="H1081" s="89"/>
      <c r="I1081" s="89"/>
      <c r="J1081" s="89"/>
      <c r="K1081" s="89"/>
      <c r="L1081" s="89"/>
      <c r="M1081" s="89"/>
      <c r="N1081" s="89"/>
      <c r="O1081" s="89"/>
    </row>
    <row r="1082" ht="16.5" customHeight="1">
      <c r="A1082" s="89"/>
      <c r="B1082" s="168"/>
      <c r="C1082" s="168"/>
      <c r="D1082" s="168"/>
      <c r="E1082" s="168"/>
      <c r="F1082" s="168"/>
      <c r="G1082" s="89"/>
      <c r="H1082" s="89"/>
      <c r="I1082" s="89"/>
      <c r="J1082" s="89"/>
      <c r="K1082" s="89"/>
      <c r="L1082" s="89"/>
      <c r="M1082" s="89"/>
      <c r="N1082" s="89"/>
      <c r="O1082" s="89"/>
    </row>
    <row r="1083" ht="16.5" customHeight="1">
      <c r="A1083" s="89"/>
      <c r="B1083" s="168"/>
      <c r="C1083" s="168"/>
      <c r="D1083" s="168"/>
      <c r="E1083" s="168"/>
      <c r="F1083" s="168"/>
      <c r="G1083" s="89"/>
      <c r="H1083" s="89"/>
      <c r="I1083" s="89"/>
      <c r="J1083" s="89"/>
      <c r="K1083" s="89"/>
      <c r="L1083" s="89"/>
      <c r="M1083" s="89"/>
      <c r="N1083" s="89"/>
      <c r="O1083" s="89"/>
    </row>
    <row r="1084" ht="16.5" customHeight="1">
      <c r="A1084" s="89"/>
      <c r="B1084" s="168"/>
      <c r="C1084" s="168"/>
      <c r="D1084" s="168"/>
      <c r="E1084" s="168"/>
      <c r="F1084" s="168"/>
      <c r="G1084" s="89"/>
      <c r="H1084" s="89"/>
      <c r="I1084" s="89"/>
      <c r="J1084" s="89"/>
      <c r="K1084" s="89"/>
      <c r="L1084" s="89"/>
      <c r="M1084" s="89"/>
      <c r="N1084" s="89"/>
      <c r="O1084" s="89"/>
    </row>
    <row r="1085" ht="16.5" customHeight="1">
      <c r="A1085" s="89"/>
      <c r="B1085" s="168"/>
      <c r="C1085" s="168"/>
      <c r="D1085" s="168"/>
      <c r="E1085" s="168"/>
      <c r="F1085" s="168"/>
      <c r="G1085" s="89"/>
      <c r="H1085" s="89"/>
      <c r="I1085" s="89"/>
      <c r="J1085" s="89"/>
      <c r="K1085" s="89"/>
      <c r="L1085" s="89"/>
      <c r="M1085" s="89"/>
      <c r="N1085" s="89"/>
      <c r="O1085" s="89"/>
    </row>
    <row r="1086" ht="16.5" customHeight="1">
      <c r="A1086" s="89"/>
      <c r="B1086" s="168"/>
      <c r="C1086" s="168"/>
      <c r="D1086" s="168"/>
      <c r="E1086" s="168"/>
      <c r="F1086" s="168"/>
      <c r="G1086" s="89"/>
      <c r="H1086" s="89"/>
      <c r="I1086" s="89"/>
      <c r="J1086" s="89"/>
      <c r="K1086" s="89"/>
      <c r="L1086" s="89"/>
      <c r="M1086" s="89"/>
      <c r="N1086" s="89"/>
      <c r="O1086" s="89"/>
    </row>
    <row r="1087" ht="16.5" customHeight="1">
      <c r="A1087" s="89"/>
      <c r="B1087" s="168"/>
      <c r="C1087" s="168"/>
      <c r="D1087" s="168"/>
      <c r="E1087" s="168"/>
      <c r="F1087" s="168"/>
      <c r="G1087" s="89"/>
      <c r="H1087" s="89"/>
      <c r="I1087" s="89"/>
      <c r="J1087" s="89"/>
      <c r="K1087" s="89"/>
      <c r="L1087" s="89"/>
      <c r="M1087" s="89"/>
      <c r="N1087" s="89"/>
      <c r="O1087" s="89"/>
    </row>
    <row r="1088" ht="16.5" customHeight="1">
      <c r="A1088" s="89"/>
      <c r="B1088" s="168"/>
      <c r="C1088" s="168"/>
      <c r="D1088" s="168"/>
      <c r="E1088" s="168"/>
      <c r="F1088" s="168"/>
      <c r="G1088" s="89"/>
      <c r="H1088" s="89"/>
      <c r="I1088" s="89"/>
      <c r="J1088" s="89"/>
      <c r="K1088" s="89"/>
      <c r="L1088" s="89"/>
      <c r="M1088" s="89"/>
      <c r="N1088" s="89"/>
      <c r="O1088" s="89"/>
    </row>
    <row r="1089" ht="16.5" customHeight="1">
      <c r="A1089" s="89"/>
      <c r="B1089" s="168"/>
      <c r="C1089" s="168"/>
      <c r="D1089" s="168"/>
      <c r="E1089" s="168"/>
      <c r="F1089" s="168"/>
      <c r="G1089" s="89"/>
      <c r="H1089" s="89"/>
      <c r="I1089" s="89"/>
      <c r="J1089" s="89"/>
      <c r="K1089" s="89"/>
      <c r="L1089" s="89"/>
      <c r="M1089" s="89"/>
      <c r="N1089" s="89"/>
      <c r="O1089" s="89"/>
    </row>
    <row r="1090" ht="16.5" customHeight="1">
      <c r="A1090" s="89"/>
      <c r="B1090" s="168"/>
      <c r="C1090" s="168"/>
      <c r="D1090" s="168"/>
      <c r="E1090" s="168"/>
      <c r="F1090" s="168"/>
      <c r="G1090" s="89"/>
      <c r="H1090" s="89"/>
      <c r="I1090" s="89"/>
      <c r="J1090" s="89"/>
      <c r="K1090" s="89"/>
      <c r="L1090" s="89"/>
      <c r="M1090" s="89"/>
      <c r="N1090" s="89"/>
      <c r="O1090" s="89"/>
    </row>
    <row r="1091" ht="16.5" customHeight="1">
      <c r="A1091" s="89"/>
      <c r="B1091" s="168"/>
      <c r="C1091" s="168"/>
      <c r="D1091" s="168"/>
      <c r="E1091" s="168"/>
      <c r="F1091" s="168"/>
      <c r="G1091" s="89"/>
      <c r="H1091" s="89"/>
      <c r="I1091" s="89"/>
      <c r="J1091" s="89"/>
      <c r="K1091" s="89"/>
      <c r="L1091" s="89"/>
      <c r="M1091" s="89"/>
      <c r="N1091" s="89"/>
      <c r="O1091" s="89"/>
    </row>
    <row r="1092" ht="16.5" customHeight="1">
      <c r="A1092" s="89"/>
      <c r="B1092" s="168"/>
      <c r="C1092" s="168"/>
      <c r="D1092" s="168"/>
      <c r="E1092" s="168"/>
      <c r="F1092" s="168"/>
      <c r="G1092" s="89"/>
      <c r="H1092" s="89"/>
      <c r="I1092" s="89"/>
      <c r="J1092" s="89"/>
      <c r="K1092" s="89"/>
      <c r="L1092" s="89"/>
      <c r="M1092" s="89"/>
      <c r="N1092" s="89"/>
      <c r="O1092" s="89"/>
    </row>
    <row r="1093" ht="16.5" customHeight="1">
      <c r="A1093" s="89"/>
      <c r="B1093" s="168"/>
      <c r="C1093" s="168"/>
      <c r="D1093" s="168"/>
      <c r="E1093" s="168"/>
      <c r="F1093" s="168"/>
      <c r="L1093" s="89"/>
      <c r="M1093" s="89"/>
      <c r="N1093" s="89"/>
      <c r="O1093" s="89"/>
    </row>
    <row r="1094" ht="16.5" customHeight="1">
      <c r="L1094" s="89"/>
      <c r="M1094" s="89"/>
      <c r="N1094" s="89"/>
      <c r="O1094" s="89"/>
    </row>
    <row r="1095" ht="16.5" customHeight="1">
      <c r="L1095" s="89"/>
      <c r="M1095" s="89"/>
      <c r="N1095" s="89"/>
      <c r="O1095" s="89"/>
    </row>
    <row r="1096" ht="16.5" customHeight="1">
      <c r="L1096" s="89"/>
      <c r="M1096" s="89"/>
      <c r="N1096" s="89"/>
      <c r="O1096" s="89"/>
    </row>
  </sheetData>
  <autoFilter ref="$A$8:$O$478"/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481">
    <cfRule type="containsText" dxfId="1" priority="1" operator="containsText" text="ㅇ">
      <formula>NOT(ISERROR(SEARCH(("ㅇ"),(B9))))</formula>
    </cfRule>
  </conditionalFormatting>
  <conditionalFormatting sqref="A9:A481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306:F306">
    <cfRule type="containsText" dxfId="1" priority="3" operator="containsText" text="ㅇ">
      <formula>NOT(ISERROR(SEARCH(("ㅇ"),(B306))))</formula>
    </cfRule>
  </conditionalFormatting>
  <conditionalFormatting sqref="A306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60:F160">
    <cfRule type="containsText" dxfId="1" priority="5" operator="containsText" text="ㅇ">
      <formula>NOT(ISERROR(SEARCH(("ㅇ"),(B160))))</formula>
    </cfRule>
  </conditionalFormatting>
  <conditionalFormatting sqref="A160">
    <cfRule type="colorScale" priority="6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94:F194">
    <cfRule type="containsText" dxfId="1" priority="7" operator="containsText" text="ㅇ">
      <formula>NOT(ISERROR(SEARCH(("ㅇ"),(B194))))</formula>
    </cfRule>
  </conditionalFormatting>
  <conditionalFormatting sqref="A194">
    <cfRule type="colorScale" priority="8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377:F377">
    <cfRule type="containsText" dxfId="1" priority="9" operator="containsText" text="ㅇ">
      <formula>NOT(ISERROR(SEARCH(("ㅇ"),(B377))))</formula>
    </cfRule>
  </conditionalFormatting>
  <conditionalFormatting sqref="A377">
    <cfRule type="colorScale" priority="10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A9:F1096 G9:K1097 L9:O1096">
    <cfRule type="expression" dxfId="0" priority="11">
      <formula>$G9&lt;&gt;#REF!</formula>
    </cfRule>
  </conditionalFormatting>
  <conditionalFormatting sqref="G9:K1097">
    <cfRule type="expression" dxfId="3" priority="12">
      <formula>#REF!="보물지도"</formula>
    </cfRule>
  </conditionalFormatting>
  <hyperlinks>
    <hyperlink display="←태평양의 끝" location="'지리'!A215" ref="H23"/>
    <hyperlink display="역사의 강▶" location="'사적'!H49" ref="H160"/>
    <hyperlink display="←여행의 끝→" location="'지리'!A401" ref="H215"/>
    <hyperlink r:id="rId1" ref="H290"/>
    <hyperlink r:id="rId2" ref="H297"/>
    <hyperlink r:id="rId3" ref="H328"/>
    <hyperlink r:id="rId4" ref="H332"/>
    <hyperlink r:id="rId5" ref="H401"/>
  </hyperlinks>
  <printOptions/>
  <pageMargins bottom="0.75" footer="0.0" header="0.0" left="0.7" right="0.7" top="0.75"/>
  <pageSetup paperSize="9" orientation="portrait"/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31.14" outlineLevel="1"/>
    <col customWidth="1" min="9" max="9" width="23.0" outlineLevel="1"/>
    <col customWidth="1" min="10" max="10" width="21.14" outlineLevel="1"/>
    <col customWidth="1" min="11" max="11" width="25.43"/>
    <col customWidth="1" min="12" max="15" width="8.71"/>
  </cols>
  <sheetData>
    <row r="1" ht="34.5" customHeight="1" outlineLevel="1">
      <c r="A1" s="89"/>
      <c r="B1" s="90" t="s">
        <v>43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  <c r="O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  <c r="O2" s="89"/>
    </row>
    <row r="3" ht="16.5" customHeight="1" outlineLevel="1">
      <c r="A3" s="105" t="s">
        <v>57</v>
      </c>
      <c r="B3" s="106">
        <f t="shared" ref="B3:F3" si="1">$B$5-B$4</f>
        <v>227</v>
      </c>
      <c r="C3" s="106">
        <f t="shared" si="1"/>
        <v>227</v>
      </c>
      <c r="D3" s="106">
        <f t="shared" si="1"/>
        <v>227</v>
      </c>
      <c r="E3" s="106">
        <f t="shared" si="1"/>
        <v>227</v>
      </c>
      <c r="F3" s="106">
        <f t="shared" si="1"/>
        <v>227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  <c r="O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  <c r="O4" s="89"/>
    </row>
    <row r="5" ht="16.5" customHeight="1" outlineLevel="1">
      <c r="A5" s="119" t="s">
        <v>64</v>
      </c>
      <c r="B5" s="120">
        <f>COUNTA($B$9:$B594)</f>
        <v>227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401" t="s">
        <v>7637</v>
      </c>
      <c r="K5" s="118"/>
      <c r="L5" s="89"/>
      <c r="M5" s="89"/>
      <c r="N5" s="89"/>
      <c r="O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  <c r="O6" s="89"/>
    </row>
    <row r="7" ht="16.5" customHeight="1" outlineLevel="1">
      <c r="A7" s="16"/>
      <c r="B7" s="130">
        <f>COUNTIF(A9:A177,"1")</f>
        <v>0</v>
      </c>
      <c r="C7" s="131">
        <f>COUNTIF(A9:A177,"2")</f>
        <v>0</v>
      </c>
      <c r="D7" s="131">
        <f>COUNTIF(A9:A177,"3")</f>
        <v>0</v>
      </c>
      <c r="E7" s="131">
        <f>COUNTIF(A9:A177,"4")</f>
        <v>0</v>
      </c>
      <c r="F7" s="132">
        <f>COUNTIF(A9:A177,"5")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  <c r="O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</row>
    <row r="9" ht="16.5" customHeight="1">
      <c r="A9" s="89">
        <f t="shared" ref="A9:A235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260" t="s">
        <v>7638</v>
      </c>
      <c r="H9" s="240"/>
      <c r="I9" s="240"/>
      <c r="J9" s="240"/>
      <c r="K9" s="240"/>
      <c r="L9" s="89"/>
      <c r="M9" s="89"/>
      <c r="N9" s="89"/>
      <c r="O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260" t="s">
        <v>7639</v>
      </c>
      <c r="H10" s="240" t="s">
        <v>7640</v>
      </c>
      <c r="I10" s="240" t="s">
        <v>6921</v>
      </c>
      <c r="J10" s="240" t="s">
        <v>7641</v>
      </c>
      <c r="K10" s="240" t="s">
        <v>4825</v>
      </c>
      <c r="L10" s="89"/>
      <c r="M10" s="89"/>
      <c r="N10" s="89"/>
      <c r="O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42" t="s">
        <v>7642</v>
      </c>
      <c r="H11" s="402" t="s">
        <v>7643</v>
      </c>
      <c r="I11" s="142" t="s">
        <v>7063</v>
      </c>
      <c r="J11" s="142" t="s">
        <v>7644</v>
      </c>
      <c r="K11" s="152" t="s">
        <v>163</v>
      </c>
      <c r="L11" s="89"/>
      <c r="M11" s="89"/>
      <c r="N11" s="89"/>
      <c r="O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260" t="s">
        <v>7645</v>
      </c>
      <c r="H12" s="240" t="s">
        <v>7646</v>
      </c>
      <c r="I12" s="240" t="s">
        <v>6523</v>
      </c>
      <c r="J12" s="240" t="s">
        <v>7641</v>
      </c>
      <c r="K12" s="254" t="s">
        <v>7647</v>
      </c>
      <c r="L12" s="89"/>
      <c r="M12" s="89"/>
      <c r="N12" s="89"/>
      <c r="O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403" t="s">
        <v>7648</v>
      </c>
      <c r="H13" s="404" t="s">
        <v>7649</v>
      </c>
      <c r="I13" s="405" t="s">
        <v>6609</v>
      </c>
      <c r="J13" s="406" t="s">
        <v>7650</v>
      </c>
      <c r="K13" s="405" t="s">
        <v>7651</v>
      </c>
      <c r="L13" s="89"/>
      <c r="M13" s="89"/>
      <c r="N13" s="89"/>
      <c r="O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241" t="s">
        <v>7652</v>
      </c>
      <c r="H14" s="238" t="s">
        <v>7653</v>
      </c>
      <c r="I14" s="238" t="s">
        <v>7654</v>
      </c>
      <c r="J14" s="244" t="s">
        <v>7655</v>
      </c>
      <c r="K14" s="238"/>
      <c r="L14" s="89"/>
      <c r="M14" s="89"/>
      <c r="N14" s="89"/>
      <c r="O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52" t="s">
        <v>7656</v>
      </c>
      <c r="H15" s="140" t="s">
        <v>7657</v>
      </c>
      <c r="I15" s="140" t="s">
        <v>1548</v>
      </c>
      <c r="J15" s="139" t="s">
        <v>7658</v>
      </c>
      <c r="K15" s="140" t="s">
        <v>7659</v>
      </c>
      <c r="L15" s="89"/>
      <c r="M15" s="89"/>
      <c r="N15" s="89"/>
      <c r="O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241" t="s">
        <v>7660</v>
      </c>
      <c r="H16" s="238" t="s">
        <v>7661</v>
      </c>
      <c r="I16" s="238" t="s">
        <v>1277</v>
      </c>
      <c r="J16" s="238" t="s">
        <v>7662</v>
      </c>
      <c r="K16" s="238"/>
      <c r="L16" s="89"/>
      <c r="M16" s="89"/>
      <c r="N16" s="89"/>
      <c r="O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391" t="s">
        <v>7663</v>
      </c>
      <c r="H17" s="244" t="s">
        <v>7664</v>
      </c>
      <c r="I17" s="244" t="s">
        <v>7665</v>
      </c>
      <c r="J17" s="244" t="s">
        <v>7666</v>
      </c>
      <c r="K17" s="238"/>
      <c r="L17" s="89"/>
      <c r="M17" s="89"/>
      <c r="N17" s="89"/>
      <c r="O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42" t="s">
        <v>7667</v>
      </c>
      <c r="H18" s="139" t="s">
        <v>7668</v>
      </c>
      <c r="I18" s="139" t="s">
        <v>6243</v>
      </c>
      <c r="J18" s="139" t="s">
        <v>7669</v>
      </c>
      <c r="K18" s="140" t="s">
        <v>7670</v>
      </c>
      <c r="L18" s="89"/>
      <c r="M18" s="89"/>
      <c r="N18" s="89"/>
      <c r="O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52" t="s">
        <v>7671</v>
      </c>
      <c r="H19" s="140"/>
      <c r="I19" s="140"/>
      <c r="J19" s="139"/>
      <c r="K19" s="140"/>
      <c r="L19" s="89"/>
      <c r="M19" s="89"/>
      <c r="N19" s="89"/>
      <c r="O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52" t="s">
        <v>7672</v>
      </c>
      <c r="H20" s="140" t="s">
        <v>7673</v>
      </c>
      <c r="I20" s="140" t="s">
        <v>1215</v>
      </c>
      <c r="J20" s="139" t="s">
        <v>7674</v>
      </c>
      <c r="K20" s="140" t="s">
        <v>4164</v>
      </c>
      <c r="L20" s="89"/>
      <c r="M20" s="89"/>
      <c r="N20" s="89"/>
      <c r="O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52" t="s">
        <v>7675</v>
      </c>
      <c r="H21" s="140"/>
      <c r="I21" s="140"/>
      <c r="J21" s="139"/>
      <c r="K21" s="140"/>
      <c r="L21" s="89"/>
      <c r="M21" s="89"/>
      <c r="N21" s="89"/>
      <c r="O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52" t="s">
        <v>7676</v>
      </c>
      <c r="H22" s="140" t="s">
        <v>7677</v>
      </c>
      <c r="I22" s="140" t="s">
        <v>7678</v>
      </c>
      <c r="J22" s="139" t="s">
        <v>7679</v>
      </c>
      <c r="K22" s="140" t="s">
        <v>2793</v>
      </c>
      <c r="L22" s="89"/>
      <c r="M22" s="89"/>
      <c r="N22" s="89"/>
      <c r="O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241" t="s">
        <v>7680</v>
      </c>
      <c r="H23" s="238" t="s">
        <v>7681</v>
      </c>
      <c r="I23" s="238" t="s">
        <v>7081</v>
      </c>
      <c r="J23" s="238" t="s">
        <v>7682</v>
      </c>
      <c r="K23" s="238"/>
      <c r="L23" s="89"/>
      <c r="M23" s="89"/>
      <c r="N23" s="89"/>
      <c r="O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260" t="s">
        <v>7683</v>
      </c>
      <c r="H24" s="240" t="s">
        <v>7646</v>
      </c>
      <c r="I24" s="240" t="s">
        <v>1240</v>
      </c>
      <c r="J24" s="240" t="s">
        <v>7684</v>
      </c>
      <c r="K24" s="240" t="s">
        <v>7685</v>
      </c>
      <c r="L24" s="89"/>
      <c r="M24" s="89"/>
      <c r="N24" s="89"/>
      <c r="O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52" t="s">
        <v>7686</v>
      </c>
      <c r="H25" s="140" t="s">
        <v>7687</v>
      </c>
      <c r="I25" s="140" t="s">
        <v>7081</v>
      </c>
      <c r="J25" s="139" t="s">
        <v>7688</v>
      </c>
      <c r="K25" s="140" t="s">
        <v>1710</v>
      </c>
      <c r="L25" s="89"/>
      <c r="M25" s="89"/>
      <c r="N25" s="89"/>
      <c r="O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260" t="s">
        <v>7689</v>
      </c>
      <c r="H26" s="240" t="s">
        <v>7646</v>
      </c>
      <c r="I26" s="240" t="s">
        <v>1277</v>
      </c>
      <c r="J26" s="240" t="s">
        <v>7684</v>
      </c>
      <c r="K26" s="240" t="s">
        <v>7690</v>
      </c>
      <c r="L26" s="89"/>
      <c r="M26" s="89"/>
      <c r="N26" s="89"/>
      <c r="O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391" t="s">
        <v>7691</v>
      </c>
      <c r="H27" s="238" t="s">
        <v>7681</v>
      </c>
      <c r="I27" s="244" t="s">
        <v>1274</v>
      </c>
      <c r="J27" s="238" t="s">
        <v>7692</v>
      </c>
      <c r="K27" s="238"/>
      <c r="L27" s="89"/>
      <c r="M27" s="89"/>
      <c r="N27" s="89"/>
      <c r="O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42" t="s">
        <v>7693</v>
      </c>
      <c r="H28" s="139"/>
      <c r="I28" s="139"/>
      <c r="J28" s="139"/>
      <c r="K28" s="140"/>
      <c r="L28" s="89"/>
      <c r="M28" s="89"/>
      <c r="N28" s="89"/>
      <c r="O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42" t="s">
        <v>7694</v>
      </c>
      <c r="H29" s="139" t="s">
        <v>7695</v>
      </c>
      <c r="I29" s="139" t="s">
        <v>7696</v>
      </c>
      <c r="J29" s="139" t="s">
        <v>7697</v>
      </c>
      <c r="K29" s="140" t="s">
        <v>7698</v>
      </c>
      <c r="L29" s="89"/>
      <c r="M29" s="89"/>
      <c r="N29" s="89"/>
      <c r="O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349" t="s">
        <v>7699</v>
      </c>
      <c r="H30" s="242" t="s">
        <v>7700</v>
      </c>
      <c r="I30" s="242" t="s">
        <v>7701</v>
      </c>
      <c r="J30" s="242" t="s">
        <v>7702</v>
      </c>
      <c r="K30" s="240" t="s">
        <v>7703</v>
      </c>
      <c r="L30" s="89"/>
      <c r="M30" s="89"/>
      <c r="N30" s="89"/>
      <c r="O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52" t="s">
        <v>7704</v>
      </c>
      <c r="H31" s="140"/>
      <c r="I31" s="140"/>
      <c r="J31" s="139"/>
      <c r="K31" s="140"/>
      <c r="L31" s="89"/>
      <c r="M31" s="89"/>
      <c r="N31" s="89"/>
      <c r="O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52" t="s">
        <v>7705</v>
      </c>
      <c r="H32" s="140"/>
      <c r="I32" s="140"/>
      <c r="J32" s="139"/>
      <c r="K32" s="140"/>
      <c r="L32" s="89"/>
      <c r="M32" s="89"/>
      <c r="N32" s="89"/>
      <c r="O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52" t="s">
        <v>7706</v>
      </c>
      <c r="H33" s="140" t="s">
        <v>7707</v>
      </c>
      <c r="I33" s="140" t="s">
        <v>1088</v>
      </c>
      <c r="J33" s="139" t="s">
        <v>7708</v>
      </c>
      <c r="K33" s="140" t="s">
        <v>487</v>
      </c>
      <c r="L33" s="89"/>
      <c r="M33" s="89"/>
      <c r="N33" s="89"/>
      <c r="O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260" t="s">
        <v>7709</v>
      </c>
      <c r="H34" s="240"/>
      <c r="I34" s="240"/>
      <c r="J34" s="242"/>
      <c r="K34" s="240"/>
      <c r="L34" s="89"/>
      <c r="M34" s="89"/>
      <c r="N34" s="89"/>
      <c r="O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260" t="s">
        <v>7710</v>
      </c>
      <c r="H35" s="240"/>
      <c r="I35" s="240"/>
      <c r="J35" s="242"/>
      <c r="K35" s="240"/>
      <c r="L35" s="89"/>
      <c r="M35" s="89"/>
      <c r="N35" s="89"/>
      <c r="O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260" t="s">
        <v>7711</v>
      </c>
      <c r="H36" s="240" t="s">
        <v>7646</v>
      </c>
      <c r="I36" s="240" t="s">
        <v>6745</v>
      </c>
      <c r="J36" s="242" t="s">
        <v>7712</v>
      </c>
      <c r="K36" s="240" t="s">
        <v>141</v>
      </c>
      <c r="L36" s="89"/>
      <c r="M36" s="89"/>
      <c r="N36" s="89"/>
      <c r="O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52" t="s">
        <v>7713</v>
      </c>
      <c r="H37" s="140"/>
      <c r="I37" s="140"/>
      <c r="J37" s="139"/>
      <c r="K37" s="140"/>
      <c r="L37" s="89"/>
      <c r="M37" s="89"/>
      <c r="N37" s="89"/>
      <c r="O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152" t="s">
        <v>7714</v>
      </c>
      <c r="H38" s="140" t="s">
        <v>7715</v>
      </c>
      <c r="I38" s="140" t="s">
        <v>7273</v>
      </c>
      <c r="J38" s="139" t="s">
        <v>7716</v>
      </c>
      <c r="K38" s="140" t="s">
        <v>179</v>
      </c>
      <c r="L38" s="89"/>
      <c r="M38" s="89"/>
      <c r="N38" s="89"/>
      <c r="O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52" t="s">
        <v>7717</v>
      </c>
      <c r="H39" s="140" t="s">
        <v>7718</v>
      </c>
      <c r="I39" s="140" t="s">
        <v>1240</v>
      </c>
      <c r="J39" s="139" t="s">
        <v>7719</v>
      </c>
      <c r="K39" s="140" t="s">
        <v>7720</v>
      </c>
      <c r="L39" s="89"/>
      <c r="M39" s="89"/>
      <c r="N39" s="89"/>
      <c r="O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349" t="s">
        <v>7721</v>
      </c>
      <c r="H40" s="242"/>
      <c r="I40" s="242"/>
      <c r="J40" s="242"/>
      <c r="K40" s="240"/>
      <c r="L40" s="89"/>
      <c r="M40" s="89"/>
      <c r="N40" s="89"/>
      <c r="O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349" t="s">
        <v>7722</v>
      </c>
      <c r="H41" s="242" t="s">
        <v>7646</v>
      </c>
      <c r="I41" s="242" t="s">
        <v>7678</v>
      </c>
      <c r="J41" s="242" t="s">
        <v>7723</v>
      </c>
      <c r="K41" s="240" t="s">
        <v>7724</v>
      </c>
      <c r="L41" s="89"/>
      <c r="M41" s="89"/>
      <c r="N41" s="89"/>
      <c r="O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52" t="s">
        <v>7725</v>
      </c>
      <c r="H42" s="140" t="s">
        <v>7726</v>
      </c>
      <c r="I42" s="140" t="s">
        <v>7239</v>
      </c>
      <c r="J42" s="139" t="s">
        <v>7727</v>
      </c>
      <c r="K42" s="140" t="s">
        <v>518</v>
      </c>
      <c r="L42" s="89"/>
      <c r="M42" s="89"/>
      <c r="N42" s="89"/>
      <c r="O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349" t="s">
        <v>7728</v>
      </c>
      <c r="H43" s="242" t="s">
        <v>7646</v>
      </c>
      <c r="I43" s="242" t="s">
        <v>7273</v>
      </c>
      <c r="J43" s="242" t="s">
        <v>7729</v>
      </c>
      <c r="K43" s="240" t="s">
        <v>1187</v>
      </c>
      <c r="L43" s="89"/>
      <c r="M43" s="89"/>
      <c r="N43" s="89"/>
      <c r="O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391" t="s">
        <v>7730</v>
      </c>
      <c r="H44" s="244" t="s">
        <v>7731</v>
      </c>
      <c r="I44" s="244" t="s">
        <v>6815</v>
      </c>
      <c r="J44" s="244" t="s">
        <v>7732</v>
      </c>
      <c r="K44" s="238"/>
      <c r="L44" s="89"/>
      <c r="M44" s="89"/>
      <c r="N44" s="89"/>
      <c r="O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42" t="s">
        <v>7733</v>
      </c>
      <c r="H45" s="139" t="s">
        <v>7734</v>
      </c>
      <c r="I45" s="139" t="s">
        <v>1438</v>
      </c>
      <c r="J45" s="139" t="s">
        <v>7735</v>
      </c>
      <c r="K45" s="140" t="s">
        <v>7736</v>
      </c>
      <c r="L45" s="89"/>
      <c r="M45" s="89"/>
      <c r="N45" s="89"/>
      <c r="O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349" t="s">
        <v>7737</v>
      </c>
      <c r="H46" s="242" t="s">
        <v>7738</v>
      </c>
      <c r="I46" s="242" t="s">
        <v>6515</v>
      </c>
      <c r="J46" s="242" t="s">
        <v>7739</v>
      </c>
      <c r="K46" s="240" t="s">
        <v>7740</v>
      </c>
      <c r="L46" s="89"/>
      <c r="M46" s="89"/>
      <c r="N46" s="89"/>
      <c r="O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42" t="s">
        <v>7741</v>
      </c>
      <c r="H47" s="139"/>
      <c r="I47" s="139"/>
      <c r="J47" s="139"/>
      <c r="K47" s="140"/>
      <c r="L47" s="89"/>
      <c r="M47" s="89"/>
      <c r="N47" s="89"/>
      <c r="O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42" t="s">
        <v>7742</v>
      </c>
      <c r="H48" s="139"/>
      <c r="I48" s="139"/>
      <c r="J48" s="139"/>
      <c r="K48" s="140"/>
      <c r="L48" s="89"/>
      <c r="M48" s="89"/>
      <c r="N48" s="89"/>
      <c r="O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42" t="s">
        <v>7743</v>
      </c>
      <c r="H49" s="139" t="s">
        <v>7744</v>
      </c>
      <c r="I49" s="139" t="s">
        <v>7745</v>
      </c>
      <c r="J49" s="139" t="s">
        <v>7746</v>
      </c>
      <c r="K49" s="140" t="s">
        <v>96</v>
      </c>
      <c r="L49" s="89"/>
      <c r="M49" s="89"/>
      <c r="N49" s="89"/>
      <c r="O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42" t="s">
        <v>7747</v>
      </c>
      <c r="H50" s="139" t="s">
        <v>7748</v>
      </c>
      <c r="I50" s="139" t="s">
        <v>1088</v>
      </c>
      <c r="J50" s="139" t="s">
        <v>7749</v>
      </c>
      <c r="K50" s="140" t="s">
        <v>487</v>
      </c>
      <c r="L50" s="89"/>
      <c r="M50" s="89"/>
      <c r="N50" s="89"/>
      <c r="O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260" t="s">
        <v>7750</v>
      </c>
      <c r="H51" s="240"/>
      <c r="I51" s="240"/>
      <c r="J51" s="242"/>
      <c r="K51" s="240"/>
      <c r="L51" s="89"/>
      <c r="M51" s="89"/>
      <c r="N51" s="89"/>
      <c r="O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260" t="s">
        <v>7751</v>
      </c>
      <c r="H52" s="240" t="s">
        <v>7646</v>
      </c>
      <c r="I52" s="240" t="s">
        <v>7273</v>
      </c>
      <c r="J52" s="242" t="s">
        <v>7752</v>
      </c>
      <c r="K52" s="240" t="s">
        <v>1637</v>
      </c>
      <c r="L52" s="89"/>
      <c r="M52" s="89"/>
      <c r="N52" s="89"/>
      <c r="O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260" t="s">
        <v>7753</v>
      </c>
      <c r="H53" s="240" t="s">
        <v>7646</v>
      </c>
      <c r="I53" s="240" t="s">
        <v>7150</v>
      </c>
      <c r="J53" s="242" t="s">
        <v>7752</v>
      </c>
      <c r="K53" s="240" t="s">
        <v>104</v>
      </c>
      <c r="L53" s="89"/>
      <c r="M53" s="89"/>
      <c r="N53" s="89"/>
      <c r="O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142" t="s">
        <v>7754</v>
      </c>
      <c r="H54" s="139" t="s">
        <v>7755</v>
      </c>
      <c r="I54" s="139" t="s">
        <v>1212</v>
      </c>
      <c r="J54" s="139" t="s">
        <v>7756</v>
      </c>
      <c r="K54" s="140" t="s">
        <v>169</v>
      </c>
      <c r="L54" s="89"/>
      <c r="M54" s="89"/>
      <c r="N54" s="89"/>
      <c r="O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241" t="s">
        <v>7757</v>
      </c>
      <c r="H55" s="238"/>
      <c r="I55" s="238"/>
      <c r="J55" s="244"/>
      <c r="K55" s="238"/>
      <c r="L55" s="89"/>
      <c r="M55" s="89"/>
      <c r="N55" s="89"/>
      <c r="O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241" t="s">
        <v>7758</v>
      </c>
      <c r="H56" s="238" t="s">
        <v>7759</v>
      </c>
      <c r="I56" s="238" t="s">
        <v>7760</v>
      </c>
      <c r="J56" s="244" t="s">
        <v>7662</v>
      </c>
      <c r="K56" s="238"/>
      <c r="L56" s="89"/>
      <c r="M56" s="89"/>
      <c r="N56" s="89"/>
      <c r="O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241" t="s">
        <v>7761</v>
      </c>
      <c r="H57" s="238" t="s">
        <v>7762</v>
      </c>
      <c r="I57" s="238" t="s">
        <v>6924</v>
      </c>
      <c r="J57" s="238" t="s">
        <v>7763</v>
      </c>
      <c r="K57" s="238"/>
      <c r="L57" s="89"/>
      <c r="M57" s="89"/>
      <c r="N57" s="89"/>
      <c r="O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391" t="s">
        <v>7764</v>
      </c>
      <c r="H58" s="238" t="s">
        <v>7765</v>
      </c>
      <c r="I58" s="244" t="s">
        <v>7766</v>
      </c>
      <c r="J58" s="244" t="s">
        <v>7767</v>
      </c>
      <c r="K58" s="238"/>
      <c r="L58" s="89"/>
      <c r="M58" s="89"/>
      <c r="N58" s="89"/>
      <c r="O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260" t="s">
        <v>7768</v>
      </c>
      <c r="H59" s="240" t="s">
        <v>7738</v>
      </c>
      <c r="I59" s="240" t="s">
        <v>7769</v>
      </c>
      <c r="J59" s="240" t="s">
        <v>7770</v>
      </c>
      <c r="K59" s="240" t="s">
        <v>179</v>
      </c>
      <c r="L59" s="89"/>
      <c r="M59" s="89"/>
      <c r="N59" s="89"/>
      <c r="O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52" t="s">
        <v>7771</v>
      </c>
      <c r="H60" s="140" t="s">
        <v>7772</v>
      </c>
      <c r="I60" s="140" t="s">
        <v>1088</v>
      </c>
      <c r="J60" s="139" t="s">
        <v>7773</v>
      </c>
      <c r="K60" s="140" t="s">
        <v>7774</v>
      </c>
      <c r="L60" s="89"/>
      <c r="M60" s="89"/>
      <c r="N60" s="89"/>
      <c r="O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52" t="s">
        <v>7775</v>
      </c>
      <c r="H61" s="139" t="s">
        <v>7776</v>
      </c>
      <c r="I61" s="140" t="s">
        <v>6560</v>
      </c>
      <c r="J61" s="139" t="s">
        <v>7719</v>
      </c>
      <c r="K61" s="140" t="s">
        <v>859</v>
      </c>
      <c r="L61" s="89"/>
      <c r="M61" s="89"/>
      <c r="N61" s="89"/>
      <c r="O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349" t="s">
        <v>7777</v>
      </c>
      <c r="H62" s="240" t="s">
        <v>7646</v>
      </c>
      <c r="I62" s="242" t="s">
        <v>1088</v>
      </c>
      <c r="J62" s="242" t="s">
        <v>7752</v>
      </c>
      <c r="K62" s="240" t="s">
        <v>271</v>
      </c>
      <c r="L62" s="89"/>
      <c r="M62" s="89"/>
      <c r="N62" s="89"/>
      <c r="O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152" t="s">
        <v>7778</v>
      </c>
      <c r="H63" s="140"/>
      <c r="I63" s="140"/>
      <c r="J63" s="139"/>
      <c r="K63" s="140"/>
      <c r="L63" s="89"/>
      <c r="M63" s="89"/>
      <c r="N63" s="89"/>
      <c r="O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152" t="s">
        <v>7779</v>
      </c>
      <c r="H64" s="140" t="s">
        <v>7780</v>
      </c>
      <c r="I64" s="140" t="s">
        <v>6185</v>
      </c>
      <c r="J64" s="139" t="s">
        <v>7781</v>
      </c>
      <c r="K64" s="140" t="s">
        <v>169</v>
      </c>
      <c r="L64" s="89"/>
      <c r="M64" s="89"/>
      <c r="N64" s="89"/>
      <c r="O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52" t="s">
        <v>7782</v>
      </c>
      <c r="H65" s="140" t="s">
        <v>7783</v>
      </c>
      <c r="I65" s="140" t="s">
        <v>6523</v>
      </c>
      <c r="J65" s="139" t="s">
        <v>7784</v>
      </c>
      <c r="K65" s="140" t="s">
        <v>151</v>
      </c>
      <c r="L65" s="89"/>
      <c r="M65" s="89"/>
      <c r="N65" s="89"/>
      <c r="O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52" t="s">
        <v>7785</v>
      </c>
      <c r="H66" s="140" t="s">
        <v>7786</v>
      </c>
      <c r="I66" s="140" t="s">
        <v>6185</v>
      </c>
      <c r="J66" s="139" t="s">
        <v>7787</v>
      </c>
      <c r="K66" s="140" t="s">
        <v>7788</v>
      </c>
      <c r="L66" s="89"/>
      <c r="M66" s="89"/>
      <c r="N66" s="89"/>
      <c r="O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260" t="s">
        <v>7789</v>
      </c>
      <c r="H67" s="240" t="s">
        <v>7646</v>
      </c>
      <c r="I67" s="240" t="s">
        <v>7273</v>
      </c>
      <c r="J67" s="242" t="s">
        <v>7723</v>
      </c>
      <c r="K67" s="240" t="s">
        <v>182</v>
      </c>
      <c r="L67" s="89"/>
      <c r="M67" s="89"/>
      <c r="N67" s="89"/>
      <c r="O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52" t="s">
        <v>7790</v>
      </c>
      <c r="H68" s="140"/>
      <c r="I68" s="140"/>
      <c r="J68" s="139"/>
      <c r="K68" s="140"/>
      <c r="L68" s="89"/>
      <c r="M68" s="89"/>
      <c r="N68" s="89"/>
      <c r="O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152" t="s">
        <v>7791</v>
      </c>
      <c r="H69" s="140" t="s">
        <v>7792</v>
      </c>
      <c r="I69" s="140" t="s">
        <v>7793</v>
      </c>
      <c r="J69" s="139" t="s">
        <v>7794</v>
      </c>
      <c r="K69" s="140" t="s">
        <v>707</v>
      </c>
      <c r="L69" s="89"/>
      <c r="M69" s="89"/>
      <c r="N69" s="89"/>
      <c r="O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260" t="s">
        <v>7795</v>
      </c>
      <c r="H70" s="240" t="s">
        <v>7646</v>
      </c>
      <c r="I70" s="240" t="s">
        <v>6317</v>
      </c>
      <c r="J70" s="242" t="s">
        <v>7723</v>
      </c>
      <c r="K70" s="240" t="s">
        <v>271</v>
      </c>
      <c r="L70" s="89"/>
      <c r="M70" s="89"/>
      <c r="N70" s="89"/>
      <c r="O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391" t="s">
        <v>7796</v>
      </c>
      <c r="H71" s="238" t="s">
        <v>7762</v>
      </c>
      <c r="I71" s="244" t="s">
        <v>1259</v>
      </c>
      <c r="J71" s="238" t="s">
        <v>7763</v>
      </c>
      <c r="K71" s="238"/>
      <c r="L71" s="89"/>
      <c r="M71" s="89"/>
      <c r="N71" s="89"/>
      <c r="O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42" t="s">
        <v>7797</v>
      </c>
      <c r="H72" s="139"/>
      <c r="I72" s="139"/>
      <c r="J72" s="139"/>
      <c r="K72" s="140"/>
      <c r="L72" s="89"/>
      <c r="M72" s="89"/>
      <c r="N72" s="89"/>
      <c r="O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142" t="s">
        <v>7798</v>
      </c>
      <c r="H73" s="139" t="s">
        <v>7799</v>
      </c>
      <c r="I73" s="139" t="s">
        <v>6596</v>
      </c>
      <c r="J73" s="139" t="s">
        <v>7800</v>
      </c>
      <c r="K73" s="140" t="s">
        <v>96</v>
      </c>
      <c r="L73" s="89"/>
      <c r="M73" s="89"/>
      <c r="N73" s="89"/>
      <c r="O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52" t="s">
        <v>7801</v>
      </c>
      <c r="H74" s="140" t="s">
        <v>7802</v>
      </c>
      <c r="I74" s="140" t="s">
        <v>7803</v>
      </c>
      <c r="J74" s="139" t="s">
        <v>7658</v>
      </c>
      <c r="K74" s="140" t="s">
        <v>7804</v>
      </c>
      <c r="L74" s="89"/>
      <c r="M74" s="89"/>
      <c r="N74" s="89"/>
      <c r="O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260" t="s">
        <v>7805</v>
      </c>
      <c r="H75" s="240" t="s">
        <v>7646</v>
      </c>
      <c r="I75" s="240" t="s">
        <v>7273</v>
      </c>
      <c r="J75" s="242" t="s">
        <v>7723</v>
      </c>
      <c r="K75" s="240" t="s">
        <v>7806</v>
      </c>
      <c r="L75" s="89"/>
      <c r="M75" s="89"/>
      <c r="N75" s="89"/>
      <c r="O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260" t="s">
        <v>7807</v>
      </c>
      <c r="H76" s="240" t="s">
        <v>7646</v>
      </c>
      <c r="I76" s="240" t="s">
        <v>1159</v>
      </c>
      <c r="J76" s="242" t="s">
        <v>7752</v>
      </c>
      <c r="K76" s="240" t="s">
        <v>7808</v>
      </c>
      <c r="L76" s="89"/>
      <c r="M76" s="89"/>
      <c r="N76" s="89"/>
      <c r="O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241" t="s">
        <v>7809</v>
      </c>
      <c r="H77" s="238" t="s">
        <v>7762</v>
      </c>
      <c r="I77" s="238" t="s">
        <v>324</v>
      </c>
      <c r="J77" s="238" t="s">
        <v>7810</v>
      </c>
      <c r="K77" s="238"/>
      <c r="L77" s="89"/>
      <c r="M77" s="89"/>
      <c r="N77" s="89"/>
      <c r="O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52" t="s">
        <v>7811</v>
      </c>
      <c r="H78" s="140" t="s">
        <v>7812</v>
      </c>
      <c r="I78" s="140" t="s">
        <v>1438</v>
      </c>
      <c r="J78" s="139" t="s">
        <v>7813</v>
      </c>
      <c r="K78" s="140" t="s">
        <v>169</v>
      </c>
      <c r="L78" s="89"/>
      <c r="M78" s="89"/>
      <c r="N78" s="89"/>
      <c r="O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241" t="s">
        <v>7814</v>
      </c>
      <c r="H79" s="244" t="s">
        <v>7815</v>
      </c>
      <c r="I79" s="238" t="s">
        <v>7816</v>
      </c>
      <c r="J79" s="238" t="s">
        <v>7763</v>
      </c>
      <c r="K79" s="238"/>
      <c r="L79" s="89"/>
      <c r="M79" s="89"/>
      <c r="N79" s="89"/>
      <c r="O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152" t="s">
        <v>7817</v>
      </c>
      <c r="H80" s="140" t="s">
        <v>7818</v>
      </c>
      <c r="I80" s="140" t="s">
        <v>7081</v>
      </c>
      <c r="J80" s="139" t="s">
        <v>7819</v>
      </c>
      <c r="K80" s="140" t="s">
        <v>591</v>
      </c>
      <c r="L80" s="89"/>
      <c r="M80" s="89"/>
      <c r="N80" s="89"/>
      <c r="O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349" t="s">
        <v>7820</v>
      </c>
      <c r="H81" s="240" t="s">
        <v>7646</v>
      </c>
      <c r="I81" s="242" t="s">
        <v>6934</v>
      </c>
      <c r="J81" s="242" t="s">
        <v>7752</v>
      </c>
      <c r="K81" s="240" t="s">
        <v>7821</v>
      </c>
      <c r="L81" s="89"/>
      <c r="M81" s="89"/>
      <c r="N81" s="89"/>
      <c r="O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260" t="s">
        <v>7822</v>
      </c>
      <c r="H82" s="240" t="s">
        <v>7738</v>
      </c>
      <c r="I82" s="240" t="s">
        <v>5997</v>
      </c>
      <c r="J82" s="242" t="s">
        <v>7739</v>
      </c>
      <c r="K82" s="240" t="s">
        <v>7823</v>
      </c>
      <c r="L82" s="89"/>
      <c r="M82" s="89"/>
      <c r="N82" s="89"/>
      <c r="O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391" t="s">
        <v>7824</v>
      </c>
      <c r="H83" s="238"/>
      <c r="I83" s="244"/>
      <c r="J83" s="244"/>
      <c r="K83" s="238"/>
      <c r="L83" s="89"/>
      <c r="M83" s="89"/>
      <c r="N83" s="89"/>
      <c r="O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391" t="s">
        <v>7825</v>
      </c>
      <c r="H84" s="238" t="s">
        <v>7826</v>
      </c>
      <c r="I84" s="244" t="s">
        <v>7827</v>
      </c>
      <c r="J84" s="244" t="s">
        <v>7767</v>
      </c>
      <c r="K84" s="238"/>
      <c r="L84" s="89"/>
      <c r="M84" s="89"/>
      <c r="N84" s="89"/>
      <c r="O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152" t="s">
        <v>7828</v>
      </c>
      <c r="H85" s="140" t="s">
        <v>7829</v>
      </c>
      <c r="I85" s="140" t="s">
        <v>6263</v>
      </c>
      <c r="J85" s="139" t="s">
        <v>7830</v>
      </c>
      <c r="K85" s="140" t="s">
        <v>7831</v>
      </c>
      <c r="L85" s="89"/>
      <c r="M85" s="89"/>
      <c r="N85" s="89"/>
      <c r="O85" s="89"/>
    </row>
    <row r="86" ht="16.5" customHeight="1">
      <c r="A86" s="89">
        <f t="shared" si="3"/>
        <v>0</v>
      </c>
      <c r="B86" s="141">
        <v>0.0</v>
      </c>
      <c r="C86" s="141">
        <v>0.0</v>
      </c>
      <c r="D86" s="141">
        <v>0.0</v>
      </c>
      <c r="E86" s="141">
        <v>0.0</v>
      </c>
      <c r="F86" s="141">
        <v>0.0</v>
      </c>
      <c r="G86" s="152" t="s">
        <v>7832</v>
      </c>
      <c r="H86" s="140" t="s">
        <v>7833</v>
      </c>
      <c r="I86" s="140" t="s">
        <v>7306</v>
      </c>
      <c r="J86" s="139" t="s">
        <v>7834</v>
      </c>
      <c r="K86" s="140" t="s">
        <v>7835</v>
      </c>
      <c r="L86" s="89"/>
      <c r="M86" s="89"/>
      <c r="N86" s="89"/>
      <c r="O86" s="89"/>
    </row>
    <row r="87" ht="16.5" customHeight="1">
      <c r="A87" s="89">
        <f t="shared" si="3"/>
        <v>0</v>
      </c>
      <c r="B87" s="141">
        <v>0.0</v>
      </c>
      <c r="C87" s="141">
        <v>0.0</v>
      </c>
      <c r="D87" s="141">
        <v>0.0</v>
      </c>
      <c r="E87" s="141">
        <v>0.0</v>
      </c>
      <c r="F87" s="141">
        <v>0.0</v>
      </c>
      <c r="G87" s="152" t="s">
        <v>7836</v>
      </c>
      <c r="H87" s="140" t="s">
        <v>7837</v>
      </c>
      <c r="I87" s="140" t="s">
        <v>6515</v>
      </c>
      <c r="J87" s="139" t="s">
        <v>7838</v>
      </c>
      <c r="K87" s="140" t="s">
        <v>591</v>
      </c>
      <c r="L87" s="89"/>
      <c r="M87" s="89"/>
      <c r="N87" s="89"/>
      <c r="O87" s="89"/>
    </row>
    <row r="88" ht="16.5" customHeight="1">
      <c r="A88" s="89">
        <f t="shared" si="3"/>
        <v>0</v>
      </c>
      <c r="B88" s="141">
        <v>0.0</v>
      </c>
      <c r="C88" s="141">
        <v>0.0</v>
      </c>
      <c r="D88" s="141">
        <v>0.0</v>
      </c>
      <c r="E88" s="141">
        <v>0.0</v>
      </c>
      <c r="F88" s="141">
        <v>0.0</v>
      </c>
      <c r="G88" s="142" t="s">
        <v>7839</v>
      </c>
      <c r="H88" s="139" t="s">
        <v>7840</v>
      </c>
      <c r="I88" s="139" t="s">
        <v>6596</v>
      </c>
      <c r="J88" s="139" t="s">
        <v>7841</v>
      </c>
      <c r="K88" s="140" t="s">
        <v>7842</v>
      </c>
      <c r="L88" s="89"/>
      <c r="M88" s="89"/>
      <c r="N88" s="89"/>
      <c r="O88" s="89"/>
    </row>
    <row r="89" ht="16.5" customHeight="1">
      <c r="A89" s="89">
        <f t="shared" si="3"/>
        <v>0</v>
      </c>
      <c r="B89" s="141">
        <v>0.0</v>
      </c>
      <c r="C89" s="141">
        <v>0.0</v>
      </c>
      <c r="D89" s="141">
        <v>0.0</v>
      </c>
      <c r="E89" s="141">
        <v>0.0</v>
      </c>
      <c r="F89" s="141">
        <v>0.0</v>
      </c>
      <c r="G89" s="142" t="s">
        <v>7843</v>
      </c>
      <c r="H89" s="139"/>
      <c r="I89" s="139"/>
      <c r="J89" s="139"/>
      <c r="K89" s="140"/>
      <c r="L89" s="89"/>
      <c r="M89" s="89"/>
      <c r="N89" s="89"/>
      <c r="O89" s="89"/>
    </row>
    <row r="90" ht="16.5" customHeight="1">
      <c r="A90" s="89">
        <f t="shared" si="3"/>
        <v>0</v>
      </c>
      <c r="B90" s="141">
        <v>0.0</v>
      </c>
      <c r="C90" s="141">
        <v>0.0</v>
      </c>
      <c r="D90" s="141">
        <v>0.0</v>
      </c>
      <c r="E90" s="141">
        <v>0.0</v>
      </c>
      <c r="F90" s="141">
        <v>0.0</v>
      </c>
      <c r="G90" s="142" t="s">
        <v>7844</v>
      </c>
      <c r="H90" s="139"/>
      <c r="I90" s="139"/>
      <c r="J90" s="139"/>
      <c r="K90" s="140"/>
      <c r="L90" s="89"/>
      <c r="M90" s="89"/>
      <c r="N90" s="89"/>
      <c r="O90" s="89"/>
    </row>
    <row r="91" ht="16.5" customHeight="1">
      <c r="A91" s="89">
        <f t="shared" si="3"/>
        <v>0</v>
      </c>
      <c r="B91" s="141">
        <v>0.0</v>
      </c>
      <c r="C91" s="141">
        <v>0.0</v>
      </c>
      <c r="D91" s="141">
        <v>0.0</v>
      </c>
      <c r="E91" s="141">
        <v>0.0</v>
      </c>
      <c r="F91" s="141">
        <v>0.0</v>
      </c>
      <c r="G91" s="142" t="s">
        <v>7845</v>
      </c>
      <c r="H91" s="139" t="s">
        <v>7846</v>
      </c>
      <c r="I91" s="139" t="s">
        <v>7847</v>
      </c>
      <c r="J91" s="139" t="s">
        <v>7848</v>
      </c>
      <c r="K91" s="140" t="s">
        <v>7703</v>
      </c>
      <c r="L91" s="89"/>
      <c r="M91" s="89"/>
      <c r="N91" s="89"/>
      <c r="O91" s="89"/>
    </row>
    <row r="92" ht="16.5" customHeight="1">
      <c r="A92" s="89">
        <f t="shared" si="3"/>
        <v>0</v>
      </c>
      <c r="B92" s="141">
        <v>0.0</v>
      </c>
      <c r="C92" s="141">
        <v>0.0</v>
      </c>
      <c r="D92" s="141">
        <v>0.0</v>
      </c>
      <c r="E92" s="141">
        <v>0.0</v>
      </c>
      <c r="F92" s="141">
        <v>0.0</v>
      </c>
      <c r="G92" s="349" t="s">
        <v>7849</v>
      </c>
      <c r="H92" s="240" t="s">
        <v>7646</v>
      </c>
      <c r="I92" s="242" t="s">
        <v>1277</v>
      </c>
      <c r="J92" s="242" t="s">
        <v>7723</v>
      </c>
      <c r="K92" s="240" t="s">
        <v>7850</v>
      </c>
      <c r="L92" s="89"/>
      <c r="M92" s="89"/>
      <c r="N92" s="89"/>
      <c r="O92" s="89"/>
    </row>
    <row r="93" ht="16.5" customHeight="1">
      <c r="A93" s="89">
        <f t="shared" si="3"/>
        <v>0</v>
      </c>
      <c r="B93" s="141">
        <v>0.0</v>
      </c>
      <c r="C93" s="141">
        <v>0.0</v>
      </c>
      <c r="D93" s="141">
        <v>0.0</v>
      </c>
      <c r="E93" s="141">
        <v>0.0</v>
      </c>
      <c r="F93" s="141">
        <v>0.0</v>
      </c>
      <c r="G93" s="260" t="s">
        <v>7851</v>
      </c>
      <c r="H93" s="240" t="s">
        <v>7646</v>
      </c>
      <c r="I93" s="240" t="s">
        <v>1277</v>
      </c>
      <c r="J93" s="242" t="s">
        <v>7684</v>
      </c>
      <c r="K93" s="240" t="s">
        <v>296</v>
      </c>
      <c r="L93" s="89"/>
      <c r="M93" s="89"/>
      <c r="N93" s="89"/>
      <c r="O93" s="89"/>
    </row>
    <row r="94" ht="16.5" customHeight="1">
      <c r="A94" s="89">
        <f t="shared" si="3"/>
        <v>0</v>
      </c>
      <c r="B94" s="141">
        <v>0.0</v>
      </c>
      <c r="C94" s="141">
        <v>0.0</v>
      </c>
      <c r="D94" s="141">
        <v>0.0</v>
      </c>
      <c r="E94" s="141">
        <v>0.0</v>
      </c>
      <c r="F94" s="141">
        <v>0.0</v>
      </c>
      <c r="G94" s="142" t="s">
        <v>7852</v>
      </c>
      <c r="H94" s="139" t="s">
        <v>7853</v>
      </c>
      <c r="I94" s="139" t="s">
        <v>6523</v>
      </c>
      <c r="J94" s="139" t="s">
        <v>7854</v>
      </c>
      <c r="K94" s="140" t="s">
        <v>169</v>
      </c>
      <c r="L94" s="89"/>
      <c r="M94" s="89"/>
      <c r="N94" s="89"/>
      <c r="O94" s="89"/>
    </row>
    <row r="95" ht="16.5" customHeight="1">
      <c r="A95" s="89">
        <f t="shared" si="3"/>
        <v>0</v>
      </c>
      <c r="B95" s="141">
        <v>0.0</v>
      </c>
      <c r="C95" s="141">
        <v>0.0</v>
      </c>
      <c r="D95" s="141">
        <v>0.0</v>
      </c>
      <c r="E95" s="141">
        <v>0.0</v>
      </c>
      <c r="F95" s="141">
        <v>0.0</v>
      </c>
      <c r="G95" s="407" t="s">
        <v>7855</v>
      </c>
      <c r="H95" s="408" t="s">
        <v>7856</v>
      </c>
      <c r="I95" s="260" t="s">
        <v>1438</v>
      </c>
      <c r="J95" s="260" t="s">
        <v>7857</v>
      </c>
      <c r="K95" s="260" t="s">
        <v>7858</v>
      </c>
      <c r="L95" s="89"/>
      <c r="M95" s="89"/>
      <c r="N95" s="89"/>
    </row>
    <row r="96" ht="16.5" customHeight="1">
      <c r="A96" s="89">
        <f t="shared" si="3"/>
        <v>0</v>
      </c>
      <c r="B96" s="141">
        <v>0.0</v>
      </c>
      <c r="C96" s="141">
        <v>0.0</v>
      </c>
      <c r="D96" s="141">
        <v>0.0</v>
      </c>
      <c r="E96" s="141">
        <v>0.0</v>
      </c>
      <c r="F96" s="141">
        <v>0.0</v>
      </c>
      <c r="G96" s="142" t="s">
        <v>7859</v>
      </c>
      <c r="H96" s="139" t="s">
        <v>7860</v>
      </c>
      <c r="I96" s="139" t="s">
        <v>6523</v>
      </c>
      <c r="J96" s="139" t="s">
        <v>7861</v>
      </c>
      <c r="K96" s="140" t="s">
        <v>445</v>
      </c>
      <c r="L96" s="89"/>
      <c r="M96" s="89"/>
      <c r="N96" s="89"/>
      <c r="O96" s="89"/>
    </row>
    <row r="97" ht="16.5" customHeight="1">
      <c r="A97" s="89">
        <f t="shared" si="3"/>
        <v>0</v>
      </c>
      <c r="B97" s="141">
        <v>0.0</v>
      </c>
      <c r="C97" s="141">
        <v>0.0</v>
      </c>
      <c r="D97" s="141">
        <v>0.0</v>
      </c>
      <c r="E97" s="141">
        <v>0.0</v>
      </c>
      <c r="F97" s="141">
        <v>0.0</v>
      </c>
      <c r="G97" s="260" t="s">
        <v>7862</v>
      </c>
      <c r="H97" s="240" t="s">
        <v>7646</v>
      </c>
      <c r="I97" s="240" t="s">
        <v>6596</v>
      </c>
      <c r="J97" s="242" t="s">
        <v>7641</v>
      </c>
      <c r="K97" s="240" t="s">
        <v>932</v>
      </c>
      <c r="L97" s="89"/>
      <c r="M97" s="89"/>
      <c r="N97" s="89"/>
      <c r="O97" s="89"/>
    </row>
    <row r="98" ht="16.5" customHeight="1">
      <c r="A98" s="89">
        <f t="shared" si="3"/>
        <v>0</v>
      </c>
      <c r="B98" s="141">
        <v>0.0</v>
      </c>
      <c r="C98" s="141">
        <v>0.0</v>
      </c>
      <c r="D98" s="141">
        <v>0.0</v>
      </c>
      <c r="E98" s="141">
        <v>0.0</v>
      </c>
      <c r="F98" s="141">
        <v>0.0</v>
      </c>
      <c r="G98" s="152" t="s">
        <v>7863</v>
      </c>
      <c r="H98" s="140" t="s">
        <v>7864</v>
      </c>
      <c r="I98" s="140" t="s">
        <v>6317</v>
      </c>
      <c r="J98" s="139" t="s">
        <v>7865</v>
      </c>
      <c r="K98" s="140" t="s">
        <v>7866</v>
      </c>
      <c r="L98" s="89"/>
      <c r="M98" s="89"/>
      <c r="N98" s="89"/>
      <c r="O98" s="89"/>
    </row>
    <row r="99" ht="16.5" customHeight="1">
      <c r="A99" s="89">
        <f t="shared" si="3"/>
        <v>0</v>
      </c>
      <c r="B99" s="141">
        <v>0.0</v>
      </c>
      <c r="C99" s="141">
        <v>0.0</v>
      </c>
      <c r="D99" s="141">
        <v>0.0</v>
      </c>
      <c r="E99" s="141">
        <v>0.0</v>
      </c>
      <c r="F99" s="141">
        <v>0.0</v>
      </c>
      <c r="G99" s="241" t="s">
        <v>7867</v>
      </c>
      <c r="H99" s="238" t="s">
        <v>7731</v>
      </c>
      <c r="I99" s="238" t="s">
        <v>4946</v>
      </c>
      <c r="J99" s="244" t="s">
        <v>7732</v>
      </c>
      <c r="K99" s="238"/>
      <c r="L99" s="89"/>
      <c r="M99" s="89"/>
      <c r="N99" s="89"/>
      <c r="O99" s="89"/>
    </row>
    <row r="100" ht="16.5" customHeight="1">
      <c r="A100" s="89">
        <f t="shared" si="3"/>
        <v>0</v>
      </c>
      <c r="B100" s="141">
        <v>0.0</v>
      </c>
      <c r="C100" s="141">
        <v>0.0</v>
      </c>
      <c r="D100" s="141">
        <v>0.0</v>
      </c>
      <c r="E100" s="141">
        <v>0.0</v>
      </c>
      <c r="F100" s="141">
        <v>0.0</v>
      </c>
      <c r="G100" s="152" t="s">
        <v>7868</v>
      </c>
      <c r="H100" s="140" t="s">
        <v>7869</v>
      </c>
      <c r="I100" s="140" t="s">
        <v>6609</v>
      </c>
      <c r="J100" s="139" t="s">
        <v>7870</v>
      </c>
      <c r="K100" s="140" t="s">
        <v>7871</v>
      </c>
      <c r="L100" s="89"/>
      <c r="M100" s="89"/>
      <c r="N100" s="89"/>
      <c r="O100" s="89"/>
    </row>
    <row r="101" ht="16.5" customHeight="1">
      <c r="A101" s="89">
        <f t="shared" si="3"/>
        <v>0</v>
      </c>
      <c r="B101" s="141">
        <v>0.0</v>
      </c>
      <c r="C101" s="141">
        <v>0.0</v>
      </c>
      <c r="D101" s="141">
        <v>0.0</v>
      </c>
      <c r="E101" s="141">
        <v>0.0</v>
      </c>
      <c r="F101" s="141">
        <v>0.0</v>
      </c>
      <c r="G101" s="260" t="s">
        <v>7872</v>
      </c>
      <c r="H101" s="240"/>
      <c r="I101" s="240"/>
      <c r="J101" s="242"/>
      <c r="K101" s="240"/>
      <c r="L101" s="89"/>
      <c r="M101" s="89"/>
      <c r="N101" s="89"/>
      <c r="O101" s="89"/>
    </row>
    <row r="102" ht="16.5" customHeight="1">
      <c r="A102" s="89">
        <f t="shared" si="3"/>
        <v>0</v>
      </c>
      <c r="B102" s="141">
        <v>0.0</v>
      </c>
      <c r="C102" s="141">
        <v>0.0</v>
      </c>
      <c r="D102" s="141">
        <v>0.0</v>
      </c>
      <c r="E102" s="141">
        <v>0.0</v>
      </c>
      <c r="F102" s="141">
        <v>0.0</v>
      </c>
      <c r="G102" s="260" t="s">
        <v>7873</v>
      </c>
      <c r="H102" s="240" t="s">
        <v>7646</v>
      </c>
      <c r="I102" s="240" t="s">
        <v>7523</v>
      </c>
      <c r="J102" s="242" t="s">
        <v>7770</v>
      </c>
      <c r="K102" s="240" t="s">
        <v>7874</v>
      </c>
      <c r="L102" s="89"/>
      <c r="M102" s="89"/>
      <c r="N102" s="89"/>
      <c r="O102" s="89"/>
    </row>
    <row r="103" ht="16.5" customHeight="1">
      <c r="A103" s="89">
        <f t="shared" si="3"/>
        <v>0</v>
      </c>
      <c r="B103" s="141">
        <v>0.0</v>
      </c>
      <c r="C103" s="141">
        <v>0.0</v>
      </c>
      <c r="D103" s="141">
        <v>0.0</v>
      </c>
      <c r="E103" s="141">
        <v>0.0</v>
      </c>
      <c r="F103" s="141">
        <v>0.0</v>
      </c>
      <c r="G103" s="152" t="s">
        <v>7875</v>
      </c>
      <c r="H103" s="140" t="s">
        <v>7876</v>
      </c>
      <c r="I103" s="140" t="s">
        <v>1438</v>
      </c>
      <c r="J103" s="139" t="s">
        <v>7848</v>
      </c>
      <c r="K103" s="140" t="s">
        <v>169</v>
      </c>
      <c r="L103" s="89"/>
      <c r="M103" s="89"/>
      <c r="N103" s="89"/>
      <c r="O103" s="89"/>
    </row>
    <row r="104" ht="16.5" customHeight="1">
      <c r="A104" s="89">
        <f t="shared" si="3"/>
        <v>0</v>
      </c>
      <c r="B104" s="141">
        <v>0.0</v>
      </c>
      <c r="C104" s="141">
        <v>0.0</v>
      </c>
      <c r="D104" s="141">
        <v>0.0</v>
      </c>
      <c r="E104" s="141">
        <v>0.0</v>
      </c>
      <c r="F104" s="141">
        <v>0.0</v>
      </c>
      <c r="G104" s="391" t="s">
        <v>7877</v>
      </c>
      <c r="H104" s="238" t="s">
        <v>7878</v>
      </c>
      <c r="I104" s="244" t="s">
        <v>7879</v>
      </c>
      <c r="J104" s="244" t="s">
        <v>7880</v>
      </c>
      <c r="K104" s="238"/>
      <c r="L104" s="89"/>
      <c r="M104" s="89"/>
      <c r="N104" s="89"/>
      <c r="O104" s="89"/>
    </row>
    <row r="105" ht="16.5" customHeight="1">
      <c r="A105" s="89">
        <f t="shared" si="3"/>
        <v>0</v>
      </c>
      <c r="B105" s="141">
        <v>0.0</v>
      </c>
      <c r="C105" s="141">
        <v>0.0</v>
      </c>
      <c r="D105" s="141">
        <v>0.0</v>
      </c>
      <c r="E105" s="141">
        <v>0.0</v>
      </c>
      <c r="F105" s="141">
        <v>0.0</v>
      </c>
      <c r="G105" s="407" t="s">
        <v>7881</v>
      </c>
      <c r="H105" s="408" t="s">
        <v>7882</v>
      </c>
      <c r="I105" s="260" t="s">
        <v>7514</v>
      </c>
      <c r="J105" s="260" t="s">
        <v>7883</v>
      </c>
      <c r="K105" s="260" t="s">
        <v>6832</v>
      </c>
      <c r="L105" s="89"/>
      <c r="M105" s="89"/>
      <c r="N105" s="89"/>
    </row>
    <row r="106" ht="16.5" customHeight="1">
      <c r="A106" s="89">
        <f t="shared" si="3"/>
        <v>0</v>
      </c>
      <c r="B106" s="141">
        <v>0.0</v>
      </c>
      <c r="C106" s="141">
        <v>0.0</v>
      </c>
      <c r="D106" s="141">
        <v>0.0</v>
      </c>
      <c r="E106" s="141">
        <v>0.0</v>
      </c>
      <c r="F106" s="141">
        <v>0.0</v>
      </c>
      <c r="G106" s="260" t="s">
        <v>7884</v>
      </c>
      <c r="H106" s="240"/>
      <c r="I106" s="240"/>
      <c r="J106" s="242"/>
      <c r="K106" s="240"/>
      <c r="L106" s="89"/>
      <c r="M106" s="89"/>
      <c r="N106" s="89"/>
      <c r="O106" s="89"/>
    </row>
    <row r="107" ht="16.5" customHeight="1">
      <c r="A107" s="89">
        <f t="shared" si="3"/>
        <v>0</v>
      </c>
      <c r="B107" s="141">
        <v>0.0</v>
      </c>
      <c r="C107" s="141">
        <v>0.0</v>
      </c>
      <c r="D107" s="141">
        <v>0.0</v>
      </c>
      <c r="E107" s="141">
        <v>0.0</v>
      </c>
      <c r="F107" s="141">
        <v>0.0</v>
      </c>
      <c r="G107" s="260" t="s">
        <v>7885</v>
      </c>
      <c r="H107" s="240" t="s">
        <v>7646</v>
      </c>
      <c r="I107" s="240" t="s">
        <v>1438</v>
      </c>
      <c r="J107" s="242" t="s">
        <v>7770</v>
      </c>
      <c r="K107" s="240" t="s">
        <v>219</v>
      </c>
      <c r="L107" s="89"/>
      <c r="M107" s="89"/>
      <c r="N107" s="89"/>
      <c r="O107" s="89"/>
    </row>
    <row r="108" ht="16.5" customHeight="1">
      <c r="A108" s="89">
        <f t="shared" si="3"/>
        <v>0</v>
      </c>
      <c r="B108" s="141">
        <v>0.0</v>
      </c>
      <c r="C108" s="141">
        <v>0.0</v>
      </c>
      <c r="D108" s="141">
        <v>0.0</v>
      </c>
      <c r="E108" s="141">
        <v>0.0</v>
      </c>
      <c r="F108" s="141">
        <v>0.0</v>
      </c>
      <c r="G108" s="407" t="s">
        <v>7886</v>
      </c>
      <c r="H108" s="408" t="s">
        <v>7887</v>
      </c>
      <c r="I108" s="260" t="s">
        <v>6560</v>
      </c>
      <c r="J108" s="260" t="s">
        <v>7888</v>
      </c>
      <c r="K108" s="260" t="s">
        <v>4825</v>
      </c>
      <c r="L108" s="89"/>
      <c r="M108" s="89"/>
      <c r="N108" s="89"/>
    </row>
    <row r="109" ht="16.5" customHeight="1">
      <c r="A109" s="89">
        <f t="shared" si="3"/>
        <v>0</v>
      </c>
      <c r="B109" s="141">
        <v>0.0</v>
      </c>
      <c r="C109" s="141">
        <v>0.0</v>
      </c>
      <c r="D109" s="141">
        <v>0.0</v>
      </c>
      <c r="E109" s="141">
        <v>0.0</v>
      </c>
      <c r="F109" s="141">
        <v>0.0</v>
      </c>
      <c r="G109" s="260" t="s">
        <v>7889</v>
      </c>
      <c r="H109" s="240" t="s">
        <v>7646</v>
      </c>
      <c r="I109" s="240" t="s">
        <v>6693</v>
      </c>
      <c r="J109" s="242" t="s">
        <v>7684</v>
      </c>
      <c r="K109" s="240" t="s">
        <v>7890</v>
      </c>
      <c r="L109" s="89"/>
      <c r="M109" s="89"/>
      <c r="N109" s="89"/>
      <c r="O109" s="89"/>
    </row>
    <row r="110" ht="16.5" customHeight="1">
      <c r="A110" s="89">
        <f t="shared" si="3"/>
        <v>0</v>
      </c>
      <c r="B110" s="141">
        <v>0.0</v>
      </c>
      <c r="C110" s="141">
        <v>0.0</v>
      </c>
      <c r="D110" s="141">
        <v>0.0</v>
      </c>
      <c r="E110" s="141">
        <v>0.0</v>
      </c>
      <c r="F110" s="141">
        <v>0.0</v>
      </c>
      <c r="G110" s="260" t="s">
        <v>7891</v>
      </c>
      <c r="H110" s="240" t="s">
        <v>7646</v>
      </c>
      <c r="I110" s="240" t="s">
        <v>1215</v>
      </c>
      <c r="J110" s="242" t="s">
        <v>7702</v>
      </c>
      <c r="K110" s="240" t="s">
        <v>7892</v>
      </c>
      <c r="L110" s="89"/>
      <c r="M110" s="89"/>
      <c r="N110" s="89"/>
      <c r="O110" s="89"/>
    </row>
    <row r="111" ht="16.5" customHeight="1">
      <c r="A111" s="89">
        <f t="shared" si="3"/>
        <v>0</v>
      </c>
      <c r="B111" s="141">
        <v>0.0</v>
      </c>
      <c r="C111" s="141">
        <v>0.0</v>
      </c>
      <c r="D111" s="141">
        <v>0.0</v>
      </c>
      <c r="E111" s="141">
        <v>0.0</v>
      </c>
      <c r="F111" s="141">
        <v>0.0</v>
      </c>
      <c r="G111" s="152" t="s">
        <v>7893</v>
      </c>
      <c r="H111" s="140" t="s">
        <v>7894</v>
      </c>
      <c r="I111" s="140" t="s">
        <v>7895</v>
      </c>
      <c r="J111" s="139" t="s">
        <v>7896</v>
      </c>
      <c r="K111" s="140" t="s">
        <v>151</v>
      </c>
      <c r="L111" s="89"/>
      <c r="M111" s="89"/>
      <c r="N111" s="89"/>
      <c r="O111" s="89"/>
    </row>
    <row r="112" ht="16.5" customHeight="1">
      <c r="A112" s="89">
        <f t="shared" si="3"/>
        <v>0</v>
      </c>
      <c r="B112" s="141">
        <v>0.0</v>
      </c>
      <c r="C112" s="141">
        <v>0.0</v>
      </c>
      <c r="D112" s="141">
        <v>0.0</v>
      </c>
      <c r="E112" s="141">
        <v>0.0</v>
      </c>
      <c r="F112" s="141">
        <v>0.0</v>
      </c>
      <c r="G112" s="407" t="s">
        <v>7897</v>
      </c>
      <c r="H112" s="408" t="s">
        <v>7898</v>
      </c>
      <c r="I112" s="260" t="s">
        <v>7803</v>
      </c>
      <c r="J112" s="260" t="s">
        <v>7899</v>
      </c>
      <c r="K112" s="260" t="s">
        <v>156</v>
      </c>
      <c r="L112" s="89"/>
      <c r="M112" s="89"/>
      <c r="N112" s="89"/>
    </row>
    <row r="113" ht="16.5" customHeight="1">
      <c r="A113" s="89">
        <f t="shared" si="3"/>
        <v>0</v>
      </c>
      <c r="B113" s="141">
        <v>0.0</v>
      </c>
      <c r="C113" s="141">
        <v>0.0</v>
      </c>
      <c r="D113" s="141">
        <v>0.0</v>
      </c>
      <c r="E113" s="141">
        <v>0.0</v>
      </c>
      <c r="F113" s="141">
        <v>0.0</v>
      </c>
      <c r="G113" s="142" t="s">
        <v>7900</v>
      </c>
      <c r="H113" s="139"/>
      <c r="I113" s="140"/>
      <c r="J113" s="139"/>
      <c r="K113" s="140"/>
      <c r="L113" s="89"/>
      <c r="M113" s="89"/>
      <c r="N113" s="89"/>
      <c r="O113" s="89"/>
    </row>
    <row r="114" ht="16.5" customHeight="1">
      <c r="A114" s="89">
        <f t="shared" si="3"/>
        <v>0</v>
      </c>
      <c r="B114" s="141">
        <v>0.0</v>
      </c>
      <c r="C114" s="141">
        <v>0.0</v>
      </c>
      <c r="D114" s="141">
        <v>0.0</v>
      </c>
      <c r="E114" s="141">
        <v>0.0</v>
      </c>
      <c r="F114" s="141">
        <v>0.0</v>
      </c>
      <c r="G114" s="142" t="s">
        <v>7901</v>
      </c>
      <c r="H114" s="139" t="s">
        <v>7902</v>
      </c>
      <c r="I114" s="140" t="s">
        <v>1438</v>
      </c>
      <c r="J114" s="139" t="s">
        <v>7735</v>
      </c>
      <c r="K114" s="140" t="s">
        <v>211</v>
      </c>
      <c r="L114" s="89"/>
      <c r="M114" s="89"/>
      <c r="N114" s="89"/>
      <c r="O114" s="89"/>
    </row>
    <row r="115" ht="16.5" customHeight="1">
      <c r="A115" s="89">
        <f t="shared" si="3"/>
        <v>0</v>
      </c>
      <c r="B115" s="141">
        <v>0.0</v>
      </c>
      <c r="C115" s="141">
        <v>0.0</v>
      </c>
      <c r="D115" s="141">
        <v>0.0</v>
      </c>
      <c r="E115" s="141">
        <v>0.0</v>
      </c>
      <c r="F115" s="141">
        <v>0.0</v>
      </c>
      <c r="G115" s="142" t="s">
        <v>7903</v>
      </c>
      <c r="H115" s="139" t="s">
        <v>7904</v>
      </c>
      <c r="I115" s="139" t="s">
        <v>1088</v>
      </c>
      <c r="J115" s="139" t="s">
        <v>7905</v>
      </c>
      <c r="K115" s="140" t="s">
        <v>518</v>
      </c>
      <c r="L115" s="89"/>
      <c r="M115" s="89"/>
      <c r="N115" s="89"/>
      <c r="O115" s="89"/>
    </row>
    <row r="116" ht="16.5" customHeight="1">
      <c r="A116" s="89">
        <f t="shared" si="3"/>
        <v>0</v>
      </c>
      <c r="B116" s="141">
        <v>0.0</v>
      </c>
      <c r="C116" s="141">
        <v>0.0</v>
      </c>
      <c r="D116" s="141">
        <v>0.0</v>
      </c>
      <c r="E116" s="141">
        <v>0.0</v>
      </c>
      <c r="F116" s="141">
        <v>0.0</v>
      </c>
      <c r="G116" s="241" t="s">
        <v>7906</v>
      </c>
      <c r="H116" s="238" t="s">
        <v>7731</v>
      </c>
      <c r="I116" s="238" t="s">
        <v>7185</v>
      </c>
      <c r="J116" s="238" t="s">
        <v>7770</v>
      </c>
      <c r="K116" s="238"/>
      <c r="L116" s="89"/>
      <c r="M116" s="89"/>
      <c r="N116" s="89"/>
      <c r="O116" s="89"/>
    </row>
    <row r="117" ht="16.5" customHeight="1">
      <c r="A117" s="89">
        <f t="shared" si="3"/>
        <v>0</v>
      </c>
      <c r="B117" s="141">
        <v>0.0</v>
      </c>
      <c r="C117" s="141">
        <v>0.0</v>
      </c>
      <c r="D117" s="141">
        <v>0.0</v>
      </c>
      <c r="E117" s="141">
        <v>0.0</v>
      </c>
      <c r="F117" s="141">
        <v>0.0</v>
      </c>
      <c r="G117" s="152" t="s">
        <v>7907</v>
      </c>
      <c r="H117" s="140" t="s">
        <v>7908</v>
      </c>
      <c r="I117" s="140" t="s">
        <v>4643</v>
      </c>
      <c r="J117" s="139" t="s">
        <v>7909</v>
      </c>
      <c r="K117" s="140" t="s">
        <v>96</v>
      </c>
      <c r="L117" s="89"/>
      <c r="M117" s="89"/>
      <c r="N117" s="89"/>
      <c r="O117" s="89"/>
    </row>
    <row r="118" ht="16.5" customHeight="1">
      <c r="A118" s="89">
        <f t="shared" si="3"/>
        <v>0</v>
      </c>
      <c r="B118" s="141">
        <v>0.0</v>
      </c>
      <c r="C118" s="141">
        <v>0.0</v>
      </c>
      <c r="D118" s="141">
        <v>0.0</v>
      </c>
      <c r="E118" s="141">
        <v>0.0</v>
      </c>
      <c r="F118" s="141">
        <v>0.0</v>
      </c>
      <c r="G118" s="260" t="s">
        <v>7910</v>
      </c>
      <c r="H118" s="240"/>
      <c r="I118" s="240"/>
      <c r="J118" s="242"/>
      <c r="K118" s="240"/>
      <c r="L118" s="89"/>
      <c r="M118" s="89"/>
      <c r="N118" s="89"/>
      <c r="O118" s="89"/>
    </row>
    <row r="119" ht="16.5" customHeight="1">
      <c r="A119" s="89">
        <f t="shared" si="3"/>
        <v>0</v>
      </c>
      <c r="B119" s="141">
        <v>0.0</v>
      </c>
      <c r="C119" s="141">
        <v>0.0</v>
      </c>
      <c r="D119" s="141">
        <v>0.0</v>
      </c>
      <c r="E119" s="141">
        <v>0.0</v>
      </c>
      <c r="F119" s="141">
        <v>0.0</v>
      </c>
      <c r="G119" s="260" t="s">
        <v>7911</v>
      </c>
      <c r="H119" s="240" t="s">
        <v>7738</v>
      </c>
      <c r="I119" s="240" t="s">
        <v>6609</v>
      </c>
      <c r="J119" s="242" t="s">
        <v>7770</v>
      </c>
      <c r="K119" s="240" t="s">
        <v>163</v>
      </c>
      <c r="L119" s="89"/>
      <c r="M119" s="89"/>
      <c r="N119" s="89"/>
      <c r="O119" s="89"/>
    </row>
    <row r="120" ht="16.5" customHeight="1">
      <c r="A120" s="89">
        <f t="shared" si="3"/>
        <v>0</v>
      </c>
      <c r="B120" s="141">
        <v>0.0</v>
      </c>
      <c r="C120" s="141">
        <v>0.0</v>
      </c>
      <c r="D120" s="141">
        <v>0.0</v>
      </c>
      <c r="E120" s="141">
        <v>0.0</v>
      </c>
      <c r="F120" s="141">
        <v>0.0</v>
      </c>
      <c r="G120" s="152" t="s">
        <v>7912</v>
      </c>
      <c r="H120" s="140" t="s">
        <v>7913</v>
      </c>
      <c r="I120" s="139" t="s">
        <v>1088</v>
      </c>
      <c r="J120" s="139" t="s">
        <v>7749</v>
      </c>
      <c r="K120" s="140" t="s">
        <v>7831</v>
      </c>
      <c r="L120" s="89"/>
      <c r="M120" s="89"/>
      <c r="N120" s="89"/>
      <c r="O120" s="89"/>
    </row>
    <row r="121" ht="16.5" customHeight="1">
      <c r="A121" s="89">
        <f t="shared" si="3"/>
        <v>0</v>
      </c>
      <c r="B121" s="141">
        <v>0.0</v>
      </c>
      <c r="C121" s="141">
        <v>0.0</v>
      </c>
      <c r="D121" s="141">
        <v>0.0</v>
      </c>
      <c r="E121" s="141">
        <v>0.0</v>
      </c>
      <c r="F121" s="141">
        <v>0.0</v>
      </c>
      <c r="G121" s="349" t="s">
        <v>7914</v>
      </c>
      <c r="H121" s="240" t="s">
        <v>7738</v>
      </c>
      <c r="I121" s="242" t="s">
        <v>6171</v>
      </c>
      <c r="J121" s="242" t="s">
        <v>7702</v>
      </c>
      <c r="K121" s="240" t="s">
        <v>296</v>
      </c>
      <c r="L121" s="89"/>
      <c r="M121" s="89"/>
      <c r="N121" s="89"/>
      <c r="O121" s="89"/>
    </row>
    <row r="122" ht="16.5" customHeight="1">
      <c r="A122" s="89">
        <f t="shared" si="3"/>
        <v>0</v>
      </c>
      <c r="B122" s="141">
        <v>0.0</v>
      </c>
      <c r="C122" s="141">
        <v>0.0</v>
      </c>
      <c r="D122" s="141">
        <v>0.0</v>
      </c>
      <c r="E122" s="141">
        <v>0.0</v>
      </c>
      <c r="F122" s="141">
        <v>0.0</v>
      </c>
      <c r="G122" s="152" t="s">
        <v>7915</v>
      </c>
      <c r="H122" s="140"/>
      <c r="I122" s="140"/>
      <c r="J122" s="139"/>
      <c r="K122" s="140"/>
      <c r="L122" s="89"/>
      <c r="M122" s="89"/>
      <c r="N122" s="89"/>
      <c r="O122" s="89"/>
    </row>
    <row r="123" ht="16.5" customHeight="1">
      <c r="A123" s="89">
        <f t="shared" si="3"/>
        <v>0</v>
      </c>
      <c r="B123" s="141">
        <v>0.0</v>
      </c>
      <c r="C123" s="141">
        <v>0.0</v>
      </c>
      <c r="D123" s="141">
        <v>0.0</v>
      </c>
      <c r="E123" s="141">
        <v>0.0</v>
      </c>
      <c r="F123" s="141">
        <v>0.0</v>
      </c>
      <c r="G123" s="152" t="s">
        <v>7916</v>
      </c>
      <c r="H123" s="140"/>
      <c r="I123" s="140"/>
      <c r="J123" s="139"/>
      <c r="K123" s="140"/>
      <c r="L123" s="89"/>
      <c r="M123" s="89"/>
      <c r="N123" s="89"/>
      <c r="O123" s="89"/>
    </row>
    <row r="124" ht="16.5" customHeight="1">
      <c r="A124" s="89">
        <f t="shared" si="3"/>
        <v>0</v>
      </c>
      <c r="B124" s="141">
        <v>0.0</v>
      </c>
      <c r="C124" s="141">
        <v>0.0</v>
      </c>
      <c r="D124" s="141">
        <v>0.0</v>
      </c>
      <c r="E124" s="141">
        <v>0.0</v>
      </c>
      <c r="F124" s="141">
        <v>0.0</v>
      </c>
      <c r="G124" s="152" t="s">
        <v>7917</v>
      </c>
      <c r="H124" s="140" t="s">
        <v>7918</v>
      </c>
      <c r="I124" s="140" t="s">
        <v>6317</v>
      </c>
      <c r="J124" s="139" t="s">
        <v>7919</v>
      </c>
      <c r="K124" s="140" t="s">
        <v>707</v>
      </c>
      <c r="L124" s="89"/>
      <c r="M124" s="89"/>
      <c r="N124" s="89"/>
      <c r="O124" s="89"/>
    </row>
    <row r="125" ht="16.5" customHeight="1">
      <c r="A125" s="89">
        <f t="shared" si="3"/>
        <v>0</v>
      </c>
      <c r="B125" s="141">
        <v>0.0</v>
      </c>
      <c r="C125" s="141">
        <v>0.0</v>
      </c>
      <c r="D125" s="141">
        <v>0.0</v>
      </c>
      <c r="E125" s="141">
        <v>0.0</v>
      </c>
      <c r="F125" s="141">
        <v>0.0</v>
      </c>
      <c r="G125" s="260" t="s">
        <v>7920</v>
      </c>
      <c r="H125" s="240" t="s">
        <v>7646</v>
      </c>
      <c r="I125" s="240" t="s">
        <v>6317</v>
      </c>
      <c r="J125" s="242" t="s">
        <v>7641</v>
      </c>
      <c r="K125" s="240" t="s">
        <v>7921</v>
      </c>
      <c r="L125" s="89"/>
      <c r="M125" s="89"/>
      <c r="N125" s="89"/>
      <c r="O125" s="89"/>
    </row>
    <row r="126" ht="16.5" customHeight="1">
      <c r="A126" s="89">
        <f t="shared" si="3"/>
        <v>0</v>
      </c>
      <c r="B126" s="141">
        <v>0.0</v>
      </c>
      <c r="C126" s="141">
        <v>0.0</v>
      </c>
      <c r="D126" s="141">
        <v>0.0</v>
      </c>
      <c r="E126" s="141">
        <v>0.0</v>
      </c>
      <c r="F126" s="141">
        <v>0.0</v>
      </c>
      <c r="G126" s="407" t="s">
        <v>7922</v>
      </c>
      <c r="H126" s="408" t="s">
        <v>7923</v>
      </c>
      <c r="I126" s="260" t="s">
        <v>1259</v>
      </c>
      <c r="J126" s="260" t="s">
        <v>7888</v>
      </c>
      <c r="K126" s="260" t="s">
        <v>7924</v>
      </c>
      <c r="L126" s="89"/>
      <c r="M126" s="89"/>
      <c r="N126" s="89"/>
    </row>
    <row r="127" ht="16.5" customHeight="1">
      <c r="A127" s="89">
        <f t="shared" si="3"/>
        <v>0</v>
      </c>
      <c r="B127" s="141">
        <v>0.0</v>
      </c>
      <c r="C127" s="141">
        <v>0.0</v>
      </c>
      <c r="D127" s="141">
        <v>0.0</v>
      </c>
      <c r="E127" s="141">
        <v>0.0</v>
      </c>
      <c r="F127" s="141">
        <v>0.0</v>
      </c>
      <c r="G127" s="391" t="s">
        <v>7925</v>
      </c>
      <c r="H127" s="244" t="s">
        <v>7926</v>
      </c>
      <c r="I127" s="244" t="s">
        <v>7927</v>
      </c>
      <c r="J127" s="244" t="s">
        <v>7662</v>
      </c>
      <c r="K127" s="238"/>
      <c r="L127" s="89"/>
      <c r="M127" s="89"/>
      <c r="N127" s="89"/>
      <c r="O127" s="89"/>
    </row>
    <row r="128" ht="16.5" customHeight="1">
      <c r="A128" s="89">
        <f t="shared" si="3"/>
        <v>0</v>
      </c>
      <c r="B128" s="141">
        <v>0.0</v>
      </c>
      <c r="C128" s="141">
        <v>0.0</v>
      </c>
      <c r="D128" s="141">
        <v>0.0</v>
      </c>
      <c r="E128" s="141">
        <v>0.0</v>
      </c>
      <c r="F128" s="141">
        <v>0.0</v>
      </c>
      <c r="G128" s="349" t="s">
        <v>7928</v>
      </c>
      <c r="H128" s="240"/>
      <c r="I128" s="242"/>
      <c r="J128" s="242"/>
      <c r="K128" s="240"/>
      <c r="L128" s="89"/>
      <c r="M128" s="89"/>
      <c r="N128" s="89"/>
      <c r="O128" s="89"/>
    </row>
    <row r="129" ht="16.5" customHeight="1">
      <c r="A129" s="89">
        <f t="shared" si="3"/>
        <v>0</v>
      </c>
      <c r="B129" s="141">
        <v>0.0</v>
      </c>
      <c r="C129" s="141">
        <v>0.0</v>
      </c>
      <c r="D129" s="141">
        <v>0.0</v>
      </c>
      <c r="E129" s="141">
        <v>0.0</v>
      </c>
      <c r="F129" s="141">
        <v>0.0</v>
      </c>
      <c r="G129" s="349" t="s">
        <v>7929</v>
      </c>
      <c r="H129" s="240"/>
      <c r="I129" s="242"/>
      <c r="J129" s="242"/>
      <c r="K129" s="240"/>
      <c r="L129" s="89"/>
      <c r="M129" s="89"/>
      <c r="N129" s="89"/>
      <c r="O129" s="89"/>
    </row>
    <row r="130" ht="16.5" customHeight="1">
      <c r="A130" s="89">
        <f t="shared" si="3"/>
        <v>0</v>
      </c>
      <c r="B130" s="141">
        <v>0.0</v>
      </c>
      <c r="C130" s="141">
        <v>0.0</v>
      </c>
      <c r="D130" s="141">
        <v>0.0</v>
      </c>
      <c r="E130" s="141">
        <v>0.0</v>
      </c>
      <c r="F130" s="141">
        <v>0.0</v>
      </c>
      <c r="G130" s="349" t="s">
        <v>7930</v>
      </c>
      <c r="H130" s="240" t="s">
        <v>7646</v>
      </c>
      <c r="I130" s="242" t="s">
        <v>6243</v>
      </c>
      <c r="J130" s="242" t="s">
        <v>7684</v>
      </c>
      <c r="K130" s="240" t="s">
        <v>7931</v>
      </c>
      <c r="L130" s="89"/>
      <c r="M130" s="89"/>
      <c r="N130" s="89"/>
      <c r="O130" s="89"/>
    </row>
    <row r="131" ht="16.5" customHeight="1">
      <c r="A131" s="89">
        <f t="shared" si="3"/>
        <v>0</v>
      </c>
      <c r="B131" s="141">
        <v>0.0</v>
      </c>
      <c r="C131" s="141">
        <v>0.0</v>
      </c>
      <c r="D131" s="141">
        <v>0.0</v>
      </c>
      <c r="E131" s="141">
        <v>0.0</v>
      </c>
      <c r="F131" s="141">
        <v>0.0</v>
      </c>
      <c r="G131" s="391" t="s">
        <v>7932</v>
      </c>
      <c r="H131" s="244"/>
      <c r="I131" s="244"/>
      <c r="J131" s="244"/>
      <c r="K131" s="238"/>
      <c r="L131" s="89"/>
      <c r="M131" s="89"/>
      <c r="N131" s="89"/>
      <c r="O131" s="89"/>
    </row>
    <row r="132" ht="16.5" customHeight="1">
      <c r="A132" s="89">
        <f t="shared" si="3"/>
        <v>0</v>
      </c>
      <c r="B132" s="141">
        <v>0.0</v>
      </c>
      <c r="C132" s="141">
        <v>0.0</v>
      </c>
      <c r="D132" s="141">
        <v>0.0</v>
      </c>
      <c r="E132" s="141">
        <v>0.0</v>
      </c>
      <c r="F132" s="141">
        <v>0.0</v>
      </c>
      <c r="G132" s="391" t="s">
        <v>7933</v>
      </c>
      <c r="H132" s="244" t="s">
        <v>7934</v>
      </c>
      <c r="I132" s="244" t="s">
        <v>7935</v>
      </c>
      <c r="J132" s="244" t="s">
        <v>7732</v>
      </c>
      <c r="K132" s="238"/>
      <c r="L132" s="89"/>
      <c r="M132" s="89"/>
      <c r="N132" s="89"/>
      <c r="O132" s="89"/>
    </row>
    <row r="133" ht="16.5" customHeight="1">
      <c r="A133" s="89">
        <f t="shared" si="3"/>
        <v>0</v>
      </c>
      <c r="B133" s="141">
        <v>0.0</v>
      </c>
      <c r="C133" s="141">
        <v>0.0</v>
      </c>
      <c r="D133" s="141">
        <v>0.0</v>
      </c>
      <c r="E133" s="141">
        <v>0.0</v>
      </c>
      <c r="F133" s="141">
        <v>0.0</v>
      </c>
      <c r="G133" s="260" t="s">
        <v>7936</v>
      </c>
      <c r="H133" s="240" t="s">
        <v>7738</v>
      </c>
      <c r="I133" s="240" t="s">
        <v>6185</v>
      </c>
      <c r="J133" s="242" t="s">
        <v>7729</v>
      </c>
      <c r="K133" s="240" t="s">
        <v>182</v>
      </c>
      <c r="L133" s="89"/>
      <c r="M133" s="89"/>
      <c r="N133" s="89"/>
      <c r="O133" s="89"/>
    </row>
    <row r="134" ht="16.5" customHeight="1">
      <c r="A134" s="89">
        <f t="shared" si="3"/>
        <v>0</v>
      </c>
      <c r="B134" s="141">
        <v>0.0</v>
      </c>
      <c r="C134" s="141">
        <v>0.0</v>
      </c>
      <c r="D134" s="141">
        <v>0.0</v>
      </c>
      <c r="E134" s="141">
        <v>0.0</v>
      </c>
      <c r="F134" s="141">
        <v>0.0</v>
      </c>
      <c r="G134" s="407" t="s">
        <v>7937</v>
      </c>
      <c r="H134" s="408" t="s">
        <v>7938</v>
      </c>
      <c r="I134" s="260" t="s">
        <v>7939</v>
      </c>
      <c r="J134" s="260" t="s">
        <v>7888</v>
      </c>
      <c r="K134" s="260" t="s">
        <v>7940</v>
      </c>
      <c r="L134" s="89"/>
      <c r="M134" s="89"/>
      <c r="N134" s="89"/>
    </row>
    <row r="135" ht="16.5" customHeight="1">
      <c r="A135" s="89">
        <f t="shared" si="3"/>
        <v>0</v>
      </c>
      <c r="B135" s="141">
        <v>0.0</v>
      </c>
      <c r="C135" s="141">
        <v>0.0</v>
      </c>
      <c r="D135" s="141">
        <v>0.0</v>
      </c>
      <c r="E135" s="141">
        <v>0.0</v>
      </c>
      <c r="F135" s="141">
        <v>0.0</v>
      </c>
      <c r="G135" s="260" t="s">
        <v>7941</v>
      </c>
      <c r="H135" s="240" t="s">
        <v>7738</v>
      </c>
      <c r="I135" s="240" t="s">
        <v>6681</v>
      </c>
      <c r="J135" s="242" t="s">
        <v>7739</v>
      </c>
      <c r="K135" s="240" t="s">
        <v>7823</v>
      </c>
      <c r="L135" s="89"/>
      <c r="M135" s="89"/>
      <c r="N135" s="89"/>
      <c r="O135" s="89"/>
    </row>
    <row r="136" ht="16.5" customHeight="1">
      <c r="A136" s="89">
        <f t="shared" si="3"/>
        <v>0</v>
      </c>
      <c r="B136" s="141">
        <v>0.0</v>
      </c>
      <c r="C136" s="141">
        <v>0.0</v>
      </c>
      <c r="D136" s="141">
        <v>0.0</v>
      </c>
      <c r="E136" s="141">
        <v>0.0</v>
      </c>
      <c r="F136" s="141">
        <v>0.0</v>
      </c>
      <c r="G136" s="260" t="s">
        <v>7942</v>
      </c>
      <c r="H136" s="240" t="s">
        <v>7738</v>
      </c>
      <c r="I136" s="240" t="s">
        <v>7803</v>
      </c>
      <c r="J136" s="242" t="s">
        <v>7943</v>
      </c>
      <c r="K136" s="240" t="s">
        <v>932</v>
      </c>
      <c r="L136" s="89"/>
      <c r="M136" s="89"/>
      <c r="N136" s="89"/>
      <c r="O136" s="89"/>
    </row>
    <row r="137" ht="16.5" customHeight="1">
      <c r="A137" s="89">
        <f t="shared" si="3"/>
        <v>0</v>
      </c>
      <c r="B137" s="141">
        <v>0.0</v>
      </c>
      <c r="C137" s="141">
        <v>0.0</v>
      </c>
      <c r="D137" s="141">
        <v>0.0</v>
      </c>
      <c r="E137" s="141">
        <v>0.0</v>
      </c>
      <c r="F137" s="141">
        <v>0.0</v>
      </c>
      <c r="G137" s="260" t="s">
        <v>7944</v>
      </c>
      <c r="H137" s="240"/>
      <c r="I137" s="240"/>
      <c r="J137" s="242"/>
      <c r="K137" s="240"/>
      <c r="L137" s="89"/>
      <c r="M137" s="89"/>
      <c r="N137" s="89"/>
      <c r="O137" s="89"/>
    </row>
    <row r="138" ht="16.5" customHeight="1">
      <c r="A138" s="89">
        <f t="shared" si="3"/>
        <v>0</v>
      </c>
      <c r="B138" s="141">
        <v>0.0</v>
      </c>
      <c r="C138" s="141">
        <v>0.0</v>
      </c>
      <c r="D138" s="141">
        <v>0.0</v>
      </c>
      <c r="E138" s="141">
        <v>0.0</v>
      </c>
      <c r="F138" s="141">
        <v>0.0</v>
      </c>
      <c r="G138" s="260" t="s">
        <v>7945</v>
      </c>
      <c r="H138" s="240"/>
      <c r="I138" s="240"/>
      <c r="J138" s="242"/>
      <c r="K138" s="240"/>
      <c r="L138" s="89"/>
      <c r="M138" s="89"/>
      <c r="N138" s="89"/>
      <c r="O138" s="89"/>
    </row>
    <row r="139" ht="16.5" customHeight="1">
      <c r="A139" s="89">
        <f t="shared" si="3"/>
        <v>0</v>
      </c>
      <c r="B139" s="141">
        <v>0.0</v>
      </c>
      <c r="C139" s="141">
        <v>0.0</v>
      </c>
      <c r="D139" s="141">
        <v>0.0</v>
      </c>
      <c r="E139" s="141">
        <v>0.0</v>
      </c>
      <c r="F139" s="141">
        <v>0.0</v>
      </c>
      <c r="G139" s="260" t="s">
        <v>7946</v>
      </c>
      <c r="H139" s="240" t="s">
        <v>7738</v>
      </c>
      <c r="I139" s="240" t="s">
        <v>1646</v>
      </c>
      <c r="J139" s="242" t="s">
        <v>7641</v>
      </c>
      <c r="K139" s="240" t="s">
        <v>219</v>
      </c>
      <c r="L139" s="89"/>
      <c r="M139" s="89"/>
      <c r="N139" s="89"/>
      <c r="O139" s="89"/>
    </row>
    <row r="140" ht="16.5" customHeight="1">
      <c r="A140" s="89">
        <f t="shared" si="3"/>
        <v>0</v>
      </c>
      <c r="B140" s="141">
        <v>0.0</v>
      </c>
      <c r="C140" s="141">
        <v>0.0</v>
      </c>
      <c r="D140" s="141">
        <v>0.0</v>
      </c>
      <c r="E140" s="141">
        <v>0.0</v>
      </c>
      <c r="F140" s="141">
        <v>0.0</v>
      </c>
      <c r="G140" s="152" t="s">
        <v>7947</v>
      </c>
      <c r="H140" s="140" t="s">
        <v>7948</v>
      </c>
      <c r="I140" s="140" t="s">
        <v>1212</v>
      </c>
      <c r="J140" s="140" t="s">
        <v>7949</v>
      </c>
      <c r="K140" s="140" t="s">
        <v>340</v>
      </c>
      <c r="L140" s="89"/>
      <c r="M140" s="89"/>
      <c r="N140" s="89"/>
      <c r="O140" s="89"/>
    </row>
    <row r="141" ht="16.5" customHeight="1">
      <c r="A141" s="89">
        <f t="shared" si="3"/>
        <v>0</v>
      </c>
      <c r="B141" s="141">
        <v>0.0</v>
      </c>
      <c r="C141" s="141">
        <v>0.0</v>
      </c>
      <c r="D141" s="141">
        <v>0.0</v>
      </c>
      <c r="E141" s="141">
        <v>0.0</v>
      </c>
      <c r="F141" s="141">
        <v>0.0</v>
      </c>
      <c r="G141" s="260" t="s">
        <v>7950</v>
      </c>
      <c r="H141" s="240"/>
      <c r="I141" s="240"/>
      <c r="J141" s="240"/>
      <c r="K141" s="240"/>
      <c r="L141" s="89"/>
      <c r="M141" s="89"/>
      <c r="N141" s="89"/>
      <c r="O141" s="89"/>
    </row>
    <row r="142" ht="16.5" customHeight="1">
      <c r="A142" s="89">
        <f t="shared" si="3"/>
        <v>0</v>
      </c>
      <c r="B142" s="141">
        <v>0.0</v>
      </c>
      <c r="C142" s="141">
        <v>0.0</v>
      </c>
      <c r="D142" s="141">
        <v>0.0</v>
      </c>
      <c r="E142" s="141">
        <v>0.0</v>
      </c>
      <c r="F142" s="141">
        <v>0.0</v>
      </c>
      <c r="G142" s="260" t="s">
        <v>7951</v>
      </c>
      <c r="H142" s="240"/>
      <c r="I142" s="240"/>
      <c r="J142" s="240"/>
      <c r="K142" s="240"/>
      <c r="L142" s="89"/>
      <c r="M142" s="89"/>
      <c r="N142" s="89"/>
      <c r="O142" s="89"/>
    </row>
    <row r="143" ht="16.5" customHeight="1">
      <c r="A143" s="89">
        <f t="shared" si="3"/>
        <v>0</v>
      </c>
      <c r="B143" s="141">
        <v>0.0</v>
      </c>
      <c r="C143" s="141">
        <v>0.0</v>
      </c>
      <c r="D143" s="141">
        <v>0.0</v>
      </c>
      <c r="E143" s="141">
        <v>0.0</v>
      </c>
      <c r="F143" s="141">
        <v>0.0</v>
      </c>
      <c r="G143" s="260" t="s">
        <v>7952</v>
      </c>
      <c r="H143" s="240" t="s">
        <v>7953</v>
      </c>
      <c r="I143" s="240" t="s">
        <v>7793</v>
      </c>
      <c r="J143" s="240" t="s">
        <v>7880</v>
      </c>
      <c r="K143" s="240" t="s">
        <v>7954</v>
      </c>
      <c r="L143" s="89"/>
      <c r="M143" s="89"/>
      <c r="N143" s="89"/>
      <c r="O143" s="89"/>
    </row>
    <row r="144" ht="16.5" customHeight="1">
      <c r="A144" s="89">
        <f t="shared" si="3"/>
        <v>0</v>
      </c>
      <c r="B144" s="141">
        <v>0.0</v>
      </c>
      <c r="C144" s="141">
        <v>0.0</v>
      </c>
      <c r="D144" s="141">
        <v>0.0</v>
      </c>
      <c r="E144" s="141">
        <v>0.0</v>
      </c>
      <c r="F144" s="141">
        <v>0.0</v>
      </c>
      <c r="G144" s="349" t="s">
        <v>7955</v>
      </c>
      <c r="H144" s="240" t="s">
        <v>7646</v>
      </c>
      <c r="I144" s="242" t="s">
        <v>4946</v>
      </c>
      <c r="J144" s="242" t="s">
        <v>7723</v>
      </c>
      <c r="K144" s="240" t="s">
        <v>7956</v>
      </c>
      <c r="L144" s="89"/>
      <c r="M144" s="89"/>
      <c r="N144" s="89"/>
      <c r="O144" s="89"/>
    </row>
    <row r="145" ht="16.5" customHeight="1">
      <c r="A145" s="89">
        <f t="shared" si="3"/>
        <v>0</v>
      </c>
      <c r="B145" s="141">
        <v>0.0</v>
      </c>
      <c r="C145" s="141">
        <v>0.0</v>
      </c>
      <c r="D145" s="141">
        <v>0.0</v>
      </c>
      <c r="E145" s="141">
        <v>0.0</v>
      </c>
      <c r="F145" s="141">
        <v>0.0</v>
      </c>
      <c r="G145" s="152" t="s">
        <v>7957</v>
      </c>
      <c r="H145" s="140" t="s">
        <v>7958</v>
      </c>
      <c r="I145" s="140" t="s">
        <v>6185</v>
      </c>
      <c r="J145" s="139" t="s">
        <v>7787</v>
      </c>
      <c r="K145" s="140" t="s">
        <v>7788</v>
      </c>
      <c r="L145" s="89"/>
      <c r="M145" s="89"/>
      <c r="N145" s="89"/>
      <c r="O145" s="89"/>
    </row>
    <row r="146" ht="16.5" customHeight="1">
      <c r="A146" s="89">
        <f t="shared" si="3"/>
        <v>0</v>
      </c>
      <c r="B146" s="141">
        <v>0.0</v>
      </c>
      <c r="C146" s="141">
        <v>0.0</v>
      </c>
      <c r="D146" s="141">
        <v>0.0</v>
      </c>
      <c r="E146" s="141">
        <v>0.0</v>
      </c>
      <c r="F146" s="141">
        <v>0.0</v>
      </c>
      <c r="G146" s="391" t="s">
        <v>7959</v>
      </c>
      <c r="H146" s="238" t="s">
        <v>7762</v>
      </c>
      <c r="I146" s="244" t="s">
        <v>6579</v>
      </c>
      <c r="J146" s="244" t="s">
        <v>7767</v>
      </c>
      <c r="K146" s="238"/>
      <c r="L146" s="89"/>
      <c r="M146" s="89"/>
      <c r="N146" s="89"/>
      <c r="O146" s="89"/>
    </row>
    <row r="147" ht="16.5" customHeight="1">
      <c r="A147" s="89">
        <f t="shared" si="3"/>
        <v>0</v>
      </c>
      <c r="B147" s="141">
        <v>0.0</v>
      </c>
      <c r="C147" s="141">
        <v>0.0</v>
      </c>
      <c r="D147" s="141">
        <v>0.0</v>
      </c>
      <c r="E147" s="141">
        <v>0.0</v>
      </c>
      <c r="F147" s="141">
        <v>0.0</v>
      </c>
      <c r="G147" s="349" t="s">
        <v>7960</v>
      </c>
      <c r="H147" s="240" t="s">
        <v>7646</v>
      </c>
      <c r="I147" s="242" t="s">
        <v>1259</v>
      </c>
      <c r="J147" s="242" t="s">
        <v>7684</v>
      </c>
      <c r="K147" s="240" t="s">
        <v>932</v>
      </c>
      <c r="L147" s="89"/>
      <c r="M147" s="89"/>
      <c r="N147" s="89"/>
      <c r="O147" s="89"/>
    </row>
    <row r="148" ht="16.5" customHeight="1">
      <c r="A148" s="89">
        <f t="shared" si="3"/>
        <v>0</v>
      </c>
      <c r="B148" s="141">
        <v>0.0</v>
      </c>
      <c r="C148" s="141">
        <v>0.0</v>
      </c>
      <c r="D148" s="141">
        <v>0.0</v>
      </c>
      <c r="E148" s="141">
        <v>0.0</v>
      </c>
      <c r="F148" s="141">
        <v>0.0</v>
      </c>
      <c r="G148" s="260" t="s">
        <v>7961</v>
      </c>
      <c r="H148" s="240" t="s">
        <v>7646</v>
      </c>
      <c r="I148" s="240" t="s">
        <v>1548</v>
      </c>
      <c r="J148" s="242" t="s">
        <v>7702</v>
      </c>
      <c r="K148" s="240" t="s">
        <v>7962</v>
      </c>
      <c r="L148" s="89"/>
      <c r="M148" s="89"/>
      <c r="N148" s="89"/>
      <c r="O148" s="89"/>
    </row>
    <row r="149" ht="16.5" customHeight="1">
      <c r="A149" s="89">
        <f t="shared" si="3"/>
        <v>0</v>
      </c>
      <c r="B149" s="141">
        <v>0.0</v>
      </c>
      <c r="C149" s="141">
        <v>0.0</v>
      </c>
      <c r="D149" s="141">
        <v>0.0</v>
      </c>
      <c r="E149" s="141">
        <v>0.0</v>
      </c>
      <c r="F149" s="141">
        <v>0.0</v>
      </c>
      <c r="G149" s="152" t="s">
        <v>7963</v>
      </c>
      <c r="H149" s="140" t="s">
        <v>7964</v>
      </c>
      <c r="I149" s="140" t="s">
        <v>7063</v>
      </c>
      <c r="J149" s="140" t="s">
        <v>7708</v>
      </c>
      <c r="K149" s="140" t="s">
        <v>859</v>
      </c>
      <c r="L149" s="89"/>
      <c r="M149" s="89"/>
      <c r="N149" s="89"/>
      <c r="O149" s="89"/>
    </row>
    <row r="150" ht="16.5" customHeight="1">
      <c r="A150" s="89">
        <f t="shared" si="3"/>
        <v>0</v>
      </c>
      <c r="B150" s="141">
        <v>0.0</v>
      </c>
      <c r="C150" s="141">
        <v>0.0</v>
      </c>
      <c r="D150" s="141">
        <v>0.0</v>
      </c>
      <c r="E150" s="141">
        <v>0.0</v>
      </c>
      <c r="F150" s="141">
        <v>0.0</v>
      </c>
      <c r="G150" s="260" t="s">
        <v>7965</v>
      </c>
      <c r="H150" s="240" t="s">
        <v>7646</v>
      </c>
      <c r="I150" s="240" t="s">
        <v>324</v>
      </c>
      <c r="J150" s="242" t="s">
        <v>7966</v>
      </c>
      <c r="K150" s="240" t="s">
        <v>141</v>
      </c>
      <c r="L150" s="89"/>
      <c r="M150" s="89"/>
      <c r="N150" s="89"/>
      <c r="O150" s="89"/>
    </row>
    <row r="151" ht="16.5" customHeight="1">
      <c r="A151" s="89">
        <f t="shared" si="3"/>
        <v>0</v>
      </c>
      <c r="B151" s="141">
        <v>0.0</v>
      </c>
      <c r="C151" s="141">
        <v>0.0</v>
      </c>
      <c r="D151" s="141">
        <v>0.0</v>
      </c>
      <c r="E151" s="141">
        <v>0.0</v>
      </c>
      <c r="F151" s="141">
        <v>0.0</v>
      </c>
      <c r="G151" s="152" t="s">
        <v>7967</v>
      </c>
      <c r="H151" s="140"/>
      <c r="I151" s="140"/>
      <c r="J151" s="140"/>
      <c r="K151" s="140"/>
      <c r="L151" s="89"/>
      <c r="M151" s="89"/>
      <c r="N151" s="89"/>
      <c r="O151" s="89"/>
    </row>
    <row r="152" ht="16.5" customHeight="1">
      <c r="A152" s="89">
        <f t="shared" si="3"/>
        <v>0</v>
      </c>
      <c r="B152" s="141">
        <v>0.0</v>
      </c>
      <c r="C152" s="141">
        <v>0.0</v>
      </c>
      <c r="D152" s="141">
        <v>0.0</v>
      </c>
      <c r="E152" s="141">
        <v>0.0</v>
      </c>
      <c r="F152" s="141">
        <v>0.0</v>
      </c>
      <c r="G152" s="152" t="s">
        <v>7968</v>
      </c>
      <c r="H152" s="140" t="s">
        <v>7969</v>
      </c>
      <c r="I152" s="140" t="s">
        <v>1088</v>
      </c>
      <c r="J152" s="140" t="s">
        <v>7970</v>
      </c>
      <c r="K152" s="140" t="s">
        <v>156</v>
      </c>
      <c r="L152" s="89"/>
      <c r="M152" s="89"/>
      <c r="N152" s="89"/>
      <c r="O152" s="89"/>
    </row>
    <row r="153" ht="16.5" customHeight="1">
      <c r="A153" s="89">
        <f t="shared" si="3"/>
        <v>0</v>
      </c>
      <c r="B153" s="141">
        <v>0.0</v>
      </c>
      <c r="C153" s="141">
        <v>0.0</v>
      </c>
      <c r="D153" s="141">
        <v>0.0</v>
      </c>
      <c r="E153" s="141">
        <v>0.0</v>
      </c>
      <c r="F153" s="141">
        <v>0.0</v>
      </c>
      <c r="G153" s="260" t="s">
        <v>7971</v>
      </c>
      <c r="H153" s="240" t="s">
        <v>7646</v>
      </c>
      <c r="I153" s="240" t="s">
        <v>6263</v>
      </c>
      <c r="J153" s="242" t="s">
        <v>7723</v>
      </c>
      <c r="K153" s="240" t="s">
        <v>7972</v>
      </c>
      <c r="L153" s="89"/>
      <c r="M153" s="89"/>
      <c r="N153" s="89"/>
      <c r="O153" s="89"/>
    </row>
    <row r="154" ht="16.5" customHeight="1">
      <c r="A154" s="89">
        <f t="shared" si="3"/>
        <v>0</v>
      </c>
      <c r="B154" s="141">
        <v>0.0</v>
      </c>
      <c r="C154" s="141">
        <v>0.0</v>
      </c>
      <c r="D154" s="141">
        <v>0.0</v>
      </c>
      <c r="E154" s="141">
        <v>0.0</v>
      </c>
      <c r="F154" s="141">
        <v>0.0</v>
      </c>
      <c r="G154" s="152" t="s">
        <v>7973</v>
      </c>
      <c r="H154" s="140" t="s">
        <v>7974</v>
      </c>
      <c r="I154" s="140" t="s">
        <v>6596</v>
      </c>
      <c r="J154" s="140" t="s">
        <v>7975</v>
      </c>
      <c r="K154" s="140" t="s">
        <v>169</v>
      </c>
      <c r="L154" s="89"/>
      <c r="M154" s="89"/>
      <c r="N154" s="89"/>
      <c r="O154" s="89"/>
    </row>
    <row r="155" ht="16.5" customHeight="1">
      <c r="A155" s="89">
        <f t="shared" si="3"/>
        <v>0</v>
      </c>
      <c r="B155" s="141">
        <v>0.0</v>
      </c>
      <c r="C155" s="141">
        <v>0.0</v>
      </c>
      <c r="D155" s="141">
        <v>0.0</v>
      </c>
      <c r="E155" s="141">
        <v>0.0</v>
      </c>
      <c r="F155" s="141">
        <v>0.0</v>
      </c>
      <c r="G155" s="260" t="s">
        <v>7976</v>
      </c>
      <c r="H155" s="240" t="s">
        <v>7646</v>
      </c>
      <c r="I155" s="240" t="s">
        <v>7977</v>
      </c>
      <c r="J155" s="242" t="s">
        <v>7752</v>
      </c>
      <c r="K155" s="240" t="s">
        <v>296</v>
      </c>
      <c r="L155" s="89"/>
      <c r="M155" s="89"/>
      <c r="N155" s="89"/>
      <c r="O155" s="89"/>
    </row>
    <row r="156" ht="16.5" customHeight="1">
      <c r="A156" s="89">
        <f t="shared" si="3"/>
        <v>0</v>
      </c>
      <c r="B156" s="141">
        <v>0.0</v>
      </c>
      <c r="C156" s="141">
        <v>0.0</v>
      </c>
      <c r="D156" s="141">
        <v>0.0</v>
      </c>
      <c r="E156" s="141">
        <v>0.0</v>
      </c>
      <c r="F156" s="141">
        <v>0.0</v>
      </c>
      <c r="G156" s="260" t="s">
        <v>7978</v>
      </c>
      <c r="H156" s="240"/>
      <c r="I156" s="240"/>
      <c r="J156" s="242"/>
      <c r="K156" s="240"/>
      <c r="L156" s="89"/>
      <c r="M156" s="89"/>
      <c r="N156" s="89"/>
      <c r="O156" s="89"/>
    </row>
    <row r="157" ht="16.5" customHeight="1">
      <c r="A157" s="89">
        <f t="shared" si="3"/>
        <v>0</v>
      </c>
      <c r="B157" s="141">
        <v>0.0</v>
      </c>
      <c r="C157" s="141">
        <v>0.0</v>
      </c>
      <c r="D157" s="141">
        <v>0.0</v>
      </c>
      <c r="E157" s="141">
        <v>0.0</v>
      </c>
      <c r="F157" s="141">
        <v>0.0</v>
      </c>
      <c r="G157" s="260" t="s">
        <v>7979</v>
      </c>
      <c r="H157" s="240" t="s">
        <v>7646</v>
      </c>
      <c r="I157" s="240" t="s">
        <v>7273</v>
      </c>
      <c r="J157" s="242" t="s">
        <v>7712</v>
      </c>
      <c r="K157" s="240" t="s">
        <v>179</v>
      </c>
      <c r="L157" s="89"/>
      <c r="M157" s="89"/>
      <c r="N157" s="89"/>
      <c r="O157" s="89"/>
    </row>
    <row r="158" ht="16.5" customHeight="1">
      <c r="A158" s="89">
        <f t="shared" si="3"/>
        <v>0</v>
      </c>
      <c r="B158" s="141">
        <v>0.0</v>
      </c>
      <c r="C158" s="141">
        <v>0.0</v>
      </c>
      <c r="D158" s="141">
        <v>0.0</v>
      </c>
      <c r="E158" s="141">
        <v>0.0</v>
      </c>
      <c r="F158" s="141">
        <v>0.0</v>
      </c>
      <c r="G158" s="152" t="s">
        <v>7980</v>
      </c>
      <c r="H158" s="140" t="s">
        <v>7981</v>
      </c>
      <c r="I158" s="140" t="s">
        <v>6185</v>
      </c>
      <c r="J158" s="140" t="s">
        <v>7982</v>
      </c>
      <c r="K158" s="140" t="s">
        <v>7983</v>
      </c>
      <c r="L158" s="89"/>
      <c r="M158" s="89"/>
      <c r="N158" s="89"/>
      <c r="O158" s="89"/>
    </row>
    <row r="159" ht="16.5" customHeight="1">
      <c r="A159" s="89">
        <f t="shared" si="3"/>
        <v>0</v>
      </c>
      <c r="B159" s="141">
        <v>0.0</v>
      </c>
      <c r="C159" s="141">
        <v>0.0</v>
      </c>
      <c r="D159" s="141">
        <v>0.0</v>
      </c>
      <c r="E159" s="141">
        <v>0.0</v>
      </c>
      <c r="F159" s="141">
        <v>0.0</v>
      </c>
      <c r="G159" s="349" t="s">
        <v>7984</v>
      </c>
      <c r="H159" s="240" t="s">
        <v>7646</v>
      </c>
      <c r="I159" s="242" t="s">
        <v>89</v>
      </c>
      <c r="J159" s="242" t="s">
        <v>7641</v>
      </c>
      <c r="K159" s="240" t="s">
        <v>932</v>
      </c>
      <c r="L159" s="89"/>
      <c r="M159" s="89"/>
      <c r="N159" s="89"/>
      <c r="O159" s="89"/>
    </row>
    <row r="160" ht="16.5" customHeight="1">
      <c r="A160" s="89">
        <f t="shared" si="3"/>
        <v>0</v>
      </c>
      <c r="B160" s="141">
        <v>0.0</v>
      </c>
      <c r="C160" s="141">
        <v>0.0</v>
      </c>
      <c r="D160" s="141">
        <v>0.0</v>
      </c>
      <c r="E160" s="141">
        <v>0.0</v>
      </c>
      <c r="F160" s="141">
        <v>0.0</v>
      </c>
      <c r="G160" s="152" t="s">
        <v>7985</v>
      </c>
      <c r="H160" s="140" t="s">
        <v>7986</v>
      </c>
      <c r="I160" s="140" t="s">
        <v>89</v>
      </c>
      <c r="J160" s="140" t="s">
        <v>7987</v>
      </c>
      <c r="K160" s="140" t="s">
        <v>7988</v>
      </c>
      <c r="L160" s="89"/>
      <c r="M160" s="89"/>
      <c r="N160" s="89"/>
      <c r="O160" s="89"/>
    </row>
    <row r="161" ht="16.5" customHeight="1">
      <c r="A161" s="89">
        <f t="shared" si="3"/>
        <v>0</v>
      </c>
      <c r="B161" s="141">
        <v>0.0</v>
      </c>
      <c r="C161" s="141">
        <v>0.0</v>
      </c>
      <c r="D161" s="141">
        <v>0.0</v>
      </c>
      <c r="E161" s="141">
        <v>0.0</v>
      </c>
      <c r="F161" s="141">
        <v>0.0</v>
      </c>
      <c r="G161" s="142" t="s">
        <v>7989</v>
      </c>
      <c r="H161" s="139" t="s">
        <v>7990</v>
      </c>
      <c r="I161" s="139" t="s">
        <v>1548</v>
      </c>
      <c r="J161" s="140" t="s">
        <v>7991</v>
      </c>
      <c r="K161" s="140" t="s">
        <v>7992</v>
      </c>
      <c r="L161" s="89"/>
      <c r="M161" s="89"/>
      <c r="N161" s="89"/>
      <c r="O161" s="89"/>
    </row>
    <row r="162" ht="16.5" customHeight="1">
      <c r="A162" s="89">
        <f t="shared" si="3"/>
        <v>0</v>
      </c>
      <c r="B162" s="141">
        <v>0.0</v>
      </c>
      <c r="C162" s="141">
        <v>0.0</v>
      </c>
      <c r="D162" s="141">
        <v>0.0</v>
      </c>
      <c r="E162" s="141">
        <v>0.0</v>
      </c>
      <c r="F162" s="141">
        <v>0.0</v>
      </c>
      <c r="G162" s="241" t="s">
        <v>7993</v>
      </c>
      <c r="H162" s="238" t="s">
        <v>7762</v>
      </c>
      <c r="I162" s="238" t="s">
        <v>7063</v>
      </c>
      <c r="J162" s="244" t="s">
        <v>7763</v>
      </c>
      <c r="K162" s="238"/>
      <c r="L162" s="89"/>
      <c r="M162" s="89"/>
      <c r="N162" s="89"/>
      <c r="O162" s="89"/>
    </row>
    <row r="163" ht="16.5" customHeight="1">
      <c r="A163" s="89">
        <f t="shared" si="3"/>
        <v>0</v>
      </c>
      <c r="B163" s="141">
        <v>0.0</v>
      </c>
      <c r="C163" s="141">
        <v>0.0</v>
      </c>
      <c r="D163" s="141">
        <v>0.0</v>
      </c>
      <c r="E163" s="141">
        <v>0.0</v>
      </c>
      <c r="F163" s="141">
        <v>0.0</v>
      </c>
      <c r="G163" s="152" t="s">
        <v>7994</v>
      </c>
      <c r="H163" s="140"/>
      <c r="I163" s="140"/>
      <c r="J163" s="140"/>
      <c r="K163" s="140"/>
      <c r="L163" s="89"/>
      <c r="M163" s="89"/>
      <c r="N163" s="89"/>
      <c r="O163" s="89"/>
    </row>
    <row r="164" ht="16.5" customHeight="1">
      <c r="A164" s="89">
        <f t="shared" si="3"/>
        <v>0</v>
      </c>
      <c r="B164" s="141">
        <v>0.0</v>
      </c>
      <c r="C164" s="141">
        <v>0.0</v>
      </c>
      <c r="D164" s="141">
        <v>0.0</v>
      </c>
      <c r="E164" s="141">
        <v>0.0</v>
      </c>
      <c r="F164" s="141">
        <v>0.0</v>
      </c>
      <c r="G164" s="152" t="s">
        <v>7995</v>
      </c>
      <c r="H164" s="140" t="s">
        <v>7996</v>
      </c>
      <c r="I164" s="140" t="s">
        <v>6560</v>
      </c>
      <c r="J164" s="140" t="s">
        <v>7997</v>
      </c>
      <c r="K164" s="140" t="s">
        <v>179</v>
      </c>
      <c r="L164" s="89"/>
      <c r="M164" s="89"/>
      <c r="N164" s="89"/>
      <c r="O164" s="89"/>
    </row>
    <row r="165" ht="16.5" customHeight="1">
      <c r="A165" s="89">
        <f t="shared" si="3"/>
        <v>0</v>
      </c>
      <c r="B165" s="141">
        <v>0.0</v>
      </c>
      <c r="C165" s="141">
        <v>0.0</v>
      </c>
      <c r="D165" s="141">
        <v>0.0</v>
      </c>
      <c r="E165" s="141">
        <v>0.0</v>
      </c>
      <c r="F165" s="141">
        <v>0.0</v>
      </c>
      <c r="G165" s="152" t="s">
        <v>7998</v>
      </c>
      <c r="H165" s="140" t="s">
        <v>7999</v>
      </c>
      <c r="I165" s="140" t="s">
        <v>6596</v>
      </c>
      <c r="J165" s="140" t="s">
        <v>8000</v>
      </c>
      <c r="K165" s="140" t="s">
        <v>8001</v>
      </c>
      <c r="L165" s="89"/>
      <c r="M165" s="89"/>
      <c r="N165" s="89"/>
      <c r="O165" s="89"/>
    </row>
    <row r="166" ht="16.5" customHeight="1">
      <c r="A166" s="89">
        <f t="shared" si="3"/>
        <v>0</v>
      </c>
      <c r="B166" s="141">
        <v>0.0</v>
      </c>
      <c r="C166" s="141">
        <v>0.0</v>
      </c>
      <c r="D166" s="141">
        <v>0.0</v>
      </c>
      <c r="E166" s="141">
        <v>0.0</v>
      </c>
      <c r="F166" s="141">
        <v>0.0</v>
      </c>
      <c r="G166" s="152" t="s">
        <v>8002</v>
      </c>
      <c r="H166" s="140"/>
      <c r="I166" s="140"/>
      <c r="J166" s="140"/>
      <c r="K166" s="140"/>
      <c r="L166" s="89"/>
      <c r="M166" s="89"/>
      <c r="N166" s="89"/>
      <c r="O166" s="89"/>
    </row>
    <row r="167" ht="16.5" customHeight="1">
      <c r="A167" s="89">
        <f t="shared" si="3"/>
        <v>0</v>
      </c>
      <c r="B167" s="141">
        <v>0.0</v>
      </c>
      <c r="C167" s="141">
        <v>0.0</v>
      </c>
      <c r="D167" s="141">
        <v>0.0</v>
      </c>
      <c r="E167" s="141">
        <v>0.0</v>
      </c>
      <c r="F167" s="141">
        <v>0.0</v>
      </c>
      <c r="G167" s="152" t="s">
        <v>8003</v>
      </c>
      <c r="H167" s="140" t="s">
        <v>8004</v>
      </c>
      <c r="I167" s="140" t="s">
        <v>1277</v>
      </c>
      <c r="J167" s="140" t="s">
        <v>7975</v>
      </c>
      <c r="K167" s="140" t="s">
        <v>169</v>
      </c>
      <c r="L167" s="89"/>
      <c r="M167" s="89"/>
      <c r="N167" s="89"/>
      <c r="O167" s="89"/>
    </row>
    <row r="168" ht="16.5" customHeight="1">
      <c r="A168" s="89">
        <f t="shared" si="3"/>
        <v>0</v>
      </c>
      <c r="B168" s="141">
        <v>0.0</v>
      </c>
      <c r="C168" s="141">
        <v>0.0</v>
      </c>
      <c r="D168" s="141">
        <v>0.0</v>
      </c>
      <c r="E168" s="141">
        <v>0.0</v>
      </c>
      <c r="F168" s="141">
        <v>0.0</v>
      </c>
      <c r="G168" s="152" t="s">
        <v>8005</v>
      </c>
      <c r="H168" s="140" t="s">
        <v>8006</v>
      </c>
      <c r="I168" s="140" t="s">
        <v>7239</v>
      </c>
      <c r="J168" s="140" t="s">
        <v>8007</v>
      </c>
      <c r="K168" s="140" t="s">
        <v>8008</v>
      </c>
      <c r="L168" s="89"/>
      <c r="M168" s="89"/>
      <c r="N168" s="89"/>
      <c r="O168" s="89"/>
    </row>
    <row r="169" ht="16.5" customHeight="1">
      <c r="A169" s="89">
        <f t="shared" si="3"/>
        <v>0</v>
      </c>
      <c r="B169" s="141">
        <v>0.0</v>
      </c>
      <c r="C169" s="141">
        <v>0.0</v>
      </c>
      <c r="D169" s="141">
        <v>0.0</v>
      </c>
      <c r="E169" s="141">
        <v>0.0</v>
      </c>
      <c r="F169" s="141">
        <v>0.0</v>
      </c>
      <c r="G169" s="152" t="s">
        <v>8009</v>
      </c>
      <c r="H169" s="140"/>
      <c r="I169" s="140"/>
      <c r="J169" s="140"/>
      <c r="K169" s="140"/>
      <c r="L169" s="89"/>
      <c r="M169" s="89"/>
      <c r="N169" s="89"/>
      <c r="O169" s="89"/>
    </row>
    <row r="170" ht="16.5" customHeight="1">
      <c r="A170" s="89">
        <f t="shared" si="3"/>
        <v>0</v>
      </c>
      <c r="B170" s="141">
        <v>0.0</v>
      </c>
      <c r="C170" s="141">
        <v>0.0</v>
      </c>
      <c r="D170" s="141">
        <v>0.0</v>
      </c>
      <c r="E170" s="141">
        <v>0.0</v>
      </c>
      <c r="F170" s="141">
        <v>0.0</v>
      </c>
      <c r="G170" s="152" t="s">
        <v>8010</v>
      </c>
      <c r="H170" s="140"/>
      <c r="I170" s="140"/>
      <c r="J170" s="140"/>
      <c r="K170" s="140"/>
      <c r="L170" s="89"/>
      <c r="M170" s="89"/>
      <c r="N170" s="89"/>
      <c r="O170" s="89"/>
    </row>
    <row r="171" ht="16.5" customHeight="1">
      <c r="A171" s="89">
        <f t="shared" si="3"/>
        <v>0</v>
      </c>
      <c r="B171" s="141">
        <v>0.0</v>
      </c>
      <c r="C171" s="141">
        <v>0.0</v>
      </c>
      <c r="D171" s="141">
        <v>0.0</v>
      </c>
      <c r="E171" s="141">
        <v>0.0</v>
      </c>
      <c r="F171" s="141">
        <v>0.0</v>
      </c>
      <c r="G171" s="152" t="s">
        <v>8011</v>
      </c>
      <c r="H171" s="140" t="s">
        <v>8012</v>
      </c>
      <c r="I171" s="140" t="s">
        <v>7273</v>
      </c>
      <c r="J171" s="140" t="s">
        <v>8013</v>
      </c>
      <c r="K171" s="140" t="s">
        <v>8014</v>
      </c>
      <c r="L171" s="89"/>
      <c r="M171" s="89"/>
      <c r="N171" s="89"/>
      <c r="O171" s="89"/>
    </row>
    <row r="172" ht="16.5" customHeight="1">
      <c r="A172" s="89">
        <f t="shared" si="3"/>
        <v>0</v>
      </c>
      <c r="B172" s="141">
        <v>0.0</v>
      </c>
      <c r="C172" s="141">
        <v>0.0</v>
      </c>
      <c r="D172" s="141">
        <v>0.0</v>
      </c>
      <c r="E172" s="141">
        <v>0.0</v>
      </c>
      <c r="F172" s="141">
        <v>0.0</v>
      </c>
      <c r="G172" s="349" t="s">
        <v>8015</v>
      </c>
      <c r="H172" s="240" t="s">
        <v>7646</v>
      </c>
      <c r="I172" s="242" t="s">
        <v>6858</v>
      </c>
      <c r="J172" s="242" t="s">
        <v>7712</v>
      </c>
      <c r="K172" s="240" t="s">
        <v>487</v>
      </c>
      <c r="L172" s="89"/>
      <c r="M172" s="89"/>
      <c r="N172" s="89"/>
      <c r="O172" s="89"/>
    </row>
    <row r="173" ht="16.5" customHeight="1">
      <c r="A173" s="89">
        <f t="shared" si="3"/>
        <v>0</v>
      </c>
      <c r="B173" s="141">
        <v>0.0</v>
      </c>
      <c r="C173" s="141">
        <v>0.0</v>
      </c>
      <c r="D173" s="141">
        <v>0.0</v>
      </c>
      <c r="E173" s="141">
        <v>0.0</v>
      </c>
      <c r="F173" s="141">
        <v>0.0</v>
      </c>
      <c r="G173" s="142" t="s">
        <v>8016</v>
      </c>
      <c r="H173" s="139" t="s">
        <v>8017</v>
      </c>
      <c r="I173" s="139" t="s">
        <v>7063</v>
      </c>
      <c r="J173" s="140" t="s">
        <v>8018</v>
      </c>
      <c r="K173" s="140" t="s">
        <v>445</v>
      </c>
      <c r="L173" s="89"/>
      <c r="M173" s="89"/>
      <c r="N173" s="89"/>
      <c r="O173" s="89"/>
    </row>
    <row r="174" ht="16.5" customHeight="1">
      <c r="A174" s="89">
        <f t="shared" si="3"/>
        <v>0</v>
      </c>
      <c r="B174" s="141">
        <v>0.0</v>
      </c>
      <c r="C174" s="141">
        <v>0.0</v>
      </c>
      <c r="D174" s="141">
        <v>0.0</v>
      </c>
      <c r="E174" s="141">
        <v>0.0</v>
      </c>
      <c r="F174" s="141">
        <v>0.0</v>
      </c>
      <c r="G174" s="391" t="s">
        <v>8019</v>
      </c>
      <c r="H174" s="238"/>
      <c r="I174" s="244"/>
      <c r="J174" s="244"/>
      <c r="K174" s="238"/>
      <c r="L174" s="89"/>
      <c r="M174" s="89"/>
      <c r="N174" s="89"/>
      <c r="O174" s="89"/>
    </row>
    <row r="175" ht="16.5" customHeight="1">
      <c r="A175" s="89">
        <f t="shared" si="3"/>
        <v>0</v>
      </c>
      <c r="B175" s="141">
        <v>0.0</v>
      </c>
      <c r="C175" s="141">
        <v>0.0</v>
      </c>
      <c r="D175" s="141">
        <v>0.0</v>
      </c>
      <c r="E175" s="141">
        <v>0.0</v>
      </c>
      <c r="F175" s="141">
        <v>0.0</v>
      </c>
      <c r="G175" s="391" t="s">
        <v>8020</v>
      </c>
      <c r="H175" s="238" t="s">
        <v>7681</v>
      </c>
      <c r="I175" s="244" t="s">
        <v>1212</v>
      </c>
      <c r="J175" s="244" t="s">
        <v>8021</v>
      </c>
      <c r="K175" s="238"/>
      <c r="L175" s="89"/>
      <c r="M175" s="89"/>
      <c r="N175" s="89"/>
      <c r="O175" s="89"/>
    </row>
    <row r="176" ht="16.5" customHeight="1">
      <c r="A176" s="89">
        <f t="shared" si="3"/>
        <v>0</v>
      </c>
      <c r="B176" s="141">
        <v>0.0</v>
      </c>
      <c r="C176" s="141">
        <v>0.0</v>
      </c>
      <c r="D176" s="141">
        <v>0.0</v>
      </c>
      <c r="E176" s="141">
        <v>0.0</v>
      </c>
      <c r="F176" s="141">
        <v>0.0</v>
      </c>
      <c r="G176" s="152" t="s">
        <v>8022</v>
      </c>
      <c r="H176" s="140" t="s">
        <v>8023</v>
      </c>
      <c r="I176" s="140" t="s">
        <v>89</v>
      </c>
      <c r="J176" s="140" t="s">
        <v>8024</v>
      </c>
      <c r="K176" s="140" t="s">
        <v>8025</v>
      </c>
      <c r="L176" s="89"/>
      <c r="M176" s="89"/>
      <c r="N176" s="89"/>
      <c r="O176" s="89"/>
    </row>
    <row r="177" ht="16.5" customHeight="1">
      <c r="A177" s="89">
        <f t="shared" si="3"/>
        <v>0</v>
      </c>
      <c r="B177" s="141">
        <v>0.0</v>
      </c>
      <c r="C177" s="141">
        <v>0.0</v>
      </c>
      <c r="D177" s="141">
        <v>0.0</v>
      </c>
      <c r="E177" s="141">
        <v>0.0</v>
      </c>
      <c r="F177" s="141">
        <v>0.0</v>
      </c>
      <c r="G177" s="260" t="s">
        <v>8026</v>
      </c>
      <c r="H177" s="240" t="s">
        <v>7646</v>
      </c>
      <c r="I177" s="240" t="s">
        <v>6182</v>
      </c>
      <c r="J177" s="242" t="s">
        <v>7641</v>
      </c>
      <c r="K177" s="240" t="s">
        <v>7821</v>
      </c>
      <c r="L177" s="89"/>
      <c r="M177" s="89"/>
      <c r="N177" s="89"/>
      <c r="O177" s="89"/>
    </row>
    <row r="178" ht="16.5" customHeight="1">
      <c r="A178" s="89">
        <f t="shared" si="3"/>
        <v>0</v>
      </c>
      <c r="B178" s="141">
        <v>0.0</v>
      </c>
      <c r="C178" s="141">
        <v>0.0</v>
      </c>
      <c r="D178" s="141">
        <v>0.0</v>
      </c>
      <c r="E178" s="141">
        <v>0.0</v>
      </c>
      <c r="F178" s="141">
        <v>0.0</v>
      </c>
      <c r="G178" s="152" t="s">
        <v>8027</v>
      </c>
      <c r="H178" s="140" t="s">
        <v>8028</v>
      </c>
      <c r="I178" s="140" t="s">
        <v>1215</v>
      </c>
      <c r="J178" s="140" t="s">
        <v>8029</v>
      </c>
      <c r="K178" s="140" t="s">
        <v>169</v>
      </c>
      <c r="L178" s="89"/>
      <c r="M178" s="89"/>
      <c r="N178" s="89"/>
      <c r="O178" s="89"/>
    </row>
    <row r="179" ht="16.5" customHeight="1">
      <c r="A179" s="89">
        <f t="shared" si="3"/>
        <v>0</v>
      </c>
      <c r="B179" s="141">
        <v>0.0</v>
      </c>
      <c r="C179" s="141">
        <v>0.0</v>
      </c>
      <c r="D179" s="141">
        <v>0.0</v>
      </c>
      <c r="E179" s="141">
        <v>0.0</v>
      </c>
      <c r="F179" s="141">
        <v>0.0</v>
      </c>
      <c r="G179" s="142" t="s">
        <v>8030</v>
      </c>
      <c r="H179" s="139" t="s">
        <v>8031</v>
      </c>
      <c r="I179" s="139" t="s">
        <v>1277</v>
      </c>
      <c r="J179" s="140" t="s">
        <v>8032</v>
      </c>
      <c r="K179" s="140" t="s">
        <v>8033</v>
      </c>
      <c r="L179" s="89"/>
      <c r="M179" s="89"/>
      <c r="N179" s="89"/>
      <c r="O179" s="89"/>
    </row>
    <row r="180" ht="16.5" customHeight="1">
      <c r="A180" s="89">
        <f t="shared" si="3"/>
        <v>0</v>
      </c>
      <c r="B180" s="141">
        <v>0.0</v>
      </c>
      <c r="C180" s="141">
        <v>0.0</v>
      </c>
      <c r="D180" s="141">
        <v>0.0</v>
      </c>
      <c r="E180" s="141">
        <v>0.0</v>
      </c>
      <c r="F180" s="141">
        <v>0.0</v>
      </c>
      <c r="G180" s="241" t="s">
        <v>8034</v>
      </c>
      <c r="H180" s="238" t="s">
        <v>8035</v>
      </c>
      <c r="I180" s="238" t="s">
        <v>8036</v>
      </c>
      <c r="J180" s="238" t="s">
        <v>7880</v>
      </c>
      <c r="K180" s="238"/>
      <c r="L180" s="89"/>
      <c r="M180" s="89"/>
      <c r="N180" s="89"/>
      <c r="O180" s="89"/>
    </row>
    <row r="181" ht="16.5" customHeight="1">
      <c r="A181" s="89">
        <f t="shared" si="3"/>
        <v>0</v>
      </c>
      <c r="B181" s="141">
        <v>0.0</v>
      </c>
      <c r="C181" s="141">
        <v>0.0</v>
      </c>
      <c r="D181" s="141">
        <v>0.0</v>
      </c>
      <c r="E181" s="141">
        <v>0.0</v>
      </c>
      <c r="F181" s="141">
        <v>0.0</v>
      </c>
      <c r="G181" s="241" t="s">
        <v>8037</v>
      </c>
      <c r="H181" s="238" t="s">
        <v>8038</v>
      </c>
      <c r="I181" s="238" t="s">
        <v>7495</v>
      </c>
      <c r="J181" s="244" t="s">
        <v>7763</v>
      </c>
      <c r="K181" s="238"/>
      <c r="L181" s="89"/>
      <c r="M181" s="89"/>
      <c r="N181" s="89"/>
      <c r="O181" s="89"/>
    </row>
    <row r="182" ht="16.5" customHeight="1">
      <c r="A182" s="89">
        <f t="shared" si="3"/>
        <v>0</v>
      </c>
      <c r="B182" s="141">
        <v>0.0</v>
      </c>
      <c r="C182" s="141">
        <v>0.0</v>
      </c>
      <c r="D182" s="141">
        <v>0.0</v>
      </c>
      <c r="E182" s="141">
        <v>0.0</v>
      </c>
      <c r="F182" s="141">
        <v>0.0</v>
      </c>
      <c r="G182" s="241" t="s">
        <v>8039</v>
      </c>
      <c r="H182" s="238"/>
      <c r="I182" s="238"/>
      <c r="J182" s="244"/>
      <c r="K182" s="238"/>
      <c r="L182" s="89"/>
      <c r="M182" s="89"/>
      <c r="N182" s="89"/>
      <c r="O182" s="89"/>
    </row>
    <row r="183" ht="16.5" customHeight="1">
      <c r="A183" s="89">
        <f t="shared" si="3"/>
        <v>0</v>
      </c>
      <c r="B183" s="141">
        <v>0.0</v>
      </c>
      <c r="C183" s="141">
        <v>0.0</v>
      </c>
      <c r="D183" s="141">
        <v>0.0</v>
      </c>
      <c r="E183" s="141">
        <v>0.0</v>
      </c>
      <c r="F183" s="141">
        <v>0.0</v>
      </c>
      <c r="G183" s="241" t="s">
        <v>8040</v>
      </c>
      <c r="H183" s="238" t="s">
        <v>8041</v>
      </c>
      <c r="I183" s="238" t="s">
        <v>8042</v>
      </c>
      <c r="J183" s="244" t="s">
        <v>7655</v>
      </c>
      <c r="K183" s="238"/>
      <c r="L183" s="89"/>
      <c r="M183" s="89"/>
      <c r="N183" s="89"/>
      <c r="O183" s="89"/>
    </row>
    <row r="184" ht="16.5" customHeight="1">
      <c r="A184" s="89">
        <f t="shared" si="3"/>
        <v>0</v>
      </c>
      <c r="B184" s="141">
        <v>0.0</v>
      </c>
      <c r="C184" s="141">
        <v>0.0</v>
      </c>
      <c r="D184" s="141">
        <v>0.0</v>
      </c>
      <c r="E184" s="141">
        <v>0.0</v>
      </c>
      <c r="F184" s="141">
        <v>0.0</v>
      </c>
      <c r="G184" s="391" t="s">
        <v>8043</v>
      </c>
      <c r="H184" s="238" t="s">
        <v>8041</v>
      </c>
      <c r="I184" s="244" t="s">
        <v>7306</v>
      </c>
      <c r="J184" s="238" t="s">
        <v>7682</v>
      </c>
      <c r="K184" s="238"/>
      <c r="L184" s="89"/>
      <c r="M184" s="89"/>
      <c r="N184" s="89"/>
      <c r="O184" s="89"/>
    </row>
    <row r="185" ht="16.5" customHeight="1">
      <c r="A185" s="89">
        <f t="shared" si="3"/>
        <v>0</v>
      </c>
      <c r="B185" s="141">
        <v>0.0</v>
      </c>
      <c r="C185" s="141">
        <v>0.0</v>
      </c>
      <c r="D185" s="141">
        <v>0.0</v>
      </c>
      <c r="E185" s="141">
        <v>0.0</v>
      </c>
      <c r="F185" s="141">
        <v>0.0</v>
      </c>
      <c r="G185" s="142" t="s">
        <v>8044</v>
      </c>
      <c r="H185" s="139" t="s">
        <v>8045</v>
      </c>
      <c r="I185" s="139" t="s">
        <v>1088</v>
      </c>
      <c r="J185" s="140" t="s">
        <v>8046</v>
      </c>
      <c r="K185" s="140" t="s">
        <v>8047</v>
      </c>
      <c r="L185" s="89"/>
      <c r="M185" s="89"/>
      <c r="N185" s="89"/>
      <c r="O185" s="89"/>
    </row>
    <row r="186" ht="16.5" customHeight="1">
      <c r="A186" s="89">
        <f t="shared" si="3"/>
        <v>0</v>
      </c>
      <c r="B186" s="141">
        <v>0.0</v>
      </c>
      <c r="C186" s="141">
        <v>0.0</v>
      </c>
      <c r="D186" s="141">
        <v>0.0</v>
      </c>
      <c r="E186" s="141">
        <v>0.0</v>
      </c>
      <c r="F186" s="141">
        <v>0.0</v>
      </c>
      <c r="G186" s="241" t="s">
        <v>8048</v>
      </c>
      <c r="H186" s="238" t="s">
        <v>7681</v>
      </c>
      <c r="I186" s="238" t="s">
        <v>8049</v>
      </c>
      <c r="J186" s="244" t="s">
        <v>7655</v>
      </c>
      <c r="K186" s="238"/>
      <c r="L186" s="89"/>
      <c r="M186" s="89"/>
      <c r="N186" s="89"/>
      <c r="O186" s="89"/>
    </row>
    <row r="187" ht="16.5" customHeight="1">
      <c r="A187" s="89">
        <f t="shared" si="3"/>
        <v>0</v>
      </c>
      <c r="B187" s="141">
        <v>0.0</v>
      </c>
      <c r="C187" s="141">
        <v>0.0</v>
      </c>
      <c r="D187" s="141">
        <v>0.0</v>
      </c>
      <c r="E187" s="141">
        <v>0.0</v>
      </c>
      <c r="F187" s="141">
        <v>0.0</v>
      </c>
      <c r="G187" s="152" t="s">
        <v>8050</v>
      </c>
      <c r="H187" s="140"/>
      <c r="I187" s="140"/>
      <c r="J187" s="139"/>
      <c r="K187" s="140"/>
      <c r="L187" s="89"/>
      <c r="M187" s="89"/>
      <c r="N187" s="89"/>
      <c r="O187" s="89"/>
    </row>
    <row r="188" ht="16.5" customHeight="1">
      <c r="A188" s="89">
        <f t="shared" si="3"/>
        <v>0</v>
      </c>
      <c r="B188" s="141">
        <v>0.0</v>
      </c>
      <c r="C188" s="141">
        <v>0.0</v>
      </c>
      <c r="D188" s="141">
        <v>0.0</v>
      </c>
      <c r="E188" s="141">
        <v>0.0</v>
      </c>
      <c r="F188" s="141">
        <v>0.0</v>
      </c>
      <c r="G188" s="152" t="s">
        <v>8051</v>
      </c>
      <c r="H188" s="140" t="s">
        <v>8052</v>
      </c>
      <c r="I188" s="140" t="s">
        <v>7803</v>
      </c>
      <c r="J188" s="139" t="s">
        <v>8053</v>
      </c>
      <c r="K188" s="140" t="s">
        <v>163</v>
      </c>
      <c r="L188" s="89"/>
      <c r="M188" s="89"/>
      <c r="N188" s="89"/>
      <c r="O188" s="89"/>
    </row>
    <row r="189" ht="16.5" customHeight="1">
      <c r="A189" s="89">
        <f t="shared" si="3"/>
        <v>0</v>
      </c>
      <c r="B189" s="141">
        <v>0.0</v>
      </c>
      <c r="C189" s="141">
        <v>0.0</v>
      </c>
      <c r="D189" s="141">
        <v>0.0</v>
      </c>
      <c r="E189" s="141">
        <v>0.0</v>
      </c>
      <c r="F189" s="141">
        <v>0.0</v>
      </c>
      <c r="G189" s="152" t="s">
        <v>8054</v>
      </c>
      <c r="H189" s="140" t="s">
        <v>8055</v>
      </c>
      <c r="I189" s="140" t="s">
        <v>1088</v>
      </c>
      <c r="J189" s="140" t="s">
        <v>8056</v>
      </c>
      <c r="K189" s="140" t="s">
        <v>96</v>
      </c>
      <c r="L189" s="89"/>
      <c r="M189" s="89"/>
      <c r="N189" s="89"/>
      <c r="O189" s="89"/>
    </row>
    <row r="190" ht="16.5" customHeight="1">
      <c r="A190" s="89">
        <f t="shared" si="3"/>
        <v>0</v>
      </c>
      <c r="B190" s="141">
        <v>0.0</v>
      </c>
      <c r="C190" s="141">
        <v>0.0</v>
      </c>
      <c r="D190" s="141">
        <v>0.0</v>
      </c>
      <c r="E190" s="141">
        <v>0.0</v>
      </c>
      <c r="F190" s="141">
        <v>0.0</v>
      </c>
      <c r="G190" s="142" t="s">
        <v>8057</v>
      </c>
      <c r="H190" s="139" t="s">
        <v>8058</v>
      </c>
      <c r="I190" s="139" t="s">
        <v>7049</v>
      </c>
      <c r="J190" s="140" t="s">
        <v>8059</v>
      </c>
      <c r="K190" s="140" t="s">
        <v>859</v>
      </c>
      <c r="L190" s="89"/>
      <c r="M190" s="89"/>
      <c r="N190" s="89"/>
      <c r="O190" s="89"/>
    </row>
    <row r="191" ht="16.5" customHeight="1">
      <c r="A191" s="89">
        <f t="shared" si="3"/>
        <v>0</v>
      </c>
      <c r="B191" s="141">
        <v>0.0</v>
      </c>
      <c r="C191" s="141">
        <v>0.0</v>
      </c>
      <c r="D191" s="141">
        <v>0.0</v>
      </c>
      <c r="E191" s="141">
        <v>0.0</v>
      </c>
      <c r="F191" s="141">
        <v>0.0</v>
      </c>
      <c r="G191" s="349" t="s">
        <v>8060</v>
      </c>
      <c r="H191" s="240" t="s">
        <v>7646</v>
      </c>
      <c r="I191" s="242" t="s">
        <v>1240</v>
      </c>
      <c r="J191" s="242" t="s">
        <v>7723</v>
      </c>
      <c r="K191" s="240" t="s">
        <v>156</v>
      </c>
      <c r="L191" s="89"/>
      <c r="M191" s="89"/>
      <c r="N191" s="89"/>
      <c r="O191" s="89"/>
    </row>
    <row r="192" ht="16.5" customHeight="1">
      <c r="A192" s="89">
        <f t="shared" si="3"/>
        <v>0</v>
      </c>
      <c r="B192" s="141">
        <v>0.0</v>
      </c>
      <c r="C192" s="141">
        <v>0.0</v>
      </c>
      <c r="D192" s="141">
        <v>0.0</v>
      </c>
      <c r="E192" s="141">
        <v>0.0</v>
      </c>
      <c r="F192" s="141">
        <v>0.0</v>
      </c>
      <c r="G192" s="142" t="s">
        <v>8061</v>
      </c>
      <c r="H192" s="139" t="s">
        <v>8062</v>
      </c>
      <c r="I192" s="139" t="s">
        <v>6263</v>
      </c>
      <c r="J192" s="140" t="s">
        <v>8063</v>
      </c>
      <c r="K192" s="140" t="s">
        <v>508</v>
      </c>
      <c r="L192" s="89"/>
      <c r="M192" s="89"/>
      <c r="N192" s="89"/>
      <c r="O192" s="89"/>
    </row>
    <row r="193" ht="16.5" customHeight="1">
      <c r="A193" s="89">
        <f t="shared" si="3"/>
        <v>0</v>
      </c>
      <c r="B193" s="141">
        <v>0.0</v>
      </c>
      <c r="C193" s="141">
        <v>0.0</v>
      </c>
      <c r="D193" s="141">
        <v>0.0</v>
      </c>
      <c r="E193" s="141">
        <v>0.0</v>
      </c>
      <c r="F193" s="141">
        <v>0.0</v>
      </c>
      <c r="G193" s="152" t="s">
        <v>8064</v>
      </c>
      <c r="H193" s="140" t="s">
        <v>8065</v>
      </c>
      <c r="I193" s="140" t="s">
        <v>6934</v>
      </c>
      <c r="J193" s="140" t="s">
        <v>8066</v>
      </c>
      <c r="K193" s="140" t="s">
        <v>250</v>
      </c>
      <c r="L193" s="89"/>
      <c r="M193" s="89"/>
      <c r="N193" s="89"/>
      <c r="O193" s="89"/>
    </row>
    <row r="194" ht="16.5" customHeight="1">
      <c r="A194" s="89">
        <f t="shared" si="3"/>
        <v>0</v>
      </c>
      <c r="B194" s="141">
        <v>0.0</v>
      </c>
      <c r="C194" s="141">
        <v>0.0</v>
      </c>
      <c r="D194" s="141">
        <v>0.0</v>
      </c>
      <c r="E194" s="141">
        <v>0.0</v>
      </c>
      <c r="F194" s="141">
        <v>0.0</v>
      </c>
      <c r="G194" s="260" t="s">
        <v>8067</v>
      </c>
      <c r="H194" s="240"/>
      <c r="I194" s="240"/>
      <c r="J194" s="242"/>
      <c r="K194" s="240"/>
      <c r="L194" s="89"/>
      <c r="M194" s="89"/>
      <c r="N194" s="89"/>
      <c r="O194" s="89"/>
    </row>
    <row r="195" ht="16.5" customHeight="1">
      <c r="A195" s="89">
        <f t="shared" si="3"/>
        <v>0</v>
      </c>
      <c r="B195" s="141">
        <v>0.0</v>
      </c>
      <c r="C195" s="141">
        <v>0.0</v>
      </c>
      <c r="D195" s="141">
        <v>0.0</v>
      </c>
      <c r="E195" s="141">
        <v>0.0</v>
      </c>
      <c r="F195" s="141">
        <v>0.0</v>
      </c>
      <c r="G195" s="260" t="s">
        <v>8068</v>
      </c>
      <c r="H195" s="240" t="s">
        <v>7646</v>
      </c>
      <c r="I195" s="240" t="s">
        <v>6596</v>
      </c>
      <c r="J195" s="242" t="s">
        <v>7641</v>
      </c>
      <c r="K195" s="240" t="s">
        <v>8069</v>
      </c>
      <c r="L195" s="89"/>
      <c r="M195" s="89"/>
      <c r="N195" s="89"/>
      <c r="O195" s="89"/>
    </row>
    <row r="196" ht="16.5" customHeight="1">
      <c r="A196" s="89">
        <f t="shared" si="3"/>
        <v>0</v>
      </c>
      <c r="B196" s="141">
        <v>0.0</v>
      </c>
      <c r="C196" s="141">
        <v>0.0</v>
      </c>
      <c r="D196" s="141">
        <v>0.0</v>
      </c>
      <c r="E196" s="141">
        <v>0.0</v>
      </c>
      <c r="F196" s="141">
        <v>0.0</v>
      </c>
      <c r="G196" s="241" t="s">
        <v>8070</v>
      </c>
      <c r="H196" s="238"/>
      <c r="I196" s="238"/>
      <c r="J196" s="238"/>
      <c r="K196" s="238"/>
      <c r="L196" s="89"/>
      <c r="M196" s="89"/>
      <c r="N196" s="89"/>
      <c r="O196" s="89"/>
    </row>
    <row r="197" ht="16.5" customHeight="1">
      <c r="A197" s="89">
        <f t="shared" si="3"/>
        <v>0</v>
      </c>
      <c r="B197" s="141">
        <v>0.0</v>
      </c>
      <c r="C197" s="141">
        <v>0.0</v>
      </c>
      <c r="D197" s="141">
        <v>0.0</v>
      </c>
      <c r="E197" s="141">
        <v>0.0</v>
      </c>
      <c r="F197" s="141">
        <v>0.0</v>
      </c>
      <c r="G197" s="241" t="s">
        <v>8071</v>
      </c>
      <c r="H197" s="238"/>
      <c r="I197" s="238"/>
      <c r="J197" s="238"/>
      <c r="K197" s="238"/>
      <c r="L197" s="89"/>
      <c r="M197" s="89"/>
      <c r="N197" s="89"/>
      <c r="O197" s="89"/>
    </row>
    <row r="198" ht="16.5" customHeight="1">
      <c r="A198" s="89">
        <f t="shared" si="3"/>
        <v>0</v>
      </c>
      <c r="B198" s="141">
        <v>0.0</v>
      </c>
      <c r="C198" s="141">
        <v>0.0</v>
      </c>
      <c r="D198" s="141">
        <v>0.0</v>
      </c>
      <c r="E198" s="141">
        <v>0.0</v>
      </c>
      <c r="F198" s="141">
        <v>0.0</v>
      </c>
      <c r="G198" s="241" t="s">
        <v>8072</v>
      </c>
      <c r="H198" s="238" t="s">
        <v>7765</v>
      </c>
      <c r="I198" s="238" t="s">
        <v>6681</v>
      </c>
      <c r="J198" s="238" t="s">
        <v>7682</v>
      </c>
      <c r="K198" s="238"/>
      <c r="L198" s="89"/>
      <c r="M198" s="89"/>
      <c r="N198" s="89"/>
      <c r="O198" s="89"/>
    </row>
    <row r="199" ht="16.5" customHeight="1">
      <c r="A199" s="89">
        <f t="shared" si="3"/>
        <v>0</v>
      </c>
      <c r="B199" s="141">
        <v>0.0</v>
      </c>
      <c r="C199" s="141">
        <v>0.0</v>
      </c>
      <c r="D199" s="141">
        <v>0.0</v>
      </c>
      <c r="E199" s="141">
        <v>0.0</v>
      </c>
      <c r="F199" s="141">
        <v>0.0</v>
      </c>
      <c r="G199" s="152" t="s">
        <v>8073</v>
      </c>
      <c r="H199" s="140" t="s">
        <v>8074</v>
      </c>
      <c r="I199" s="140" t="s">
        <v>8075</v>
      </c>
      <c r="J199" s="140" t="s">
        <v>8007</v>
      </c>
      <c r="K199" s="140" t="s">
        <v>8076</v>
      </c>
      <c r="L199" s="89"/>
      <c r="M199" s="89"/>
      <c r="N199" s="89"/>
      <c r="O199" s="89"/>
    </row>
    <row r="200" ht="16.5" customHeight="1">
      <c r="A200" s="89">
        <f t="shared" si="3"/>
        <v>0</v>
      </c>
      <c r="B200" s="141">
        <v>0.0</v>
      </c>
      <c r="C200" s="141">
        <v>0.0</v>
      </c>
      <c r="D200" s="141">
        <v>0.0</v>
      </c>
      <c r="E200" s="141">
        <v>0.0</v>
      </c>
      <c r="F200" s="141">
        <v>0.0</v>
      </c>
      <c r="G200" s="142" t="s">
        <v>8077</v>
      </c>
      <c r="H200" s="139"/>
      <c r="I200" s="139"/>
      <c r="J200" s="140"/>
      <c r="K200" s="140"/>
      <c r="L200" s="89"/>
      <c r="M200" s="89"/>
      <c r="N200" s="89"/>
      <c r="O200" s="89"/>
    </row>
    <row r="201" ht="16.5" customHeight="1">
      <c r="A201" s="89">
        <f t="shared" si="3"/>
        <v>0</v>
      </c>
      <c r="B201" s="141">
        <v>0.0</v>
      </c>
      <c r="C201" s="141">
        <v>0.0</v>
      </c>
      <c r="D201" s="141">
        <v>0.0</v>
      </c>
      <c r="E201" s="141">
        <v>0.0</v>
      </c>
      <c r="F201" s="141">
        <v>0.0</v>
      </c>
      <c r="G201" s="142" t="s">
        <v>8078</v>
      </c>
      <c r="H201" s="139"/>
      <c r="I201" s="139"/>
      <c r="J201" s="140"/>
      <c r="K201" s="140"/>
      <c r="L201" s="89"/>
      <c r="M201" s="89"/>
      <c r="N201" s="89"/>
      <c r="O201" s="89"/>
    </row>
    <row r="202" ht="16.5" customHeight="1">
      <c r="A202" s="89">
        <f t="shared" si="3"/>
        <v>0</v>
      </c>
      <c r="B202" s="141">
        <v>0.0</v>
      </c>
      <c r="C202" s="141">
        <v>0.0</v>
      </c>
      <c r="D202" s="141">
        <v>0.0</v>
      </c>
      <c r="E202" s="141">
        <v>0.0</v>
      </c>
      <c r="F202" s="141">
        <v>0.0</v>
      </c>
      <c r="G202" s="142" t="s">
        <v>8079</v>
      </c>
      <c r="H202" s="139" t="s">
        <v>8080</v>
      </c>
      <c r="I202" s="139" t="s">
        <v>1277</v>
      </c>
      <c r="J202" s="140" t="s">
        <v>7781</v>
      </c>
      <c r="K202" s="140" t="s">
        <v>2915</v>
      </c>
      <c r="L202" s="89"/>
      <c r="M202" s="89"/>
      <c r="N202" s="89"/>
      <c r="O202" s="89"/>
    </row>
    <row r="203" ht="16.5" customHeight="1">
      <c r="A203" s="89">
        <f t="shared" si="3"/>
        <v>0</v>
      </c>
      <c r="B203" s="141">
        <v>0.0</v>
      </c>
      <c r="C203" s="141">
        <v>0.0</v>
      </c>
      <c r="D203" s="141">
        <v>0.0</v>
      </c>
      <c r="E203" s="141">
        <v>0.0</v>
      </c>
      <c r="F203" s="141">
        <v>0.0</v>
      </c>
      <c r="G203" s="260" t="s">
        <v>8081</v>
      </c>
      <c r="H203" s="240" t="s">
        <v>8082</v>
      </c>
      <c r="I203" s="240" t="s">
        <v>1887</v>
      </c>
      <c r="J203" s="242" t="s">
        <v>7770</v>
      </c>
      <c r="K203" s="240" t="s">
        <v>8083</v>
      </c>
      <c r="L203" s="89"/>
      <c r="M203" s="89"/>
      <c r="N203" s="89"/>
      <c r="O203" s="89"/>
    </row>
    <row r="204" ht="16.5" customHeight="1">
      <c r="A204" s="89">
        <f t="shared" si="3"/>
        <v>0</v>
      </c>
      <c r="B204" s="141">
        <v>0.0</v>
      </c>
      <c r="C204" s="141">
        <v>0.0</v>
      </c>
      <c r="D204" s="141">
        <v>0.0</v>
      </c>
      <c r="E204" s="141">
        <v>0.0</v>
      </c>
      <c r="F204" s="141">
        <v>0.0</v>
      </c>
      <c r="G204" s="391" t="s">
        <v>8084</v>
      </c>
      <c r="H204" s="244"/>
      <c r="I204" s="244"/>
      <c r="J204" s="244"/>
      <c r="K204" s="238"/>
      <c r="L204" s="89"/>
      <c r="M204" s="89"/>
      <c r="N204" s="89"/>
      <c r="O204" s="89"/>
    </row>
    <row r="205" ht="16.5" customHeight="1">
      <c r="A205" s="89">
        <f t="shared" si="3"/>
        <v>0</v>
      </c>
      <c r="B205" s="141">
        <v>0.0</v>
      </c>
      <c r="C205" s="141">
        <v>0.0</v>
      </c>
      <c r="D205" s="141">
        <v>0.0</v>
      </c>
      <c r="E205" s="141">
        <v>0.0</v>
      </c>
      <c r="F205" s="141">
        <v>0.0</v>
      </c>
      <c r="G205" s="391" t="s">
        <v>8085</v>
      </c>
      <c r="H205" s="244" t="s">
        <v>7731</v>
      </c>
      <c r="I205" s="244" t="s">
        <v>1215</v>
      </c>
      <c r="J205" s="244" t="s">
        <v>8086</v>
      </c>
      <c r="K205" s="238"/>
      <c r="L205" s="89"/>
      <c r="M205" s="89"/>
      <c r="N205" s="89"/>
      <c r="O205" s="89"/>
    </row>
    <row r="206" ht="16.5" customHeight="1">
      <c r="A206" s="89">
        <f t="shared" si="3"/>
        <v>0</v>
      </c>
      <c r="B206" s="141">
        <v>0.0</v>
      </c>
      <c r="C206" s="141">
        <v>0.0</v>
      </c>
      <c r="D206" s="141">
        <v>0.0</v>
      </c>
      <c r="E206" s="141">
        <v>0.0</v>
      </c>
      <c r="F206" s="141">
        <v>0.0</v>
      </c>
      <c r="G206" s="260" t="s">
        <v>8087</v>
      </c>
      <c r="H206" s="240"/>
      <c r="I206" s="240"/>
      <c r="J206" s="242"/>
      <c r="K206" s="240"/>
      <c r="L206" s="89"/>
      <c r="M206" s="89"/>
      <c r="N206" s="89"/>
      <c r="O206" s="89"/>
    </row>
    <row r="207" ht="16.5" customHeight="1">
      <c r="A207" s="89">
        <f t="shared" si="3"/>
        <v>0</v>
      </c>
      <c r="B207" s="141">
        <v>0.0</v>
      </c>
      <c r="C207" s="141">
        <v>0.0</v>
      </c>
      <c r="D207" s="141">
        <v>0.0</v>
      </c>
      <c r="E207" s="141">
        <v>0.0</v>
      </c>
      <c r="F207" s="141">
        <v>0.0</v>
      </c>
      <c r="G207" s="260" t="s">
        <v>8088</v>
      </c>
      <c r="H207" s="240"/>
      <c r="I207" s="240"/>
      <c r="J207" s="242"/>
      <c r="K207" s="240"/>
      <c r="L207" s="89"/>
      <c r="M207" s="89"/>
      <c r="N207" s="89"/>
      <c r="O207" s="89"/>
    </row>
    <row r="208" ht="16.5" customHeight="1">
      <c r="A208" s="89">
        <f t="shared" si="3"/>
        <v>0</v>
      </c>
      <c r="B208" s="141">
        <v>0.0</v>
      </c>
      <c r="C208" s="141">
        <v>0.0</v>
      </c>
      <c r="D208" s="141">
        <v>0.0</v>
      </c>
      <c r="E208" s="141">
        <v>0.0</v>
      </c>
      <c r="F208" s="141">
        <v>0.0</v>
      </c>
      <c r="G208" s="260" t="s">
        <v>8089</v>
      </c>
      <c r="H208" s="240" t="s">
        <v>7646</v>
      </c>
      <c r="I208" s="240" t="s">
        <v>6921</v>
      </c>
      <c r="J208" s="242" t="s">
        <v>7723</v>
      </c>
      <c r="K208" s="240" t="s">
        <v>4131</v>
      </c>
      <c r="L208" s="89"/>
      <c r="M208" s="89"/>
      <c r="N208" s="89"/>
      <c r="O208" s="89"/>
    </row>
    <row r="209" ht="16.5" customHeight="1">
      <c r="A209" s="89">
        <f t="shared" si="3"/>
        <v>0</v>
      </c>
      <c r="B209" s="141">
        <v>0.0</v>
      </c>
      <c r="C209" s="141">
        <v>0.0</v>
      </c>
      <c r="D209" s="141">
        <v>0.0</v>
      </c>
      <c r="E209" s="141">
        <v>0.0</v>
      </c>
      <c r="F209" s="141">
        <v>0.0</v>
      </c>
      <c r="G209" s="152" t="s">
        <v>8090</v>
      </c>
      <c r="H209" s="140"/>
      <c r="I209" s="140"/>
      <c r="J209" s="140"/>
      <c r="K209" s="140"/>
      <c r="L209" s="89"/>
      <c r="M209" s="89"/>
      <c r="N209" s="89"/>
      <c r="O209" s="89"/>
    </row>
    <row r="210" ht="16.5" customHeight="1">
      <c r="A210" s="89">
        <f t="shared" si="3"/>
        <v>0</v>
      </c>
      <c r="B210" s="141">
        <v>0.0</v>
      </c>
      <c r="C210" s="141">
        <v>0.0</v>
      </c>
      <c r="D210" s="141">
        <v>0.0</v>
      </c>
      <c r="E210" s="141">
        <v>0.0</v>
      </c>
      <c r="F210" s="141">
        <v>0.0</v>
      </c>
      <c r="G210" s="152" t="s">
        <v>8091</v>
      </c>
      <c r="H210" s="140" t="s">
        <v>8092</v>
      </c>
      <c r="I210" s="140" t="s">
        <v>1088</v>
      </c>
      <c r="J210" s="140" t="s">
        <v>8093</v>
      </c>
      <c r="K210" s="140" t="s">
        <v>707</v>
      </c>
      <c r="L210" s="89"/>
      <c r="M210" s="89"/>
      <c r="N210" s="89"/>
      <c r="O210" s="89"/>
    </row>
    <row r="211" ht="16.5" customHeight="1">
      <c r="A211" s="89">
        <f t="shared" si="3"/>
        <v>0</v>
      </c>
      <c r="B211" s="141">
        <v>0.0</v>
      </c>
      <c r="C211" s="141">
        <v>0.0</v>
      </c>
      <c r="D211" s="141">
        <v>0.0</v>
      </c>
      <c r="E211" s="141">
        <v>0.0</v>
      </c>
      <c r="F211" s="141">
        <v>0.0</v>
      </c>
      <c r="G211" s="152" t="s">
        <v>8094</v>
      </c>
      <c r="H211" s="140"/>
      <c r="I211" s="140"/>
      <c r="J211" s="140"/>
      <c r="K211" s="140"/>
      <c r="L211" s="89"/>
      <c r="M211" s="89"/>
      <c r="N211" s="89"/>
      <c r="O211" s="89"/>
    </row>
    <row r="212" ht="16.5" customHeight="1">
      <c r="A212" s="89">
        <f t="shared" si="3"/>
        <v>0</v>
      </c>
      <c r="B212" s="141">
        <v>0.0</v>
      </c>
      <c r="C212" s="141">
        <v>0.0</v>
      </c>
      <c r="D212" s="141">
        <v>0.0</v>
      </c>
      <c r="E212" s="141">
        <v>0.0</v>
      </c>
      <c r="F212" s="141">
        <v>0.0</v>
      </c>
      <c r="G212" s="152" t="s">
        <v>8095</v>
      </c>
      <c r="H212" s="140" t="s">
        <v>8096</v>
      </c>
      <c r="I212" s="140" t="s">
        <v>6185</v>
      </c>
      <c r="J212" s="140" t="s">
        <v>7669</v>
      </c>
      <c r="K212" s="140" t="s">
        <v>182</v>
      </c>
      <c r="L212" s="89"/>
      <c r="M212" s="89"/>
      <c r="N212" s="89"/>
      <c r="O212" s="89"/>
    </row>
    <row r="213" ht="16.5" customHeight="1">
      <c r="A213" s="89">
        <f t="shared" si="3"/>
        <v>0</v>
      </c>
      <c r="B213" s="141">
        <v>0.0</v>
      </c>
      <c r="C213" s="141">
        <v>0.0</v>
      </c>
      <c r="D213" s="141">
        <v>0.0</v>
      </c>
      <c r="E213" s="141">
        <v>0.0</v>
      </c>
      <c r="F213" s="141">
        <v>0.0</v>
      </c>
      <c r="G213" s="241" t="s">
        <v>8097</v>
      </c>
      <c r="H213" s="244" t="s">
        <v>7731</v>
      </c>
      <c r="I213" s="238" t="s">
        <v>6693</v>
      </c>
      <c r="J213" s="244" t="s">
        <v>8021</v>
      </c>
      <c r="K213" s="238"/>
      <c r="L213" s="89"/>
      <c r="M213" s="89"/>
      <c r="N213" s="89"/>
      <c r="O213" s="89"/>
    </row>
    <row r="214" ht="16.5" customHeight="1">
      <c r="A214" s="89">
        <f t="shared" si="3"/>
        <v>0</v>
      </c>
      <c r="B214" s="141">
        <v>0.0</v>
      </c>
      <c r="C214" s="141">
        <v>0.0</v>
      </c>
      <c r="D214" s="141">
        <v>0.0</v>
      </c>
      <c r="E214" s="141">
        <v>0.0</v>
      </c>
      <c r="F214" s="141">
        <v>0.0</v>
      </c>
      <c r="G214" s="241" t="s">
        <v>8098</v>
      </c>
      <c r="H214" s="238" t="s">
        <v>8099</v>
      </c>
      <c r="I214" s="238" t="s">
        <v>7063</v>
      </c>
      <c r="J214" s="238" t="s">
        <v>7682</v>
      </c>
      <c r="K214" s="238"/>
      <c r="L214" s="89"/>
      <c r="M214" s="89"/>
      <c r="N214" s="89"/>
      <c r="O214" s="89"/>
    </row>
    <row r="215" ht="16.5" customHeight="1">
      <c r="A215" s="89">
        <f t="shared" si="3"/>
        <v>0</v>
      </c>
      <c r="B215" s="141">
        <v>0.0</v>
      </c>
      <c r="C215" s="141">
        <v>0.0</v>
      </c>
      <c r="D215" s="141">
        <v>0.0</v>
      </c>
      <c r="E215" s="141">
        <v>0.0</v>
      </c>
      <c r="F215" s="141">
        <v>0.0</v>
      </c>
      <c r="G215" s="241" t="s">
        <v>8100</v>
      </c>
      <c r="H215" s="238" t="s">
        <v>8101</v>
      </c>
      <c r="I215" s="238" t="s">
        <v>8102</v>
      </c>
      <c r="J215" s="238" t="s">
        <v>8103</v>
      </c>
      <c r="K215" s="238"/>
      <c r="L215" s="89"/>
      <c r="M215" s="89"/>
      <c r="N215" s="89"/>
      <c r="O215" s="89"/>
    </row>
    <row r="216" ht="16.5" customHeight="1">
      <c r="A216" s="89">
        <f t="shared" si="3"/>
        <v>0</v>
      </c>
      <c r="B216" s="141">
        <v>0.0</v>
      </c>
      <c r="C216" s="141">
        <v>0.0</v>
      </c>
      <c r="D216" s="141">
        <v>0.0</v>
      </c>
      <c r="E216" s="141">
        <v>0.0</v>
      </c>
      <c r="F216" s="141">
        <v>0.0</v>
      </c>
      <c r="G216" s="241" t="s">
        <v>8104</v>
      </c>
      <c r="H216" s="238"/>
      <c r="I216" s="238"/>
      <c r="J216" s="244"/>
      <c r="K216" s="238"/>
      <c r="L216" s="89"/>
      <c r="M216" s="89"/>
      <c r="N216" s="89"/>
      <c r="O216" s="89"/>
    </row>
    <row r="217" ht="16.5" customHeight="1">
      <c r="A217" s="89">
        <f t="shared" si="3"/>
        <v>0</v>
      </c>
      <c r="B217" s="141">
        <v>0.0</v>
      </c>
      <c r="C217" s="141">
        <v>0.0</v>
      </c>
      <c r="D217" s="141">
        <v>0.0</v>
      </c>
      <c r="E217" s="141">
        <v>0.0</v>
      </c>
      <c r="F217" s="141">
        <v>0.0</v>
      </c>
      <c r="G217" s="241" t="s">
        <v>8105</v>
      </c>
      <c r="H217" s="238" t="s">
        <v>7815</v>
      </c>
      <c r="I217" s="238" t="s">
        <v>8042</v>
      </c>
      <c r="J217" s="244" t="s">
        <v>7655</v>
      </c>
      <c r="K217" s="238"/>
      <c r="L217" s="89"/>
      <c r="M217" s="89"/>
      <c r="N217" s="89"/>
      <c r="O217" s="89"/>
    </row>
    <row r="218" ht="16.5" customHeight="1">
      <c r="A218" s="89">
        <f t="shared" si="3"/>
        <v>0</v>
      </c>
      <c r="B218" s="141">
        <v>0.0</v>
      </c>
      <c r="C218" s="141">
        <v>0.0</v>
      </c>
      <c r="D218" s="141">
        <v>0.0</v>
      </c>
      <c r="E218" s="141">
        <v>0.0</v>
      </c>
      <c r="F218" s="141">
        <v>0.0</v>
      </c>
      <c r="G218" s="241" t="s">
        <v>8106</v>
      </c>
      <c r="H218" s="238"/>
      <c r="I218" s="238"/>
      <c r="J218" s="244"/>
      <c r="K218" s="238"/>
      <c r="L218" s="89"/>
      <c r="M218" s="89"/>
      <c r="N218" s="89"/>
      <c r="O218" s="89"/>
    </row>
    <row r="219" ht="16.5" customHeight="1">
      <c r="A219" s="89">
        <f t="shared" si="3"/>
        <v>0</v>
      </c>
      <c r="B219" s="141">
        <v>0.0</v>
      </c>
      <c r="C219" s="141">
        <v>0.0</v>
      </c>
      <c r="D219" s="141">
        <v>0.0</v>
      </c>
      <c r="E219" s="141">
        <v>0.0</v>
      </c>
      <c r="F219" s="141">
        <v>0.0</v>
      </c>
      <c r="G219" s="241" t="s">
        <v>8107</v>
      </c>
      <c r="H219" s="238"/>
      <c r="I219" s="238"/>
      <c r="J219" s="244"/>
      <c r="K219" s="238"/>
      <c r="L219" s="89"/>
      <c r="M219" s="89"/>
      <c r="N219" s="89"/>
      <c r="O219" s="89"/>
    </row>
    <row r="220" ht="16.5" customHeight="1">
      <c r="A220" s="89">
        <f t="shared" si="3"/>
        <v>0</v>
      </c>
      <c r="B220" s="141">
        <v>0.0</v>
      </c>
      <c r="C220" s="141">
        <v>0.0</v>
      </c>
      <c r="D220" s="141">
        <v>0.0</v>
      </c>
      <c r="E220" s="141">
        <v>0.0</v>
      </c>
      <c r="F220" s="141">
        <v>0.0</v>
      </c>
      <c r="G220" s="241" t="s">
        <v>8108</v>
      </c>
      <c r="H220" s="238" t="s">
        <v>8109</v>
      </c>
      <c r="I220" s="238" t="s">
        <v>8110</v>
      </c>
      <c r="J220" s="244" t="s">
        <v>7732</v>
      </c>
      <c r="K220" s="238"/>
      <c r="L220" s="89"/>
      <c r="M220" s="89"/>
      <c r="N220" s="89"/>
      <c r="O220" s="89"/>
    </row>
    <row r="221" ht="16.5" customHeight="1">
      <c r="A221" s="89">
        <f t="shared" si="3"/>
        <v>0</v>
      </c>
      <c r="B221" s="141">
        <v>0.0</v>
      </c>
      <c r="C221" s="141">
        <v>0.0</v>
      </c>
      <c r="D221" s="141">
        <v>0.0</v>
      </c>
      <c r="E221" s="141">
        <v>0.0</v>
      </c>
      <c r="F221" s="141">
        <v>0.0</v>
      </c>
      <c r="G221" s="152" t="s">
        <v>8111</v>
      </c>
      <c r="H221" s="140" t="s">
        <v>8112</v>
      </c>
      <c r="I221" s="140" t="s">
        <v>7456</v>
      </c>
      <c r="J221" s="140" t="s">
        <v>7848</v>
      </c>
      <c r="K221" s="140" t="s">
        <v>8113</v>
      </c>
      <c r="L221" s="89"/>
      <c r="M221" s="89"/>
      <c r="N221" s="89"/>
      <c r="O221" s="89"/>
    </row>
    <row r="222" ht="16.5" customHeight="1">
      <c r="A222" s="89">
        <f t="shared" si="3"/>
        <v>0</v>
      </c>
      <c r="B222" s="141">
        <v>0.0</v>
      </c>
      <c r="C222" s="141">
        <v>0.0</v>
      </c>
      <c r="D222" s="141">
        <v>0.0</v>
      </c>
      <c r="E222" s="141">
        <v>0.0</v>
      </c>
      <c r="F222" s="141">
        <v>0.0</v>
      </c>
      <c r="G222" s="241" t="s">
        <v>8114</v>
      </c>
      <c r="H222" s="238" t="s">
        <v>7731</v>
      </c>
      <c r="I222" s="238" t="s">
        <v>6110</v>
      </c>
      <c r="J222" s="244" t="s">
        <v>7763</v>
      </c>
      <c r="K222" s="238"/>
      <c r="L222" s="89"/>
      <c r="M222" s="89"/>
      <c r="N222" s="89"/>
      <c r="O222" s="89"/>
    </row>
    <row r="223" ht="16.5" customHeight="1">
      <c r="A223" s="89">
        <f t="shared" si="3"/>
        <v>0</v>
      </c>
      <c r="B223" s="141">
        <v>0.0</v>
      </c>
      <c r="C223" s="141">
        <v>0.0</v>
      </c>
      <c r="D223" s="141">
        <v>0.0</v>
      </c>
      <c r="E223" s="141">
        <v>0.0</v>
      </c>
      <c r="F223" s="141">
        <v>0.0</v>
      </c>
      <c r="G223" s="349" t="s">
        <v>8115</v>
      </c>
      <c r="H223" s="242" t="s">
        <v>7738</v>
      </c>
      <c r="I223" s="242" t="s">
        <v>8116</v>
      </c>
      <c r="J223" s="242" t="s">
        <v>7770</v>
      </c>
      <c r="K223" s="240" t="s">
        <v>609</v>
      </c>
      <c r="L223" s="89"/>
      <c r="M223" s="89"/>
      <c r="N223" s="89"/>
      <c r="O223" s="89"/>
    </row>
    <row r="224" ht="16.5" customHeight="1">
      <c r="A224" s="89">
        <f t="shared" si="3"/>
        <v>0</v>
      </c>
      <c r="B224" s="141">
        <v>0.0</v>
      </c>
      <c r="C224" s="141">
        <v>0.0</v>
      </c>
      <c r="D224" s="141">
        <v>0.0</v>
      </c>
      <c r="E224" s="141">
        <v>0.0</v>
      </c>
      <c r="F224" s="141">
        <v>0.0</v>
      </c>
      <c r="G224" s="152" t="s">
        <v>8117</v>
      </c>
      <c r="H224" s="140" t="s">
        <v>8118</v>
      </c>
      <c r="I224" s="140" t="s">
        <v>6681</v>
      </c>
      <c r="J224" s="140" t="s">
        <v>8119</v>
      </c>
      <c r="K224" s="140" t="s">
        <v>169</v>
      </c>
      <c r="L224" s="89"/>
      <c r="M224" s="89"/>
      <c r="N224" s="89"/>
      <c r="O224" s="89"/>
    </row>
    <row r="225" ht="16.5" customHeight="1">
      <c r="A225" s="89">
        <f t="shared" si="3"/>
        <v>0</v>
      </c>
      <c r="B225" s="141">
        <v>0.0</v>
      </c>
      <c r="C225" s="141">
        <v>0.0</v>
      </c>
      <c r="D225" s="141">
        <v>0.0</v>
      </c>
      <c r="E225" s="141">
        <v>0.0</v>
      </c>
      <c r="F225" s="141">
        <v>0.0</v>
      </c>
      <c r="G225" s="152" t="s">
        <v>8120</v>
      </c>
      <c r="H225" s="140" t="s">
        <v>8121</v>
      </c>
      <c r="I225" s="140" t="s">
        <v>6308</v>
      </c>
      <c r="J225" s="140" t="s">
        <v>8122</v>
      </c>
      <c r="K225" s="140" t="s">
        <v>8123</v>
      </c>
      <c r="L225" s="89"/>
      <c r="M225" s="89"/>
      <c r="N225" s="89"/>
      <c r="O225" s="89"/>
    </row>
    <row r="226" ht="16.5" customHeight="1">
      <c r="A226" s="89">
        <f t="shared" si="3"/>
        <v>0</v>
      </c>
      <c r="B226" s="141">
        <v>0.0</v>
      </c>
      <c r="C226" s="141">
        <v>0.0</v>
      </c>
      <c r="D226" s="141">
        <v>0.0</v>
      </c>
      <c r="E226" s="141">
        <v>0.0</v>
      </c>
      <c r="F226" s="141">
        <v>0.0</v>
      </c>
      <c r="G226" s="152" t="s">
        <v>8124</v>
      </c>
      <c r="H226" s="140" t="s">
        <v>8125</v>
      </c>
      <c r="I226" s="140" t="s">
        <v>7456</v>
      </c>
      <c r="J226" s="140" t="s">
        <v>8126</v>
      </c>
      <c r="K226" s="140" t="s">
        <v>7921</v>
      </c>
      <c r="L226" s="89"/>
      <c r="M226" s="89"/>
      <c r="N226" s="89"/>
      <c r="O226" s="89"/>
    </row>
    <row r="227" ht="16.5" customHeight="1">
      <c r="A227" s="89">
        <f t="shared" si="3"/>
        <v>0</v>
      </c>
      <c r="B227" s="141">
        <v>0.0</v>
      </c>
      <c r="C227" s="141">
        <v>0.0</v>
      </c>
      <c r="D227" s="141">
        <v>0.0</v>
      </c>
      <c r="E227" s="141">
        <v>0.0</v>
      </c>
      <c r="F227" s="141">
        <v>0.0</v>
      </c>
      <c r="G227" s="142" t="s">
        <v>8127</v>
      </c>
      <c r="H227" s="139" t="s">
        <v>8128</v>
      </c>
      <c r="I227" s="139" t="s">
        <v>1240</v>
      </c>
      <c r="J227" s="140" t="s">
        <v>8007</v>
      </c>
      <c r="K227" s="140" t="s">
        <v>141</v>
      </c>
      <c r="L227" s="89"/>
      <c r="M227" s="89"/>
      <c r="N227" s="89"/>
      <c r="O227" s="89"/>
    </row>
    <row r="228" ht="16.5" customHeight="1">
      <c r="A228" s="89">
        <f t="shared" si="3"/>
        <v>0</v>
      </c>
      <c r="B228" s="141">
        <v>0.0</v>
      </c>
      <c r="C228" s="141">
        <v>0.0</v>
      </c>
      <c r="D228" s="141">
        <v>0.0</v>
      </c>
      <c r="E228" s="141">
        <v>0.0</v>
      </c>
      <c r="F228" s="141">
        <v>0.0</v>
      </c>
      <c r="G228" s="260" t="s">
        <v>8129</v>
      </c>
      <c r="H228" s="240"/>
      <c r="I228" s="240"/>
      <c r="J228" s="242"/>
      <c r="K228" s="240"/>
      <c r="L228" s="89"/>
      <c r="M228" s="89"/>
      <c r="N228" s="89"/>
      <c r="O228" s="89"/>
    </row>
    <row r="229" ht="16.5" customHeight="1">
      <c r="A229" s="89">
        <f t="shared" si="3"/>
        <v>0</v>
      </c>
      <c r="B229" s="141">
        <v>0.0</v>
      </c>
      <c r="C229" s="141">
        <v>0.0</v>
      </c>
      <c r="D229" s="141">
        <v>0.0</v>
      </c>
      <c r="E229" s="141">
        <v>0.0</v>
      </c>
      <c r="F229" s="141">
        <v>0.0</v>
      </c>
      <c r="G229" s="260" t="s">
        <v>8130</v>
      </c>
      <c r="H229" s="240" t="s">
        <v>7646</v>
      </c>
      <c r="I229" s="240" t="s">
        <v>8131</v>
      </c>
      <c r="J229" s="242" t="s">
        <v>7702</v>
      </c>
      <c r="K229" s="240" t="s">
        <v>219</v>
      </c>
      <c r="L229" s="89"/>
      <c r="M229" s="89"/>
      <c r="N229" s="89"/>
      <c r="O229" s="89"/>
    </row>
    <row r="230" ht="16.5" customHeight="1">
      <c r="A230" s="89">
        <f t="shared" si="3"/>
        <v>0</v>
      </c>
      <c r="B230" s="141">
        <v>0.0</v>
      </c>
      <c r="C230" s="141">
        <v>0.0</v>
      </c>
      <c r="D230" s="141">
        <v>0.0</v>
      </c>
      <c r="E230" s="141">
        <v>0.0</v>
      </c>
      <c r="F230" s="141">
        <v>0.0</v>
      </c>
      <c r="G230" s="152" t="s">
        <v>8132</v>
      </c>
      <c r="H230" s="140" t="s">
        <v>8133</v>
      </c>
      <c r="I230" s="140" t="s">
        <v>7793</v>
      </c>
      <c r="J230" s="140" t="s">
        <v>8134</v>
      </c>
      <c r="K230" s="140" t="s">
        <v>8135</v>
      </c>
      <c r="L230" s="89"/>
      <c r="M230" s="89"/>
      <c r="N230" s="89"/>
      <c r="O230" s="89"/>
    </row>
    <row r="231" ht="16.5" customHeight="1">
      <c r="A231" s="89">
        <f t="shared" si="3"/>
        <v>0</v>
      </c>
      <c r="B231" s="141">
        <v>0.0</v>
      </c>
      <c r="C231" s="141">
        <v>0.0</v>
      </c>
      <c r="D231" s="141">
        <v>0.0</v>
      </c>
      <c r="E231" s="141">
        <v>0.0</v>
      </c>
      <c r="F231" s="141">
        <v>0.0</v>
      </c>
      <c r="G231" s="407" t="s">
        <v>8136</v>
      </c>
      <c r="H231" s="408" t="s">
        <v>8137</v>
      </c>
      <c r="I231" s="260" t="s">
        <v>8138</v>
      </c>
      <c r="J231" s="260" t="s">
        <v>8139</v>
      </c>
      <c r="K231" s="260" t="s">
        <v>8140</v>
      </c>
      <c r="L231" s="89"/>
      <c r="M231" s="89"/>
      <c r="N231" s="89"/>
    </row>
    <row r="232" ht="16.5" customHeight="1">
      <c r="A232" s="89">
        <f t="shared" si="3"/>
        <v>0</v>
      </c>
      <c r="B232" s="141">
        <v>0.0</v>
      </c>
      <c r="C232" s="141">
        <v>0.0</v>
      </c>
      <c r="D232" s="141">
        <v>0.0</v>
      </c>
      <c r="E232" s="141">
        <v>0.0</v>
      </c>
      <c r="F232" s="141">
        <v>0.0</v>
      </c>
      <c r="G232" s="152" t="s">
        <v>8141</v>
      </c>
      <c r="H232" s="140" t="s">
        <v>8142</v>
      </c>
      <c r="I232" s="140" t="s">
        <v>1887</v>
      </c>
      <c r="J232" s="140" t="s">
        <v>8024</v>
      </c>
      <c r="K232" s="140" t="s">
        <v>591</v>
      </c>
      <c r="L232" s="89"/>
      <c r="M232" s="89"/>
      <c r="N232" s="89"/>
      <c r="O232" s="89"/>
    </row>
    <row r="233" ht="16.5" customHeight="1">
      <c r="A233" s="89">
        <f t="shared" si="3"/>
        <v>0</v>
      </c>
      <c r="B233" s="141">
        <v>0.0</v>
      </c>
      <c r="C233" s="141">
        <v>0.0</v>
      </c>
      <c r="D233" s="141">
        <v>0.0</v>
      </c>
      <c r="E233" s="141">
        <v>0.0</v>
      </c>
      <c r="F233" s="141">
        <v>0.0</v>
      </c>
      <c r="G233" s="152" t="s">
        <v>8143</v>
      </c>
      <c r="H233" s="240" t="s">
        <v>7646</v>
      </c>
      <c r="I233" s="140" t="s">
        <v>6171</v>
      </c>
      <c r="J233" s="242" t="s">
        <v>7752</v>
      </c>
      <c r="K233" s="140" t="s">
        <v>4825</v>
      </c>
      <c r="L233" s="89"/>
      <c r="M233" s="89"/>
      <c r="N233" s="89"/>
      <c r="O233" s="89"/>
    </row>
    <row r="234" ht="16.5" customHeight="1">
      <c r="A234" s="89">
        <f t="shared" si="3"/>
        <v>0</v>
      </c>
      <c r="B234" s="141">
        <v>0.0</v>
      </c>
      <c r="C234" s="141">
        <v>0.0</v>
      </c>
      <c r="D234" s="141">
        <v>0.0</v>
      </c>
      <c r="E234" s="141">
        <v>0.0</v>
      </c>
      <c r="F234" s="141">
        <v>0.0</v>
      </c>
      <c r="G234" s="142" t="s">
        <v>8144</v>
      </c>
      <c r="H234" s="139" t="s">
        <v>8145</v>
      </c>
      <c r="I234" s="139" t="s">
        <v>7063</v>
      </c>
      <c r="J234" s="140" t="s">
        <v>8146</v>
      </c>
      <c r="K234" s="140" t="s">
        <v>156</v>
      </c>
      <c r="L234" s="89"/>
      <c r="M234" s="89"/>
      <c r="N234" s="89"/>
      <c r="O234" s="89"/>
    </row>
    <row r="235" ht="16.5" customHeight="1">
      <c r="A235" s="89">
        <f t="shared" si="3"/>
        <v>0</v>
      </c>
      <c r="B235" s="141">
        <v>0.0</v>
      </c>
      <c r="C235" s="141">
        <v>0.0</v>
      </c>
      <c r="D235" s="141">
        <v>0.0</v>
      </c>
      <c r="E235" s="141">
        <v>0.0</v>
      </c>
      <c r="F235" s="141">
        <v>0.0</v>
      </c>
      <c r="G235" s="142" t="s">
        <v>8147</v>
      </c>
      <c r="H235" s="139"/>
      <c r="I235" s="139"/>
      <c r="J235" s="139"/>
      <c r="K235" s="139"/>
      <c r="L235" s="89"/>
      <c r="M235" s="89"/>
      <c r="N235" s="89"/>
      <c r="O235" s="89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89"/>
      <c r="L236" s="89"/>
      <c r="M236" s="89"/>
      <c r="N236" s="89"/>
      <c r="O236" s="89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89"/>
      <c r="L237" s="89"/>
      <c r="M237" s="89"/>
      <c r="N237" s="89"/>
      <c r="O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89"/>
      <c r="L238" s="89"/>
      <c r="M238" s="89"/>
      <c r="N238" s="89"/>
      <c r="O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89"/>
      <c r="L239" s="89"/>
      <c r="M239" s="89"/>
      <c r="N239" s="89"/>
      <c r="O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89"/>
      <c r="L240" s="89"/>
      <c r="M240" s="89"/>
      <c r="N240" s="89"/>
      <c r="O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89"/>
      <c r="L241" s="89"/>
      <c r="M241" s="89"/>
      <c r="N241" s="89"/>
      <c r="O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89"/>
      <c r="L242" s="89"/>
      <c r="M242" s="89"/>
      <c r="N242" s="89"/>
      <c r="O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89"/>
      <c r="L243" s="89"/>
      <c r="M243" s="89"/>
      <c r="N243" s="89"/>
      <c r="O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89"/>
      <c r="L244" s="89"/>
      <c r="M244" s="89"/>
      <c r="N244" s="89"/>
      <c r="O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89"/>
      <c r="L245" s="89"/>
      <c r="M245" s="89"/>
      <c r="N245" s="89"/>
      <c r="O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89"/>
      <c r="L246" s="89"/>
      <c r="M246" s="89"/>
      <c r="N246" s="89"/>
      <c r="O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89"/>
      <c r="L247" s="89"/>
      <c r="M247" s="89"/>
      <c r="N247" s="89"/>
      <c r="O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89"/>
      <c r="L248" s="89"/>
      <c r="M248" s="89"/>
      <c r="N248" s="89"/>
      <c r="O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89"/>
      <c r="L249" s="89"/>
      <c r="M249" s="89"/>
      <c r="N249" s="89"/>
      <c r="O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89"/>
      <c r="L250" s="89"/>
      <c r="M250" s="89"/>
      <c r="N250" s="89"/>
      <c r="O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89"/>
      <c r="L251" s="89"/>
      <c r="M251" s="89"/>
      <c r="N251" s="89"/>
      <c r="O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89"/>
      <c r="L252" s="89"/>
      <c r="M252" s="89"/>
      <c r="N252" s="89"/>
      <c r="O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89"/>
      <c r="L253" s="89"/>
      <c r="M253" s="89"/>
      <c r="N253" s="89"/>
      <c r="O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89"/>
      <c r="L254" s="89"/>
      <c r="M254" s="89"/>
      <c r="N254" s="89"/>
      <c r="O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89"/>
      <c r="L255" s="89"/>
      <c r="M255" s="89"/>
      <c r="N255" s="89"/>
      <c r="O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89"/>
      <c r="L256" s="89"/>
      <c r="M256" s="89"/>
      <c r="N256" s="89"/>
      <c r="O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89"/>
      <c r="L257" s="89"/>
      <c r="M257" s="89"/>
      <c r="N257" s="89"/>
      <c r="O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89"/>
      <c r="L258" s="89"/>
      <c r="M258" s="89"/>
      <c r="N258" s="89"/>
      <c r="O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89"/>
      <c r="L259" s="89"/>
      <c r="M259" s="89"/>
      <c r="N259" s="89"/>
      <c r="O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89"/>
      <c r="L260" s="89"/>
      <c r="M260" s="89"/>
      <c r="N260" s="89"/>
      <c r="O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89"/>
      <c r="L261" s="89"/>
      <c r="M261" s="89"/>
      <c r="N261" s="89"/>
      <c r="O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89"/>
      <c r="L262" s="89"/>
      <c r="M262" s="89"/>
      <c r="N262" s="89"/>
      <c r="O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89"/>
      <c r="L263" s="89"/>
      <c r="M263" s="89"/>
      <c r="N263" s="89"/>
      <c r="O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89"/>
      <c r="L264" s="89"/>
      <c r="M264" s="89"/>
      <c r="N264" s="89"/>
      <c r="O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89"/>
      <c r="L265" s="89"/>
      <c r="M265" s="89"/>
      <c r="N265" s="89"/>
      <c r="O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89"/>
      <c r="L266" s="89"/>
      <c r="M266" s="89"/>
      <c r="N266" s="89"/>
      <c r="O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89"/>
      <c r="L267" s="89"/>
      <c r="M267" s="89"/>
      <c r="N267" s="89"/>
      <c r="O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89"/>
      <c r="L268" s="89"/>
      <c r="M268" s="89"/>
      <c r="N268" s="89"/>
      <c r="O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89"/>
      <c r="L269" s="89"/>
      <c r="M269" s="89"/>
      <c r="N269" s="89"/>
      <c r="O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89"/>
      <c r="L270" s="89"/>
      <c r="M270" s="89"/>
      <c r="N270" s="89"/>
      <c r="O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89"/>
      <c r="L271" s="89"/>
      <c r="M271" s="89"/>
      <c r="N271" s="89"/>
      <c r="O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89"/>
      <c r="L272" s="89"/>
      <c r="M272" s="89"/>
      <c r="N272" s="89"/>
      <c r="O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89"/>
      <c r="L273" s="89"/>
      <c r="M273" s="89"/>
      <c r="N273" s="89"/>
      <c r="O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89"/>
      <c r="L274" s="89"/>
      <c r="M274" s="89"/>
      <c r="N274" s="89"/>
      <c r="O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89"/>
      <c r="L275" s="89"/>
      <c r="M275" s="89"/>
      <c r="N275" s="89"/>
      <c r="O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89"/>
      <c r="L276" s="89"/>
      <c r="M276" s="89"/>
      <c r="N276" s="89"/>
      <c r="O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89"/>
      <c r="L277" s="89"/>
      <c r="M277" s="89"/>
      <c r="N277" s="89"/>
      <c r="O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89"/>
      <c r="L278" s="89"/>
      <c r="M278" s="89"/>
      <c r="N278" s="89"/>
      <c r="O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89"/>
      <c r="L279" s="89"/>
      <c r="M279" s="89"/>
      <c r="N279" s="89"/>
      <c r="O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89"/>
      <c r="L280" s="89"/>
      <c r="M280" s="89"/>
      <c r="N280" s="89"/>
      <c r="O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89"/>
      <c r="L281" s="89"/>
      <c r="M281" s="89"/>
      <c r="N281" s="89"/>
      <c r="O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89"/>
      <c r="L282" s="89"/>
      <c r="M282" s="89"/>
      <c r="N282" s="89"/>
      <c r="O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89"/>
      <c r="L283" s="89"/>
      <c r="M283" s="89"/>
      <c r="N283" s="89"/>
      <c r="O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89"/>
      <c r="L284" s="89"/>
      <c r="M284" s="89"/>
      <c r="N284" s="89"/>
      <c r="O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89"/>
      <c r="L285" s="89"/>
      <c r="M285" s="89"/>
      <c r="N285" s="89"/>
      <c r="O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89"/>
      <c r="L286" s="89"/>
      <c r="M286" s="89"/>
      <c r="N286" s="89"/>
      <c r="O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89"/>
      <c r="L287" s="89"/>
      <c r="M287" s="89"/>
      <c r="N287" s="89"/>
      <c r="O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89"/>
      <c r="L288" s="89"/>
      <c r="M288" s="89"/>
      <c r="N288" s="89"/>
      <c r="O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89"/>
      <c r="L289" s="89"/>
      <c r="M289" s="89"/>
      <c r="N289" s="89"/>
      <c r="O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89"/>
      <c r="L290" s="89"/>
      <c r="M290" s="89"/>
      <c r="N290" s="89"/>
      <c r="O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89"/>
      <c r="L291" s="89"/>
      <c r="M291" s="89"/>
      <c r="N291" s="89"/>
      <c r="O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89"/>
      <c r="L292" s="89"/>
      <c r="M292" s="89"/>
      <c r="N292" s="89"/>
      <c r="O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89"/>
      <c r="L293" s="89"/>
      <c r="M293" s="89"/>
      <c r="N293" s="89"/>
      <c r="O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89"/>
      <c r="L294" s="89"/>
      <c r="M294" s="89"/>
      <c r="N294" s="89"/>
      <c r="O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89"/>
      <c r="L295" s="89"/>
      <c r="M295" s="89"/>
      <c r="N295" s="89"/>
      <c r="O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89"/>
      <c r="L296" s="89"/>
      <c r="M296" s="89"/>
      <c r="N296" s="89"/>
      <c r="O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89"/>
      <c r="L297" s="89"/>
      <c r="M297" s="89"/>
      <c r="N297" s="89"/>
      <c r="O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89"/>
      <c r="L298" s="89"/>
      <c r="M298" s="89"/>
      <c r="N298" s="89"/>
      <c r="O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89"/>
      <c r="L299" s="89"/>
      <c r="M299" s="89"/>
      <c r="N299" s="89"/>
      <c r="O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89"/>
      <c r="L300" s="89"/>
      <c r="M300" s="89"/>
      <c r="N300" s="89"/>
      <c r="O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89"/>
      <c r="L301" s="89"/>
      <c r="M301" s="89"/>
      <c r="N301" s="89"/>
      <c r="O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89"/>
      <c r="L302" s="89"/>
      <c r="M302" s="89"/>
      <c r="N302" s="89"/>
      <c r="O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89"/>
      <c r="L303" s="89"/>
      <c r="M303" s="89"/>
      <c r="N303" s="89"/>
      <c r="O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89"/>
      <c r="L304" s="89"/>
      <c r="M304" s="89"/>
      <c r="N304" s="89"/>
      <c r="O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89"/>
      <c r="L305" s="89"/>
      <c r="M305" s="89"/>
      <c r="N305" s="89"/>
      <c r="O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89"/>
      <c r="L306" s="89"/>
      <c r="M306" s="89"/>
      <c r="N306" s="89"/>
      <c r="O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89"/>
      <c r="L307" s="89"/>
      <c r="M307" s="89"/>
      <c r="N307" s="89"/>
      <c r="O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89"/>
      <c r="L308" s="89"/>
      <c r="M308" s="89"/>
      <c r="N308" s="89"/>
      <c r="O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89"/>
      <c r="L309" s="89"/>
      <c r="M309" s="89"/>
      <c r="N309" s="89"/>
      <c r="O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89"/>
      <c r="L310" s="89"/>
      <c r="M310" s="89"/>
      <c r="N310" s="89"/>
      <c r="O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89"/>
      <c r="L311" s="89"/>
      <c r="M311" s="89"/>
      <c r="N311" s="89"/>
      <c r="O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89"/>
      <c r="L312" s="89"/>
      <c r="M312" s="89"/>
      <c r="N312" s="89"/>
      <c r="O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89"/>
      <c r="L313" s="89"/>
      <c r="M313" s="89"/>
      <c r="N313" s="89"/>
      <c r="O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89"/>
      <c r="L314" s="89"/>
      <c r="M314" s="89"/>
      <c r="N314" s="89"/>
      <c r="O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89"/>
      <c r="L315" s="89"/>
      <c r="M315" s="89"/>
      <c r="N315" s="89"/>
      <c r="O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89"/>
      <c r="L316" s="89"/>
      <c r="M316" s="89"/>
      <c r="N316" s="89"/>
      <c r="O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89"/>
      <c r="L317" s="89"/>
      <c r="M317" s="89"/>
      <c r="N317" s="89"/>
      <c r="O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89"/>
      <c r="L318" s="89"/>
      <c r="M318" s="89"/>
      <c r="N318" s="89"/>
      <c r="O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89"/>
      <c r="L319" s="89"/>
      <c r="M319" s="89"/>
      <c r="N319" s="89"/>
      <c r="O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89"/>
      <c r="L320" s="89"/>
      <c r="M320" s="89"/>
      <c r="N320" s="89"/>
      <c r="O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89"/>
      <c r="L321" s="89"/>
      <c r="M321" s="89"/>
      <c r="N321" s="89"/>
      <c r="O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89"/>
      <c r="L322" s="89"/>
      <c r="M322" s="89"/>
      <c r="N322" s="89"/>
      <c r="O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89"/>
      <c r="L323" s="89"/>
      <c r="M323" s="89"/>
      <c r="N323" s="89"/>
      <c r="O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89"/>
      <c r="L324" s="89"/>
      <c r="M324" s="89"/>
      <c r="N324" s="89"/>
      <c r="O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89"/>
      <c r="L325" s="89"/>
      <c r="M325" s="89"/>
      <c r="N325" s="89"/>
      <c r="O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89"/>
      <c r="L326" s="89"/>
      <c r="M326" s="89"/>
      <c r="N326" s="89"/>
      <c r="O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89"/>
      <c r="L327" s="89"/>
      <c r="M327" s="89"/>
      <c r="N327" s="89"/>
      <c r="O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89"/>
      <c r="L328" s="89"/>
      <c r="M328" s="89"/>
      <c r="N328" s="89"/>
      <c r="O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89"/>
      <c r="L329" s="89"/>
      <c r="M329" s="89"/>
      <c r="N329" s="89"/>
      <c r="O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89"/>
      <c r="L330" s="89"/>
      <c r="M330" s="89"/>
      <c r="N330" s="89"/>
      <c r="O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89"/>
      <c r="L331" s="89"/>
      <c r="M331" s="89"/>
      <c r="N331" s="89"/>
      <c r="O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89"/>
      <c r="L332" s="89"/>
      <c r="M332" s="89"/>
      <c r="N332" s="89"/>
      <c r="O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89"/>
      <c r="L333" s="89"/>
      <c r="M333" s="89"/>
      <c r="N333" s="89"/>
      <c r="O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89"/>
      <c r="L334" s="89"/>
      <c r="M334" s="89"/>
      <c r="N334" s="89"/>
      <c r="O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89"/>
      <c r="L335" s="89"/>
      <c r="M335" s="89"/>
      <c r="N335" s="89"/>
      <c r="O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89"/>
      <c r="L336" s="89"/>
      <c r="M336" s="89"/>
      <c r="N336" s="89"/>
      <c r="O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89"/>
      <c r="L337" s="89"/>
      <c r="M337" s="89"/>
      <c r="N337" s="89"/>
      <c r="O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89"/>
      <c r="L338" s="89"/>
      <c r="M338" s="89"/>
      <c r="N338" s="89"/>
      <c r="O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89"/>
      <c r="L339" s="89"/>
      <c r="M339" s="89"/>
      <c r="N339" s="89"/>
      <c r="O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89"/>
      <c r="L340" s="89"/>
      <c r="M340" s="89"/>
      <c r="N340" s="89"/>
      <c r="O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89"/>
      <c r="L341" s="89"/>
      <c r="M341" s="89"/>
      <c r="N341" s="89"/>
      <c r="O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89"/>
      <c r="L342" s="89"/>
      <c r="M342" s="89"/>
      <c r="N342" s="89"/>
      <c r="O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89"/>
      <c r="L343" s="89"/>
      <c r="M343" s="89"/>
      <c r="N343" s="89"/>
      <c r="O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89"/>
      <c r="L344" s="89"/>
      <c r="M344" s="89"/>
      <c r="N344" s="89"/>
      <c r="O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89"/>
      <c r="L345" s="89"/>
      <c r="M345" s="89"/>
      <c r="N345" s="89"/>
      <c r="O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89"/>
      <c r="L346" s="89"/>
      <c r="M346" s="89"/>
      <c r="N346" s="89"/>
      <c r="O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89"/>
      <c r="L347" s="89"/>
      <c r="M347" s="89"/>
      <c r="N347" s="89"/>
      <c r="O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89"/>
      <c r="L348" s="89"/>
      <c r="M348" s="89"/>
      <c r="N348" s="89"/>
      <c r="O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89"/>
      <c r="L349" s="89"/>
      <c r="M349" s="89"/>
      <c r="N349" s="89"/>
      <c r="O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89"/>
      <c r="L350" s="89"/>
      <c r="M350" s="89"/>
      <c r="N350" s="89"/>
      <c r="O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89"/>
      <c r="L351" s="89"/>
      <c r="M351" s="89"/>
      <c r="N351" s="89"/>
      <c r="O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89"/>
      <c r="L352" s="89"/>
      <c r="M352" s="89"/>
      <c r="N352" s="89"/>
      <c r="O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89"/>
      <c r="L353" s="89"/>
      <c r="M353" s="89"/>
      <c r="N353" s="89"/>
      <c r="O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89"/>
      <c r="L354" s="89"/>
      <c r="M354" s="89"/>
      <c r="N354" s="89"/>
      <c r="O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89"/>
      <c r="L355" s="89"/>
      <c r="M355" s="89"/>
      <c r="N355" s="89"/>
      <c r="O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89"/>
      <c r="L356" s="89"/>
      <c r="M356" s="89"/>
      <c r="N356" s="89"/>
      <c r="O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89"/>
      <c r="L357" s="89"/>
      <c r="M357" s="89"/>
      <c r="N357" s="89"/>
      <c r="O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89"/>
      <c r="L358" s="89"/>
      <c r="M358" s="89"/>
      <c r="N358" s="89"/>
      <c r="O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89"/>
      <c r="L359" s="89"/>
      <c r="M359" s="89"/>
      <c r="N359" s="89"/>
      <c r="O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89"/>
      <c r="L360" s="89"/>
      <c r="M360" s="89"/>
      <c r="N360" s="89"/>
      <c r="O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89"/>
      <c r="L361" s="89"/>
      <c r="M361" s="89"/>
      <c r="N361" s="89"/>
      <c r="O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89"/>
      <c r="L362" s="89"/>
      <c r="M362" s="89"/>
      <c r="N362" s="89"/>
      <c r="O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89"/>
      <c r="L363" s="89"/>
      <c r="M363" s="89"/>
      <c r="N363" s="89"/>
      <c r="O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89"/>
      <c r="L364" s="89"/>
      <c r="M364" s="89"/>
      <c r="N364" s="89"/>
      <c r="O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89"/>
      <c r="L365" s="89"/>
      <c r="M365" s="89"/>
      <c r="N365" s="89"/>
      <c r="O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89"/>
      <c r="L366" s="89"/>
      <c r="M366" s="89"/>
      <c r="N366" s="89"/>
      <c r="O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89"/>
      <c r="L367" s="89"/>
      <c r="M367" s="89"/>
      <c r="N367" s="89"/>
      <c r="O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89"/>
      <c r="L368" s="89"/>
      <c r="M368" s="89"/>
      <c r="N368" s="89"/>
      <c r="O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89"/>
      <c r="L369" s="89"/>
      <c r="M369" s="89"/>
      <c r="N369" s="89"/>
      <c r="O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89"/>
      <c r="L370" s="89"/>
      <c r="M370" s="89"/>
      <c r="N370" s="89"/>
      <c r="O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89"/>
      <c r="L371" s="89"/>
      <c r="M371" s="89"/>
      <c r="N371" s="89"/>
      <c r="O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89"/>
      <c r="L372" s="89"/>
      <c r="M372" s="89"/>
      <c r="N372" s="89"/>
      <c r="O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89"/>
      <c r="L373" s="89"/>
      <c r="M373" s="89"/>
      <c r="N373" s="89"/>
      <c r="O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89"/>
      <c r="L374" s="89"/>
      <c r="M374" s="89"/>
      <c r="N374" s="89"/>
      <c r="O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89"/>
      <c r="L375" s="89"/>
      <c r="M375" s="89"/>
      <c r="N375" s="89"/>
      <c r="O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89"/>
      <c r="L376" s="89"/>
      <c r="M376" s="89"/>
      <c r="N376" s="89"/>
      <c r="O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89"/>
      <c r="L377" s="89"/>
      <c r="M377" s="89"/>
      <c r="N377" s="89"/>
      <c r="O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89"/>
      <c r="L378" s="89"/>
      <c r="M378" s="89"/>
      <c r="N378" s="89"/>
      <c r="O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89"/>
      <c r="L379" s="89"/>
      <c r="M379" s="89"/>
      <c r="N379" s="89"/>
      <c r="O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89"/>
      <c r="L380" s="89"/>
      <c r="M380" s="89"/>
      <c r="N380" s="89"/>
      <c r="O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89"/>
      <c r="L381" s="89"/>
      <c r="M381" s="89"/>
      <c r="N381" s="89"/>
      <c r="O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89"/>
      <c r="L382" s="89"/>
      <c r="M382" s="89"/>
      <c r="N382" s="89"/>
      <c r="O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89"/>
      <c r="L383" s="89"/>
      <c r="M383" s="89"/>
      <c r="N383" s="89"/>
      <c r="O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89"/>
      <c r="L384" s="89"/>
      <c r="M384" s="89"/>
      <c r="N384" s="89"/>
      <c r="O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89"/>
      <c r="L385" s="89"/>
      <c r="M385" s="89"/>
      <c r="N385" s="89"/>
      <c r="O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89"/>
      <c r="L386" s="89"/>
      <c r="M386" s="89"/>
      <c r="N386" s="89"/>
      <c r="O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89"/>
      <c r="L387" s="89"/>
      <c r="M387" s="89"/>
      <c r="N387" s="89"/>
      <c r="O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89"/>
      <c r="L388" s="89"/>
      <c r="M388" s="89"/>
      <c r="N388" s="89"/>
      <c r="O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89"/>
      <c r="L389" s="89"/>
      <c r="M389" s="89"/>
      <c r="N389" s="89"/>
      <c r="O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89"/>
      <c r="L390" s="89"/>
      <c r="M390" s="89"/>
      <c r="N390" s="89"/>
      <c r="O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89"/>
      <c r="L391" s="89"/>
      <c r="M391" s="89"/>
      <c r="N391" s="89"/>
      <c r="O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89"/>
      <c r="L392" s="89"/>
      <c r="M392" s="89"/>
      <c r="N392" s="89"/>
      <c r="O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89"/>
      <c r="L393" s="89"/>
      <c r="M393" s="89"/>
      <c r="N393" s="89"/>
      <c r="O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89"/>
      <c r="L394" s="89"/>
      <c r="M394" s="89"/>
      <c r="N394" s="89"/>
      <c r="O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89"/>
      <c r="L395" s="89"/>
      <c r="M395" s="89"/>
      <c r="N395" s="89"/>
      <c r="O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89"/>
      <c r="L396" s="89"/>
      <c r="M396" s="89"/>
      <c r="N396" s="89"/>
      <c r="O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89"/>
      <c r="L397" s="89"/>
      <c r="M397" s="89"/>
      <c r="N397" s="89"/>
      <c r="O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89"/>
      <c r="L398" s="89"/>
      <c r="M398" s="89"/>
      <c r="N398" s="89"/>
      <c r="O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89"/>
      <c r="L399" s="89"/>
      <c r="M399" s="89"/>
      <c r="N399" s="89"/>
      <c r="O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89"/>
      <c r="L400" s="89"/>
      <c r="M400" s="89"/>
      <c r="N400" s="89"/>
      <c r="O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89"/>
      <c r="L401" s="89"/>
      <c r="M401" s="89"/>
      <c r="N401" s="89"/>
      <c r="O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89"/>
      <c r="L402" s="89"/>
      <c r="M402" s="89"/>
      <c r="N402" s="89"/>
      <c r="O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89"/>
      <c r="L403" s="89"/>
      <c r="M403" s="89"/>
      <c r="N403" s="89"/>
      <c r="O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89"/>
      <c r="L404" s="89"/>
      <c r="M404" s="89"/>
      <c r="N404" s="89"/>
      <c r="O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89"/>
      <c r="L405" s="89"/>
      <c r="M405" s="89"/>
      <c r="N405" s="89"/>
      <c r="O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89"/>
      <c r="L406" s="89"/>
      <c r="M406" s="89"/>
      <c r="N406" s="89"/>
      <c r="O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89"/>
      <c r="L407" s="89"/>
      <c r="M407" s="89"/>
      <c r="N407" s="89"/>
      <c r="O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89"/>
      <c r="L408" s="89"/>
      <c r="M408" s="89"/>
      <c r="N408" s="89"/>
      <c r="O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89"/>
      <c r="L409" s="89"/>
      <c r="M409" s="89"/>
      <c r="N409" s="89"/>
      <c r="O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89"/>
      <c r="L410" s="89"/>
      <c r="M410" s="89"/>
      <c r="N410" s="89"/>
      <c r="O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89"/>
      <c r="L411" s="89"/>
      <c r="M411" s="89"/>
      <c r="N411" s="89"/>
      <c r="O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89"/>
      <c r="L412" s="89"/>
      <c r="M412" s="89"/>
      <c r="N412" s="89"/>
      <c r="O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89"/>
      <c r="L413" s="89"/>
      <c r="M413" s="89"/>
      <c r="N413" s="89"/>
      <c r="O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89"/>
      <c r="L414" s="89"/>
      <c r="M414" s="89"/>
      <c r="N414" s="89"/>
      <c r="O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89"/>
      <c r="L415" s="89"/>
      <c r="M415" s="89"/>
      <c r="N415" s="89"/>
      <c r="O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89"/>
      <c r="L416" s="89"/>
      <c r="M416" s="89"/>
      <c r="N416" s="89"/>
      <c r="O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89"/>
      <c r="L417" s="89"/>
      <c r="M417" s="89"/>
      <c r="N417" s="89"/>
      <c r="O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89"/>
      <c r="L418" s="89"/>
      <c r="M418" s="89"/>
      <c r="N418" s="89"/>
      <c r="O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89"/>
      <c r="L419" s="89"/>
      <c r="M419" s="89"/>
      <c r="N419" s="89"/>
      <c r="O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89"/>
      <c r="L420" s="89"/>
      <c r="M420" s="89"/>
      <c r="N420" s="89"/>
      <c r="O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89"/>
      <c r="L421" s="89"/>
      <c r="M421" s="89"/>
      <c r="N421" s="89"/>
      <c r="O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89"/>
      <c r="L422" s="89"/>
      <c r="M422" s="89"/>
      <c r="N422" s="89"/>
      <c r="O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89"/>
      <c r="L423" s="89"/>
      <c r="M423" s="89"/>
      <c r="N423" s="89"/>
      <c r="O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89"/>
      <c r="L424" s="89"/>
      <c r="M424" s="89"/>
      <c r="N424" s="89"/>
      <c r="O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89"/>
      <c r="L425" s="89"/>
      <c r="M425" s="89"/>
      <c r="N425" s="89"/>
      <c r="O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89"/>
      <c r="L426" s="89"/>
      <c r="M426" s="89"/>
      <c r="N426" s="89"/>
      <c r="O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89"/>
      <c r="L427" s="89"/>
      <c r="M427" s="89"/>
      <c r="N427" s="89"/>
      <c r="O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89"/>
      <c r="L428" s="89"/>
      <c r="M428" s="89"/>
      <c r="N428" s="89"/>
      <c r="O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89"/>
      <c r="L429" s="89"/>
      <c r="M429" s="89"/>
      <c r="N429" s="89"/>
      <c r="O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89"/>
      <c r="L430" s="89"/>
      <c r="M430" s="89"/>
      <c r="N430" s="89"/>
      <c r="O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89"/>
      <c r="L431" s="89"/>
      <c r="M431" s="89"/>
      <c r="N431" s="89"/>
      <c r="O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89"/>
      <c r="L432" s="89"/>
      <c r="M432" s="89"/>
      <c r="N432" s="89"/>
      <c r="O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89"/>
      <c r="L433" s="89"/>
      <c r="M433" s="89"/>
      <c r="N433" s="89"/>
      <c r="O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89"/>
      <c r="L434" s="89"/>
      <c r="M434" s="89"/>
      <c r="N434" s="89"/>
      <c r="O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89"/>
      <c r="L435" s="89"/>
      <c r="M435" s="89"/>
      <c r="N435" s="89"/>
      <c r="O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89"/>
      <c r="L436" s="89"/>
      <c r="M436" s="89"/>
      <c r="N436" s="89"/>
      <c r="O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89"/>
      <c r="L437" s="89"/>
      <c r="M437" s="89"/>
      <c r="N437" s="89"/>
      <c r="O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89"/>
      <c r="L438" s="89"/>
      <c r="M438" s="89"/>
      <c r="N438" s="89"/>
      <c r="O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89"/>
      <c r="L439" s="89"/>
      <c r="M439" s="89"/>
      <c r="N439" s="89"/>
      <c r="O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89"/>
      <c r="L440" s="89"/>
      <c r="M440" s="89"/>
      <c r="N440" s="89"/>
      <c r="O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89"/>
      <c r="L441" s="89"/>
      <c r="M441" s="89"/>
      <c r="N441" s="89"/>
      <c r="O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89"/>
      <c r="L442" s="89"/>
      <c r="M442" s="89"/>
      <c r="N442" s="89"/>
      <c r="O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89"/>
      <c r="L443" s="89"/>
      <c r="M443" s="89"/>
      <c r="N443" s="89"/>
      <c r="O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89"/>
      <c r="L444" s="89"/>
      <c r="M444" s="89"/>
      <c r="N444" s="89"/>
      <c r="O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89"/>
      <c r="L445" s="89"/>
      <c r="M445" s="89"/>
      <c r="N445" s="89"/>
      <c r="O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89"/>
      <c r="L446" s="89"/>
      <c r="M446" s="89"/>
      <c r="N446" s="89"/>
      <c r="O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89"/>
      <c r="L447" s="89"/>
      <c r="M447" s="89"/>
      <c r="N447" s="89"/>
      <c r="O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89"/>
      <c r="L448" s="89"/>
      <c r="M448" s="89"/>
      <c r="N448" s="89"/>
      <c r="O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89"/>
      <c r="L449" s="89"/>
      <c r="M449" s="89"/>
      <c r="N449" s="89"/>
      <c r="O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89"/>
      <c r="L450" s="89"/>
      <c r="M450" s="89"/>
      <c r="N450" s="89"/>
      <c r="O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89"/>
      <c r="L451" s="89"/>
      <c r="M451" s="89"/>
      <c r="N451" s="89"/>
      <c r="O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89"/>
      <c r="L452" s="89"/>
      <c r="M452" s="89"/>
      <c r="N452" s="89"/>
      <c r="O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89"/>
      <c r="L453" s="89"/>
      <c r="M453" s="89"/>
      <c r="N453" s="89"/>
      <c r="O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89"/>
      <c r="L454" s="89"/>
      <c r="M454" s="89"/>
      <c r="N454" s="89"/>
      <c r="O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89"/>
      <c r="L455" s="89"/>
      <c r="M455" s="89"/>
      <c r="N455" s="89"/>
      <c r="O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89"/>
      <c r="L456" s="89"/>
      <c r="M456" s="89"/>
      <c r="N456" s="89"/>
      <c r="O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89"/>
      <c r="L457" s="89"/>
      <c r="M457" s="89"/>
      <c r="N457" s="89"/>
      <c r="O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89"/>
      <c r="L458" s="89"/>
      <c r="M458" s="89"/>
      <c r="N458" s="89"/>
      <c r="O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89"/>
      <c r="L459" s="89"/>
      <c r="M459" s="89"/>
      <c r="N459" s="89"/>
      <c r="O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89"/>
      <c r="L460" s="89"/>
      <c r="M460" s="89"/>
      <c r="N460" s="89"/>
      <c r="O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89"/>
      <c r="L461" s="89"/>
      <c r="M461" s="89"/>
      <c r="N461" s="89"/>
      <c r="O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89"/>
      <c r="L462" s="89"/>
      <c r="M462" s="89"/>
      <c r="N462" s="89"/>
      <c r="O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89"/>
      <c r="L463" s="89"/>
      <c r="M463" s="89"/>
      <c r="N463" s="89"/>
      <c r="O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89"/>
      <c r="L464" s="89"/>
      <c r="M464" s="89"/>
      <c r="N464" s="89"/>
      <c r="O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89"/>
      <c r="L465" s="89"/>
      <c r="M465" s="89"/>
      <c r="N465" s="89"/>
      <c r="O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89"/>
      <c r="L466" s="89"/>
      <c r="M466" s="89"/>
      <c r="N466" s="89"/>
      <c r="O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89"/>
      <c r="L467" s="89"/>
      <c r="M467" s="89"/>
      <c r="N467" s="89"/>
      <c r="O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89"/>
      <c r="L468" s="89"/>
      <c r="M468" s="89"/>
      <c r="N468" s="89"/>
      <c r="O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89"/>
      <c r="L469" s="89"/>
      <c r="M469" s="89"/>
      <c r="N469" s="89"/>
      <c r="O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89"/>
      <c r="L470" s="89"/>
      <c r="M470" s="89"/>
      <c r="N470" s="89"/>
      <c r="O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89"/>
      <c r="L471" s="89"/>
      <c r="M471" s="89"/>
      <c r="N471" s="89"/>
      <c r="O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89"/>
      <c r="L472" s="89"/>
      <c r="M472" s="89"/>
      <c r="N472" s="89"/>
      <c r="O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89"/>
      <c r="L473" s="89"/>
      <c r="M473" s="89"/>
      <c r="N473" s="89"/>
      <c r="O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89"/>
      <c r="L474" s="89"/>
      <c r="M474" s="89"/>
      <c r="N474" s="89"/>
      <c r="O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89"/>
      <c r="L475" s="89"/>
      <c r="M475" s="89"/>
      <c r="N475" s="89"/>
      <c r="O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89"/>
      <c r="L476" s="89"/>
      <c r="M476" s="89"/>
      <c r="N476" s="89"/>
      <c r="O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89"/>
      <c r="L477" s="89"/>
      <c r="M477" s="89"/>
      <c r="N477" s="89"/>
      <c r="O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89"/>
      <c r="L478" s="89"/>
      <c r="M478" s="89"/>
      <c r="N478" s="89"/>
      <c r="O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89"/>
      <c r="L479" s="89"/>
      <c r="M479" s="89"/>
      <c r="N479" s="89"/>
      <c r="O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89"/>
      <c r="L480" s="89"/>
      <c r="M480" s="89"/>
      <c r="N480" s="89"/>
      <c r="O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89"/>
      <c r="L481" s="89"/>
      <c r="M481" s="89"/>
      <c r="N481" s="89"/>
      <c r="O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89"/>
      <c r="L482" s="89"/>
      <c r="M482" s="89"/>
      <c r="N482" s="89"/>
      <c r="O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89"/>
      <c r="L483" s="89"/>
      <c r="M483" s="89"/>
      <c r="N483" s="89"/>
      <c r="O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89"/>
      <c r="L484" s="89"/>
      <c r="M484" s="89"/>
      <c r="N484" s="89"/>
      <c r="O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89"/>
      <c r="L485" s="89"/>
      <c r="M485" s="89"/>
      <c r="N485" s="89"/>
      <c r="O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89"/>
      <c r="L486" s="89"/>
      <c r="M486" s="89"/>
      <c r="N486" s="89"/>
      <c r="O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89"/>
      <c r="L487" s="89"/>
      <c r="M487" s="89"/>
      <c r="N487" s="89"/>
      <c r="O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89"/>
      <c r="L488" s="89"/>
      <c r="M488" s="89"/>
      <c r="N488" s="89"/>
      <c r="O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89"/>
      <c r="L489" s="89"/>
      <c r="M489" s="89"/>
      <c r="N489" s="89"/>
      <c r="O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89"/>
      <c r="L490" s="89"/>
      <c r="M490" s="89"/>
      <c r="N490" s="89"/>
      <c r="O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89"/>
      <c r="L491" s="89"/>
      <c r="M491" s="89"/>
      <c r="N491" s="89"/>
      <c r="O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89"/>
      <c r="L492" s="89"/>
      <c r="M492" s="89"/>
      <c r="N492" s="89"/>
      <c r="O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89"/>
      <c r="L493" s="89"/>
      <c r="M493" s="89"/>
      <c r="N493" s="89"/>
      <c r="O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89"/>
      <c r="L494" s="89"/>
      <c r="M494" s="89"/>
      <c r="N494" s="89"/>
      <c r="O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89"/>
      <c r="L495" s="89"/>
      <c r="M495" s="89"/>
      <c r="N495" s="89"/>
      <c r="O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89"/>
      <c r="L496" s="89"/>
      <c r="M496" s="89"/>
      <c r="N496" s="89"/>
      <c r="O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89"/>
      <c r="L497" s="89"/>
      <c r="M497" s="89"/>
      <c r="N497" s="89"/>
      <c r="O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89"/>
      <c r="L498" s="89"/>
      <c r="M498" s="89"/>
      <c r="N498" s="89"/>
      <c r="O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89"/>
      <c r="L499" s="89"/>
      <c r="M499" s="89"/>
      <c r="N499" s="89"/>
      <c r="O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89"/>
      <c r="L500" s="89"/>
      <c r="M500" s="89"/>
      <c r="N500" s="89"/>
      <c r="O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89"/>
      <c r="L501" s="89"/>
      <c r="M501" s="89"/>
      <c r="N501" s="89"/>
      <c r="O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89"/>
      <c r="L502" s="89"/>
      <c r="M502" s="89"/>
      <c r="N502" s="89"/>
      <c r="O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89"/>
      <c r="L503" s="89"/>
      <c r="M503" s="89"/>
      <c r="N503" s="89"/>
      <c r="O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89"/>
      <c r="L504" s="89"/>
      <c r="M504" s="89"/>
      <c r="N504" s="89"/>
      <c r="O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89"/>
      <c r="L505" s="89"/>
      <c r="M505" s="89"/>
      <c r="N505" s="89"/>
      <c r="O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89"/>
      <c r="L506" s="89"/>
      <c r="M506" s="89"/>
      <c r="N506" s="89"/>
      <c r="O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89"/>
      <c r="L507" s="89"/>
      <c r="M507" s="89"/>
      <c r="N507" s="89"/>
      <c r="O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89"/>
      <c r="L508" s="89"/>
      <c r="M508" s="89"/>
      <c r="N508" s="89"/>
      <c r="O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89"/>
      <c r="L509" s="89"/>
      <c r="M509" s="89"/>
      <c r="N509" s="89"/>
      <c r="O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89"/>
      <c r="L510" s="89"/>
      <c r="M510" s="89"/>
      <c r="N510" s="89"/>
      <c r="O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89"/>
      <c r="L511" s="89"/>
      <c r="M511" s="89"/>
      <c r="N511" s="89"/>
      <c r="O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89"/>
      <c r="L512" s="89"/>
      <c r="M512" s="89"/>
      <c r="N512" s="89"/>
      <c r="O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89"/>
      <c r="L513" s="89"/>
      <c r="M513" s="89"/>
      <c r="N513" s="89"/>
      <c r="O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89"/>
      <c r="L514" s="89"/>
      <c r="M514" s="89"/>
      <c r="N514" s="89"/>
      <c r="O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89"/>
      <c r="L515" s="89"/>
      <c r="M515" s="89"/>
      <c r="N515" s="89"/>
      <c r="O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89"/>
      <c r="L516" s="89"/>
      <c r="M516" s="89"/>
      <c r="N516" s="89"/>
      <c r="O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89"/>
      <c r="L517" s="89"/>
      <c r="M517" s="89"/>
      <c r="N517" s="89"/>
      <c r="O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89"/>
      <c r="L518" s="89"/>
      <c r="M518" s="89"/>
      <c r="N518" s="89"/>
      <c r="O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89"/>
      <c r="L519" s="89"/>
      <c r="M519" s="89"/>
      <c r="N519" s="89"/>
      <c r="O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89"/>
      <c r="L520" s="89"/>
      <c r="M520" s="89"/>
      <c r="N520" s="89"/>
      <c r="O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89"/>
      <c r="L521" s="89"/>
      <c r="M521" s="89"/>
      <c r="N521" s="89"/>
      <c r="O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89"/>
      <c r="L522" s="89"/>
      <c r="M522" s="89"/>
      <c r="N522" s="89"/>
      <c r="O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89"/>
      <c r="L523" s="89"/>
      <c r="M523" s="89"/>
      <c r="N523" s="89"/>
      <c r="O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89"/>
      <c r="L524" s="89"/>
      <c r="M524" s="89"/>
      <c r="N524" s="89"/>
      <c r="O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89"/>
      <c r="L525" s="89"/>
      <c r="M525" s="89"/>
      <c r="N525" s="89"/>
      <c r="O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89"/>
      <c r="L526" s="89"/>
      <c r="M526" s="89"/>
      <c r="N526" s="89"/>
      <c r="O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89"/>
      <c r="L527" s="89"/>
      <c r="M527" s="89"/>
      <c r="N527" s="89"/>
      <c r="O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89"/>
      <c r="L528" s="89"/>
      <c r="M528" s="89"/>
      <c r="N528" s="89"/>
      <c r="O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89"/>
      <c r="L529" s="89"/>
      <c r="M529" s="89"/>
      <c r="N529" s="89"/>
      <c r="O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89"/>
      <c r="L530" s="89"/>
      <c r="M530" s="89"/>
      <c r="N530" s="89"/>
      <c r="O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89"/>
      <c r="L531" s="89"/>
      <c r="M531" s="89"/>
      <c r="N531" s="89"/>
      <c r="O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89"/>
      <c r="L532" s="89"/>
      <c r="M532" s="89"/>
      <c r="N532" s="89"/>
      <c r="O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89"/>
      <c r="L533" s="89"/>
      <c r="M533" s="89"/>
      <c r="N533" s="89"/>
      <c r="O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89"/>
      <c r="L534" s="89"/>
      <c r="M534" s="89"/>
      <c r="N534" s="89"/>
      <c r="O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89"/>
      <c r="L535" s="89"/>
      <c r="M535" s="89"/>
      <c r="N535" s="89"/>
      <c r="O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89"/>
      <c r="L536" s="89"/>
      <c r="M536" s="89"/>
      <c r="N536" s="89"/>
      <c r="O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89"/>
      <c r="L537" s="89"/>
      <c r="M537" s="89"/>
      <c r="N537" s="89"/>
      <c r="O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89"/>
      <c r="L538" s="89"/>
      <c r="M538" s="89"/>
      <c r="N538" s="89"/>
      <c r="O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89"/>
      <c r="L539" s="89"/>
      <c r="M539" s="89"/>
      <c r="N539" s="89"/>
      <c r="O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89"/>
      <c r="L540" s="89"/>
      <c r="M540" s="89"/>
      <c r="N540" s="89"/>
      <c r="O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89"/>
      <c r="L541" s="89"/>
      <c r="M541" s="89"/>
      <c r="N541" s="89"/>
      <c r="O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89"/>
      <c r="L542" s="89"/>
      <c r="M542" s="89"/>
      <c r="N542" s="89"/>
      <c r="O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89"/>
      <c r="L543" s="89"/>
      <c r="M543" s="89"/>
      <c r="N543" s="89"/>
      <c r="O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89"/>
      <c r="L544" s="89"/>
      <c r="M544" s="89"/>
      <c r="N544" s="89"/>
      <c r="O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89"/>
      <c r="L545" s="89"/>
      <c r="M545" s="89"/>
      <c r="N545" s="89"/>
      <c r="O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89"/>
      <c r="L546" s="89"/>
      <c r="M546" s="89"/>
      <c r="N546" s="89"/>
      <c r="O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89"/>
      <c r="L547" s="89"/>
      <c r="M547" s="89"/>
      <c r="N547" s="89"/>
      <c r="O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89"/>
      <c r="L548" s="89"/>
      <c r="M548" s="89"/>
      <c r="N548" s="89"/>
      <c r="O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89"/>
      <c r="L549" s="89"/>
      <c r="M549" s="89"/>
      <c r="N549" s="89"/>
      <c r="O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89"/>
      <c r="L550" s="89"/>
      <c r="M550" s="89"/>
      <c r="N550" s="89"/>
      <c r="O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89"/>
      <c r="L551" s="89"/>
      <c r="M551" s="89"/>
      <c r="N551" s="89"/>
      <c r="O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89"/>
      <c r="L552" s="89"/>
      <c r="M552" s="89"/>
      <c r="N552" s="89"/>
      <c r="O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89"/>
      <c r="L553" s="89"/>
      <c r="M553" s="89"/>
      <c r="N553" s="89"/>
      <c r="O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89"/>
      <c r="L554" s="89"/>
      <c r="M554" s="89"/>
      <c r="N554" s="89"/>
      <c r="O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89"/>
      <c r="L555" s="89"/>
      <c r="M555" s="89"/>
      <c r="N555" s="89"/>
      <c r="O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89"/>
      <c r="L556" s="89"/>
      <c r="M556" s="89"/>
      <c r="N556" s="89"/>
      <c r="O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89"/>
      <c r="L557" s="89"/>
      <c r="M557" s="89"/>
      <c r="N557" s="89"/>
      <c r="O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89"/>
      <c r="L558" s="89"/>
      <c r="M558" s="89"/>
      <c r="N558" s="89"/>
      <c r="O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89"/>
      <c r="L559" s="89"/>
      <c r="M559" s="89"/>
      <c r="N559" s="89"/>
      <c r="O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89"/>
      <c r="L560" s="89"/>
      <c r="M560" s="89"/>
      <c r="N560" s="89"/>
      <c r="O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89"/>
      <c r="L561" s="89"/>
      <c r="M561" s="89"/>
      <c r="N561" s="89"/>
      <c r="O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89"/>
      <c r="L562" s="89"/>
      <c r="M562" s="89"/>
      <c r="N562" s="89"/>
      <c r="O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89"/>
      <c r="L563" s="89"/>
      <c r="M563" s="89"/>
      <c r="N563" s="89"/>
      <c r="O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89"/>
      <c r="L564" s="89"/>
      <c r="M564" s="89"/>
      <c r="N564" s="89"/>
      <c r="O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89"/>
      <c r="L565" s="89"/>
      <c r="M565" s="89"/>
      <c r="N565" s="89"/>
      <c r="O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89"/>
      <c r="L566" s="89"/>
      <c r="M566" s="89"/>
      <c r="N566" s="89"/>
      <c r="O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89"/>
      <c r="L567" s="89"/>
      <c r="M567" s="89"/>
      <c r="N567" s="89"/>
      <c r="O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89"/>
      <c r="L568" s="89"/>
      <c r="M568" s="89"/>
      <c r="N568" s="89"/>
      <c r="O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89"/>
      <c r="L569" s="89"/>
      <c r="M569" s="89"/>
      <c r="N569" s="89"/>
      <c r="O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89"/>
      <c r="L570" s="89"/>
      <c r="M570" s="89"/>
      <c r="N570" s="89"/>
      <c r="O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89"/>
      <c r="L571" s="89"/>
      <c r="M571" s="89"/>
      <c r="N571" s="89"/>
      <c r="O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89"/>
      <c r="L572" s="89"/>
      <c r="M572" s="89"/>
      <c r="N572" s="89"/>
      <c r="O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89"/>
      <c r="L573" s="89"/>
      <c r="M573" s="89"/>
      <c r="N573" s="89"/>
      <c r="O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89"/>
      <c r="L574" s="89"/>
      <c r="M574" s="89"/>
      <c r="N574" s="89"/>
      <c r="O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89"/>
      <c r="L575" s="89"/>
      <c r="M575" s="89"/>
      <c r="N575" s="89"/>
      <c r="O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89"/>
      <c r="L576" s="89"/>
      <c r="M576" s="89"/>
      <c r="N576" s="89"/>
      <c r="O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89"/>
      <c r="L577" s="89"/>
      <c r="M577" s="89"/>
      <c r="N577" s="89"/>
      <c r="O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89"/>
      <c r="L578" s="89"/>
      <c r="M578" s="89"/>
      <c r="N578" s="89"/>
      <c r="O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89"/>
      <c r="L579" s="89"/>
      <c r="M579" s="89"/>
      <c r="N579" s="89"/>
      <c r="O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89"/>
      <c r="L580" s="89"/>
      <c r="M580" s="89"/>
      <c r="N580" s="89"/>
      <c r="O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89"/>
      <c r="L581" s="89"/>
      <c r="M581" s="89"/>
      <c r="N581" s="89"/>
      <c r="O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89"/>
      <c r="L582" s="89"/>
      <c r="M582" s="89"/>
      <c r="N582" s="89"/>
      <c r="O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89"/>
      <c r="L583" s="89"/>
      <c r="M583" s="89"/>
      <c r="N583" s="89"/>
      <c r="O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89"/>
      <c r="L584" s="89"/>
      <c r="M584" s="89"/>
      <c r="N584" s="89"/>
      <c r="O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89"/>
      <c r="L585" s="89"/>
      <c r="M585" s="89"/>
      <c r="N585" s="89"/>
      <c r="O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89"/>
      <c r="L586" s="89"/>
      <c r="M586" s="89"/>
      <c r="N586" s="89"/>
      <c r="O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89"/>
      <c r="L587" s="89"/>
      <c r="M587" s="89"/>
      <c r="N587" s="89"/>
      <c r="O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89"/>
      <c r="L588" s="89"/>
      <c r="M588" s="89"/>
      <c r="N588" s="89"/>
      <c r="O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89"/>
      <c r="L589" s="89"/>
      <c r="M589" s="89"/>
      <c r="N589" s="89"/>
      <c r="O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89"/>
      <c r="L590" s="89"/>
      <c r="M590" s="89"/>
      <c r="N590" s="89"/>
      <c r="O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89"/>
      <c r="L591" s="89"/>
      <c r="M591" s="89"/>
      <c r="N591" s="89"/>
      <c r="O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89"/>
      <c r="L592" s="89"/>
      <c r="M592" s="89"/>
      <c r="N592" s="89"/>
      <c r="O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89"/>
      <c r="L593" s="89"/>
      <c r="M593" s="89"/>
      <c r="N593" s="89"/>
      <c r="O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89"/>
      <c r="L594" s="89"/>
      <c r="M594" s="89"/>
      <c r="N594" s="89"/>
      <c r="O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89"/>
      <c r="L595" s="89"/>
      <c r="M595" s="89"/>
      <c r="N595" s="89"/>
      <c r="O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89"/>
      <c r="L596" s="89"/>
      <c r="M596" s="89"/>
      <c r="N596" s="89"/>
      <c r="O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89"/>
      <c r="L597" s="89"/>
      <c r="M597" s="89"/>
      <c r="N597" s="89"/>
      <c r="O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89"/>
      <c r="L598" s="89"/>
      <c r="M598" s="89"/>
      <c r="N598" s="89"/>
      <c r="O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89"/>
      <c r="L599" s="89"/>
      <c r="M599" s="89"/>
      <c r="N599" s="89"/>
      <c r="O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89"/>
      <c r="L600" s="89"/>
      <c r="M600" s="89"/>
      <c r="N600" s="89"/>
      <c r="O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89"/>
      <c r="L601" s="89"/>
      <c r="M601" s="89"/>
      <c r="N601" s="89"/>
      <c r="O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89"/>
      <c r="L602" s="89"/>
      <c r="M602" s="89"/>
      <c r="N602" s="89"/>
      <c r="O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89"/>
      <c r="L603" s="89"/>
      <c r="M603" s="89"/>
      <c r="N603" s="89"/>
      <c r="O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89"/>
      <c r="L604" s="89"/>
      <c r="M604" s="89"/>
      <c r="N604" s="89"/>
      <c r="O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89"/>
      <c r="L605" s="89"/>
      <c r="M605" s="89"/>
      <c r="N605" s="89"/>
      <c r="O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89"/>
      <c r="L606" s="89"/>
      <c r="M606" s="89"/>
      <c r="N606" s="89"/>
      <c r="O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89"/>
      <c r="L607" s="89"/>
      <c r="M607" s="89"/>
      <c r="N607" s="89"/>
      <c r="O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89"/>
      <c r="L608" s="89"/>
      <c r="M608" s="89"/>
      <c r="N608" s="89"/>
      <c r="O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89"/>
      <c r="L609" s="89"/>
      <c r="M609" s="89"/>
      <c r="N609" s="89"/>
      <c r="O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89"/>
      <c r="L610" s="89"/>
      <c r="M610" s="89"/>
      <c r="N610" s="89"/>
      <c r="O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89"/>
      <c r="L611" s="89"/>
      <c r="M611" s="89"/>
      <c r="N611" s="89"/>
      <c r="O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89"/>
      <c r="L612" s="89"/>
      <c r="M612" s="89"/>
      <c r="N612" s="89"/>
      <c r="O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89"/>
      <c r="L613" s="89"/>
      <c r="M613" s="89"/>
      <c r="N613" s="89"/>
      <c r="O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89"/>
      <c r="L614" s="89"/>
      <c r="M614" s="89"/>
      <c r="N614" s="89"/>
      <c r="O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89"/>
      <c r="L615" s="89"/>
      <c r="M615" s="89"/>
      <c r="N615" s="89"/>
      <c r="O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89"/>
      <c r="L616" s="89"/>
      <c r="M616" s="89"/>
      <c r="N616" s="89"/>
      <c r="O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89"/>
      <c r="L617" s="89"/>
      <c r="M617" s="89"/>
      <c r="N617" s="89"/>
      <c r="O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89"/>
      <c r="L618" s="89"/>
      <c r="M618" s="89"/>
      <c r="N618" s="89"/>
      <c r="O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89"/>
      <c r="L619" s="89"/>
      <c r="M619" s="89"/>
      <c r="N619" s="89"/>
      <c r="O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89"/>
      <c r="L620" s="89"/>
      <c r="M620" s="89"/>
      <c r="N620" s="89"/>
      <c r="O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89"/>
      <c r="L621" s="89"/>
      <c r="M621" s="89"/>
      <c r="N621" s="89"/>
      <c r="O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89"/>
      <c r="L622" s="89"/>
      <c r="M622" s="89"/>
      <c r="N622" s="89"/>
      <c r="O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89"/>
      <c r="L623" s="89"/>
      <c r="M623" s="89"/>
      <c r="N623" s="89"/>
      <c r="O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89"/>
      <c r="L624" s="89"/>
      <c r="M624" s="89"/>
      <c r="N624" s="89"/>
      <c r="O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89"/>
      <c r="L625" s="89"/>
      <c r="M625" s="89"/>
      <c r="N625" s="89"/>
      <c r="O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89"/>
      <c r="L626" s="89"/>
      <c r="M626" s="89"/>
      <c r="N626" s="89"/>
      <c r="O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89"/>
      <c r="L627" s="89"/>
      <c r="M627" s="89"/>
      <c r="N627" s="89"/>
      <c r="O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89"/>
      <c r="L628" s="89"/>
      <c r="M628" s="89"/>
      <c r="N628" s="89"/>
      <c r="O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89"/>
      <c r="L629" s="89"/>
      <c r="M629" s="89"/>
      <c r="N629" s="89"/>
      <c r="O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89"/>
      <c r="L630" s="89"/>
      <c r="M630" s="89"/>
      <c r="N630" s="89"/>
      <c r="O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89"/>
      <c r="L631" s="89"/>
      <c r="M631" s="89"/>
      <c r="N631" s="89"/>
      <c r="O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89"/>
      <c r="L632" s="89"/>
      <c r="M632" s="89"/>
      <c r="N632" s="89"/>
      <c r="O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89"/>
      <c r="L633" s="89"/>
      <c r="M633" s="89"/>
      <c r="N633" s="89"/>
      <c r="O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89"/>
      <c r="L634" s="89"/>
      <c r="M634" s="89"/>
      <c r="N634" s="89"/>
      <c r="O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89"/>
      <c r="L635" s="89"/>
      <c r="M635" s="89"/>
      <c r="N635" s="89"/>
      <c r="O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89"/>
      <c r="L636" s="89"/>
      <c r="M636" s="89"/>
      <c r="N636" s="89"/>
      <c r="O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89"/>
      <c r="L637" s="89"/>
      <c r="M637" s="89"/>
      <c r="N637" s="89"/>
      <c r="O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89"/>
      <c r="L638" s="89"/>
      <c r="M638" s="89"/>
      <c r="N638" s="89"/>
      <c r="O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89"/>
      <c r="L639" s="89"/>
      <c r="M639" s="89"/>
      <c r="N639" s="89"/>
      <c r="O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89"/>
      <c r="L640" s="89"/>
      <c r="M640" s="89"/>
      <c r="N640" s="89"/>
      <c r="O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89"/>
      <c r="L641" s="89"/>
      <c r="M641" s="89"/>
      <c r="N641" s="89"/>
      <c r="O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89"/>
      <c r="L642" s="89"/>
      <c r="M642" s="89"/>
      <c r="N642" s="89"/>
      <c r="O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89"/>
      <c r="L643" s="89"/>
      <c r="M643" s="89"/>
      <c r="N643" s="89"/>
      <c r="O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89"/>
      <c r="L644" s="89"/>
      <c r="M644" s="89"/>
      <c r="N644" s="89"/>
      <c r="O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89"/>
      <c r="L645" s="89"/>
      <c r="M645" s="89"/>
      <c r="N645" s="89"/>
      <c r="O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89"/>
      <c r="L646" s="89"/>
      <c r="M646" s="89"/>
      <c r="N646" s="89"/>
      <c r="O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89"/>
      <c r="L647" s="89"/>
      <c r="M647" s="89"/>
      <c r="N647" s="89"/>
      <c r="O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89"/>
      <c r="L648" s="89"/>
      <c r="M648" s="89"/>
      <c r="N648" s="89"/>
      <c r="O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89"/>
      <c r="L649" s="89"/>
      <c r="M649" s="89"/>
      <c r="N649" s="89"/>
      <c r="O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89"/>
      <c r="L650" s="89"/>
      <c r="M650" s="89"/>
      <c r="N650" s="89"/>
      <c r="O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89"/>
      <c r="L651" s="89"/>
      <c r="M651" s="89"/>
      <c r="N651" s="89"/>
      <c r="O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89"/>
      <c r="L652" s="89"/>
      <c r="M652" s="89"/>
      <c r="N652" s="89"/>
      <c r="O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89"/>
      <c r="L653" s="89"/>
      <c r="M653" s="89"/>
      <c r="N653" s="89"/>
      <c r="O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89"/>
      <c r="L654" s="89"/>
      <c r="M654" s="89"/>
      <c r="N654" s="89"/>
      <c r="O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89"/>
      <c r="L655" s="89"/>
      <c r="M655" s="89"/>
      <c r="N655" s="89"/>
      <c r="O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89"/>
      <c r="L656" s="89"/>
      <c r="M656" s="89"/>
      <c r="N656" s="89"/>
      <c r="O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89"/>
      <c r="L657" s="89"/>
      <c r="M657" s="89"/>
      <c r="N657" s="89"/>
      <c r="O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89"/>
      <c r="L658" s="89"/>
      <c r="M658" s="89"/>
      <c r="N658" s="89"/>
      <c r="O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89"/>
      <c r="L659" s="89"/>
      <c r="M659" s="89"/>
      <c r="N659" s="89"/>
      <c r="O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89"/>
      <c r="L660" s="89"/>
      <c r="M660" s="89"/>
      <c r="N660" s="89"/>
      <c r="O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89"/>
      <c r="L661" s="89"/>
      <c r="M661" s="89"/>
      <c r="N661" s="89"/>
      <c r="O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89"/>
      <c r="L662" s="89"/>
      <c r="M662" s="89"/>
      <c r="N662" s="89"/>
      <c r="O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89"/>
      <c r="L663" s="89"/>
      <c r="M663" s="89"/>
      <c r="N663" s="89"/>
      <c r="O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89"/>
      <c r="L664" s="89"/>
      <c r="M664" s="89"/>
      <c r="N664" s="89"/>
      <c r="O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89"/>
      <c r="L665" s="89"/>
      <c r="M665" s="89"/>
      <c r="N665" s="89"/>
      <c r="O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89"/>
      <c r="L666" s="89"/>
      <c r="M666" s="89"/>
      <c r="N666" s="89"/>
      <c r="O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89"/>
      <c r="L667" s="89"/>
      <c r="M667" s="89"/>
      <c r="N667" s="89"/>
      <c r="O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89"/>
      <c r="L668" s="89"/>
      <c r="M668" s="89"/>
      <c r="N668" s="89"/>
      <c r="O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89"/>
      <c r="L669" s="89"/>
      <c r="M669" s="89"/>
      <c r="N669" s="89"/>
      <c r="O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89"/>
      <c r="L670" s="89"/>
      <c r="M670" s="89"/>
      <c r="N670" s="89"/>
      <c r="O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89"/>
      <c r="L671" s="89"/>
      <c r="M671" s="89"/>
      <c r="N671" s="89"/>
      <c r="O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89"/>
      <c r="L672" s="89"/>
      <c r="M672" s="89"/>
      <c r="N672" s="89"/>
      <c r="O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89"/>
      <c r="L673" s="89"/>
      <c r="M673" s="89"/>
      <c r="N673" s="89"/>
      <c r="O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89"/>
      <c r="L674" s="89"/>
      <c r="M674" s="89"/>
      <c r="N674" s="89"/>
      <c r="O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89"/>
      <c r="L675" s="89"/>
      <c r="M675" s="89"/>
      <c r="N675" s="89"/>
      <c r="O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89"/>
      <c r="L676" s="89"/>
      <c r="M676" s="89"/>
      <c r="N676" s="89"/>
      <c r="O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89"/>
      <c r="L677" s="89"/>
      <c r="M677" s="89"/>
      <c r="N677" s="89"/>
      <c r="O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89"/>
      <c r="L678" s="89"/>
      <c r="M678" s="89"/>
      <c r="N678" s="89"/>
      <c r="O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89"/>
      <c r="L679" s="89"/>
      <c r="M679" s="89"/>
      <c r="N679" s="89"/>
      <c r="O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89"/>
      <c r="L680" s="89"/>
      <c r="M680" s="89"/>
      <c r="N680" s="89"/>
      <c r="O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89"/>
      <c r="L681" s="89"/>
      <c r="M681" s="89"/>
      <c r="N681" s="89"/>
      <c r="O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89"/>
      <c r="L682" s="89"/>
      <c r="M682" s="89"/>
      <c r="N682" s="89"/>
      <c r="O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89"/>
      <c r="L683" s="89"/>
      <c r="M683" s="89"/>
      <c r="N683" s="89"/>
      <c r="O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89"/>
      <c r="L684" s="89"/>
      <c r="M684" s="89"/>
      <c r="N684" s="89"/>
      <c r="O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89"/>
      <c r="L685" s="89"/>
      <c r="M685" s="89"/>
      <c r="N685" s="89"/>
      <c r="O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89"/>
      <c r="L686" s="89"/>
      <c r="M686" s="89"/>
      <c r="N686" s="89"/>
      <c r="O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89"/>
      <c r="L687" s="89"/>
      <c r="M687" s="89"/>
      <c r="N687" s="89"/>
      <c r="O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89"/>
      <c r="L688" s="89"/>
      <c r="M688" s="89"/>
      <c r="N688" s="89"/>
      <c r="O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89"/>
      <c r="L689" s="89"/>
      <c r="M689" s="89"/>
      <c r="N689" s="89"/>
      <c r="O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89"/>
      <c r="L690" s="89"/>
      <c r="M690" s="89"/>
      <c r="N690" s="89"/>
      <c r="O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89"/>
      <c r="L691" s="89"/>
      <c r="M691" s="89"/>
      <c r="N691" s="89"/>
      <c r="O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89"/>
      <c r="L692" s="89"/>
      <c r="M692" s="89"/>
      <c r="N692" s="89"/>
      <c r="O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89"/>
      <c r="L693" s="89"/>
      <c r="M693" s="89"/>
      <c r="N693" s="89"/>
      <c r="O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89"/>
      <c r="L694" s="89"/>
      <c r="M694" s="89"/>
      <c r="N694" s="89"/>
      <c r="O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89"/>
      <c r="L695" s="89"/>
      <c r="M695" s="89"/>
      <c r="N695" s="89"/>
      <c r="O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89"/>
      <c r="L696" s="89"/>
      <c r="M696" s="89"/>
      <c r="N696" s="89"/>
      <c r="O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89"/>
      <c r="L697" s="89"/>
      <c r="M697" s="89"/>
      <c r="N697" s="89"/>
      <c r="O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89"/>
      <c r="L698" s="89"/>
      <c r="M698" s="89"/>
      <c r="N698" s="89"/>
      <c r="O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89"/>
      <c r="L699" s="89"/>
      <c r="M699" s="89"/>
      <c r="N699" s="89"/>
      <c r="O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89"/>
      <c r="L700" s="89"/>
      <c r="M700" s="89"/>
      <c r="N700" s="89"/>
      <c r="O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89"/>
      <c r="L701" s="89"/>
      <c r="M701" s="89"/>
      <c r="N701" s="89"/>
      <c r="O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89"/>
      <c r="L702" s="89"/>
      <c r="M702" s="89"/>
      <c r="N702" s="89"/>
      <c r="O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89"/>
      <c r="L703" s="89"/>
      <c r="M703" s="89"/>
      <c r="N703" s="89"/>
      <c r="O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89"/>
      <c r="L704" s="89"/>
      <c r="M704" s="89"/>
      <c r="N704" s="89"/>
      <c r="O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89"/>
      <c r="L705" s="89"/>
      <c r="M705" s="89"/>
      <c r="N705" s="89"/>
      <c r="O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89"/>
      <c r="L706" s="89"/>
      <c r="M706" s="89"/>
      <c r="N706" s="89"/>
      <c r="O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89"/>
      <c r="L707" s="89"/>
      <c r="M707" s="89"/>
      <c r="N707" s="89"/>
      <c r="O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89"/>
      <c r="L708" s="89"/>
      <c r="M708" s="89"/>
      <c r="N708" s="89"/>
      <c r="O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89"/>
      <c r="L709" s="89"/>
      <c r="M709" s="89"/>
      <c r="N709" s="89"/>
      <c r="O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89"/>
      <c r="L710" s="89"/>
      <c r="M710" s="89"/>
      <c r="N710" s="89"/>
      <c r="O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89"/>
      <c r="L711" s="89"/>
      <c r="M711" s="89"/>
      <c r="N711" s="89"/>
      <c r="O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89"/>
      <c r="L712" s="89"/>
      <c r="M712" s="89"/>
      <c r="N712" s="89"/>
      <c r="O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89"/>
      <c r="L713" s="89"/>
      <c r="M713" s="89"/>
      <c r="N713" s="89"/>
      <c r="O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89"/>
      <c r="L714" s="89"/>
      <c r="M714" s="89"/>
      <c r="N714" s="89"/>
      <c r="O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89"/>
      <c r="L715" s="89"/>
      <c r="M715" s="89"/>
      <c r="N715" s="89"/>
      <c r="O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89"/>
      <c r="L716" s="89"/>
      <c r="M716" s="89"/>
      <c r="N716" s="89"/>
      <c r="O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89"/>
      <c r="L717" s="89"/>
      <c r="M717" s="89"/>
      <c r="N717" s="89"/>
      <c r="O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89"/>
      <c r="L718" s="89"/>
      <c r="M718" s="89"/>
      <c r="N718" s="89"/>
      <c r="O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89"/>
      <c r="L719" s="89"/>
      <c r="M719" s="89"/>
      <c r="N719" s="89"/>
      <c r="O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89"/>
      <c r="L720" s="89"/>
      <c r="M720" s="89"/>
      <c r="N720" s="89"/>
      <c r="O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89"/>
      <c r="L721" s="89"/>
      <c r="M721" s="89"/>
      <c r="N721" s="89"/>
      <c r="O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89"/>
      <c r="L722" s="89"/>
      <c r="M722" s="89"/>
      <c r="N722" s="89"/>
      <c r="O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89"/>
      <c r="L723" s="89"/>
      <c r="M723" s="89"/>
      <c r="N723" s="89"/>
      <c r="O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89"/>
      <c r="L724" s="89"/>
      <c r="M724" s="89"/>
      <c r="N724" s="89"/>
      <c r="O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89"/>
      <c r="L725" s="89"/>
      <c r="M725" s="89"/>
      <c r="N725" s="89"/>
      <c r="O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89"/>
      <c r="L726" s="89"/>
      <c r="M726" s="89"/>
      <c r="N726" s="89"/>
      <c r="O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89"/>
      <c r="L727" s="89"/>
      <c r="M727" s="89"/>
      <c r="N727" s="89"/>
      <c r="O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89"/>
      <c r="L728" s="89"/>
      <c r="M728" s="89"/>
      <c r="N728" s="89"/>
      <c r="O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89"/>
      <c r="L729" s="89"/>
      <c r="M729" s="89"/>
      <c r="N729" s="89"/>
      <c r="O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89"/>
      <c r="L730" s="89"/>
      <c r="M730" s="89"/>
      <c r="N730" s="89"/>
      <c r="O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89"/>
      <c r="L731" s="89"/>
      <c r="M731" s="89"/>
      <c r="N731" s="89"/>
      <c r="O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89"/>
      <c r="L732" s="89"/>
      <c r="M732" s="89"/>
      <c r="N732" s="89"/>
      <c r="O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89"/>
      <c r="L733" s="89"/>
      <c r="M733" s="89"/>
      <c r="N733" s="89"/>
      <c r="O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89"/>
      <c r="L734" s="89"/>
      <c r="M734" s="89"/>
      <c r="N734" s="89"/>
      <c r="O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89"/>
      <c r="L735" s="89"/>
      <c r="M735" s="89"/>
      <c r="N735" s="89"/>
      <c r="O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89"/>
      <c r="L736" s="89"/>
      <c r="M736" s="89"/>
      <c r="N736" s="89"/>
      <c r="O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89"/>
      <c r="L737" s="89"/>
      <c r="M737" s="89"/>
      <c r="N737" s="89"/>
      <c r="O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89"/>
      <c r="L738" s="89"/>
      <c r="M738" s="89"/>
      <c r="N738" s="89"/>
      <c r="O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89"/>
      <c r="L739" s="89"/>
      <c r="M739" s="89"/>
      <c r="N739" s="89"/>
      <c r="O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89"/>
      <c r="L740" s="89"/>
      <c r="M740" s="89"/>
      <c r="N740" s="89"/>
      <c r="O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89"/>
      <c r="L741" s="89"/>
      <c r="M741" s="89"/>
      <c r="N741" s="89"/>
      <c r="O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89"/>
      <c r="L742" s="89"/>
      <c r="M742" s="89"/>
      <c r="N742" s="89"/>
      <c r="O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89"/>
      <c r="L743" s="89"/>
      <c r="M743" s="89"/>
      <c r="N743" s="89"/>
      <c r="O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89"/>
      <c r="L744" s="89"/>
      <c r="M744" s="89"/>
      <c r="N744" s="89"/>
      <c r="O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89"/>
      <c r="L745" s="89"/>
      <c r="M745" s="89"/>
      <c r="N745" s="89"/>
      <c r="O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89"/>
      <c r="L746" s="89"/>
      <c r="M746" s="89"/>
      <c r="N746" s="89"/>
      <c r="O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89"/>
      <c r="L747" s="89"/>
      <c r="M747" s="89"/>
      <c r="N747" s="89"/>
      <c r="O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89"/>
      <c r="L748" s="89"/>
      <c r="M748" s="89"/>
      <c r="N748" s="89"/>
      <c r="O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89"/>
      <c r="L749" s="89"/>
      <c r="M749" s="89"/>
      <c r="N749" s="89"/>
      <c r="O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89"/>
      <c r="L750" s="89"/>
      <c r="M750" s="89"/>
      <c r="N750" s="89"/>
      <c r="O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89"/>
      <c r="L751" s="89"/>
      <c r="M751" s="89"/>
      <c r="N751" s="89"/>
      <c r="O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89"/>
      <c r="L752" s="89"/>
      <c r="M752" s="89"/>
      <c r="N752" s="89"/>
      <c r="O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89"/>
      <c r="L753" s="89"/>
      <c r="M753" s="89"/>
      <c r="N753" s="89"/>
      <c r="O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89"/>
      <c r="L754" s="89"/>
      <c r="M754" s="89"/>
      <c r="N754" s="89"/>
      <c r="O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89"/>
      <c r="L755" s="89"/>
      <c r="M755" s="89"/>
      <c r="N755" s="89"/>
      <c r="O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89"/>
      <c r="L756" s="89"/>
      <c r="M756" s="89"/>
      <c r="N756" s="89"/>
      <c r="O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89"/>
      <c r="L757" s="89"/>
      <c r="M757" s="89"/>
      <c r="N757" s="89"/>
      <c r="O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89"/>
      <c r="L758" s="89"/>
      <c r="M758" s="89"/>
      <c r="N758" s="89"/>
      <c r="O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89"/>
      <c r="L759" s="89"/>
      <c r="M759" s="89"/>
      <c r="N759" s="89"/>
      <c r="O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89"/>
      <c r="L760" s="89"/>
      <c r="M760" s="89"/>
      <c r="N760" s="89"/>
      <c r="O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89"/>
      <c r="L761" s="89"/>
      <c r="M761" s="89"/>
      <c r="N761" s="89"/>
      <c r="O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89"/>
      <c r="L762" s="89"/>
      <c r="M762" s="89"/>
      <c r="N762" s="89"/>
      <c r="O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89"/>
      <c r="L763" s="89"/>
      <c r="M763" s="89"/>
      <c r="N763" s="89"/>
      <c r="O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89"/>
      <c r="L764" s="89"/>
      <c r="M764" s="89"/>
      <c r="N764" s="89"/>
      <c r="O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89"/>
      <c r="L765" s="89"/>
      <c r="M765" s="89"/>
      <c r="N765" s="89"/>
      <c r="O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89"/>
      <c r="L766" s="89"/>
      <c r="M766" s="89"/>
      <c r="N766" s="89"/>
      <c r="O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89"/>
      <c r="L767" s="89"/>
      <c r="M767" s="89"/>
      <c r="N767" s="89"/>
      <c r="O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89"/>
      <c r="L768" s="89"/>
      <c r="M768" s="89"/>
      <c r="N768" s="89"/>
      <c r="O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89"/>
      <c r="L769" s="89"/>
      <c r="M769" s="89"/>
      <c r="N769" s="89"/>
      <c r="O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89"/>
      <c r="L770" s="89"/>
      <c r="M770" s="89"/>
      <c r="N770" s="89"/>
      <c r="O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89"/>
      <c r="L771" s="89"/>
      <c r="M771" s="89"/>
      <c r="N771" s="89"/>
      <c r="O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89"/>
      <c r="L772" s="89"/>
      <c r="M772" s="89"/>
      <c r="N772" s="89"/>
      <c r="O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89"/>
      <c r="L773" s="89"/>
      <c r="M773" s="89"/>
      <c r="N773" s="89"/>
      <c r="O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89"/>
      <c r="L774" s="89"/>
      <c r="M774" s="89"/>
      <c r="N774" s="89"/>
      <c r="O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89"/>
      <c r="L775" s="89"/>
      <c r="M775" s="89"/>
      <c r="N775" s="89"/>
      <c r="O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89"/>
      <c r="L776" s="89"/>
      <c r="M776" s="89"/>
      <c r="N776" s="89"/>
      <c r="O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89"/>
      <c r="L777" s="89"/>
      <c r="M777" s="89"/>
      <c r="N777" s="89"/>
      <c r="O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89"/>
      <c r="L778" s="89"/>
      <c r="M778" s="89"/>
      <c r="N778" s="89"/>
      <c r="O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89"/>
      <c r="L779" s="89"/>
      <c r="M779" s="89"/>
      <c r="N779" s="89"/>
      <c r="O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89"/>
      <c r="L780" s="89"/>
      <c r="M780" s="89"/>
      <c r="N780" s="89"/>
      <c r="O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89"/>
      <c r="L781" s="89"/>
      <c r="M781" s="89"/>
      <c r="N781" s="89"/>
      <c r="O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89"/>
      <c r="L782" s="89"/>
      <c r="M782" s="89"/>
      <c r="N782" s="89"/>
      <c r="O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89"/>
      <c r="L783" s="89"/>
      <c r="M783" s="89"/>
      <c r="N783" s="89"/>
      <c r="O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89"/>
      <c r="L784" s="89"/>
      <c r="M784" s="89"/>
      <c r="N784" s="89"/>
      <c r="O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89"/>
      <c r="L785" s="89"/>
      <c r="M785" s="89"/>
      <c r="N785" s="89"/>
      <c r="O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89"/>
      <c r="L786" s="89"/>
      <c r="M786" s="89"/>
      <c r="N786" s="89"/>
      <c r="O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89"/>
      <c r="L787" s="89"/>
      <c r="M787" s="89"/>
      <c r="N787" s="89"/>
      <c r="O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89"/>
      <c r="L788" s="89"/>
      <c r="M788" s="89"/>
      <c r="N788" s="89"/>
      <c r="O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89"/>
      <c r="L789" s="89"/>
      <c r="M789" s="89"/>
      <c r="N789" s="89"/>
      <c r="O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89"/>
      <c r="L790" s="89"/>
      <c r="M790" s="89"/>
      <c r="N790" s="89"/>
      <c r="O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89"/>
      <c r="L791" s="89"/>
      <c r="M791" s="89"/>
      <c r="N791" s="89"/>
      <c r="O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89"/>
      <c r="L792" s="89"/>
      <c r="M792" s="89"/>
      <c r="N792" s="89"/>
      <c r="O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89"/>
      <c r="L793" s="89"/>
      <c r="M793" s="89"/>
      <c r="N793" s="89"/>
      <c r="O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89"/>
      <c r="L794" s="89"/>
      <c r="M794" s="89"/>
      <c r="N794" s="89"/>
      <c r="O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89"/>
      <c r="L795" s="89"/>
      <c r="M795" s="89"/>
      <c r="N795" s="89"/>
      <c r="O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89"/>
      <c r="L796" s="89"/>
      <c r="M796" s="89"/>
      <c r="N796" s="89"/>
      <c r="O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89"/>
      <c r="L797" s="89"/>
      <c r="M797" s="89"/>
      <c r="N797" s="89"/>
      <c r="O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89"/>
      <c r="L798" s="89"/>
      <c r="M798" s="89"/>
      <c r="N798" s="89"/>
      <c r="O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89"/>
      <c r="L799" s="89"/>
      <c r="M799" s="89"/>
      <c r="N799" s="89"/>
      <c r="O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89"/>
      <c r="L800" s="89"/>
      <c r="M800" s="89"/>
      <c r="N800" s="89"/>
      <c r="O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89"/>
      <c r="L801" s="89"/>
      <c r="M801" s="89"/>
      <c r="N801" s="89"/>
      <c r="O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89"/>
      <c r="L802" s="89"/>
      <c r="M802" s="89"/>
      <c r="N802" s="89"/>
      <c r="O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89"/>
      <c r="L803" s="89"/>
      <c r="M803" s="89"/>
      <c r="N803" s="89"/>
      <c r="O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89"/>
      <c r="L804" s="89"/>
      <c r="M804" s="89"/>
      <c r="N804" s="89"/>
      <c r="O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89"/>
      <c r="L805" s="89"/>
      <c r="M805" s="89"/>
      <c r="N805" s="89"/>
      <c r="O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89"/>
      <c r="L806" s="89"/>
      <c r="M806" s="89"/>
      <c r="N806" s="89"/>
      <c r="O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89"/>
      <c r="L807" s="89"/>
      <c r="M807" s="89"/>
      <c r="N807" s="89"/>
      <c r="O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89"/>
      <c r="L808" s="89"/>
      <c r="M808" s="89"/>
      <c r="N808" s="89"/>
      <c r="O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89"/>
      <c r="L809" s="89"/>
      <c r="M809" s="89"/>
      <c r="N809" s="89"/>
      <c r="O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89"/>
      <c r="L810" s="89"/>
      <c r="M810" s="89"/>
      <c r="N810" s="89"/>
      <c r="O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89"/>
      <c r="L811" s="89"/>
      <c r="M811" s="89"/>
      <c r="N811" s="89"/>
      <c r="O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89"/>
      <c r="L812" s="89"/>
      <c r="M812" s="89"/>
      <c r="N812" s="89"/>
      <c r="O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89"/>
      <c r="L813" s="89"/>
      <c r="M813" s="89"/>
      <c r="N813" s="89"/>
      <c r="O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89"/>
      <c r="L814" s="89"/>
      <c r="M814" s="89"/>
      <c r="N814" s="89"/>
      <c r="O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89"/>
      <c r="L815" s="89"/>
      <c r="M815" s="89"/>
      <c r="N815" s="89"/>
      <c r="O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89"/>
      <c r="L816" s="89"/>
      <c r="M816" s="89"/>
      <c r="N816" s="89"/>
      <c r="O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89"/>
      <c r="L817" s="89"/>
      <c r="M817" s="89"/>
      <c r="N817" s="89"/>
      <c r="O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89"/>
      <c r="L818" s="89"/>
      <c r="M818" s="89"/>
      <c r="N818" s="89"/>
      <c r="O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89"/>
      <c r="L819" s="89"/>
      <c r="M819" s="89"/>
      <c r="N819" s="89"/>
      <c r="O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89"/>
      <c r="L820" s="89"/>
      <c r="M820" s="89"/>
      <c r="N820" s="89"/>
      <c r="O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89"/>
      <c r="L821" s="89"/>
      <c r="M821" s="89"/>
      <c r="N821" s="89"/>
      <c r="O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89"/>
      <c r="L822" s="89"/>
      <c r="M822" s="89"/>
      <c r="N822" s="89"/>
      <c r="O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89"/>
      <c r="L823" s="89"/>
      <c r="M823" s="89"/>
      <c r="N823" s="89"/>
      <c r="O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89"/>
      <c r="L824" s="89"/>
      <c r="M824" s="89"/>
      <c r="N824" s="89"/>
      <c r="O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89"/>
      <c r="L825" s="89"/>
      <c r="M825" s="89"/>
      <c r="N825" s="89"/>
      <c r="O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89"/>
      <c r="L826" s="89"/>
      <c r="M826" s="89"/>
      <c r="N826" s="89"/>
      <c r="O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89"/>
      <c r="L827" s="89"/>
      <c r="M827" s="89"/>
      <c r="N827" s="89"/>
      <c r="O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89"/>
      <c r="L828" s="89"/>
      <c r="M828" s="89"/>
      <c r="N828" s="89"/>
      <c r="O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89"/>
      <c r="L829" s="89"/>
      <c r="M829" s="89"/>
      <c r="N829" s="89"/>
      <c r="O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89"/>
      <c r="L830" s="89"/>
      <c r="M830" s="89"/>
      <c r="N830" s="89"/>
      <c r="O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89"/>
      <c r="L831" s="89"/>
      <c r="M831" s="89"/>
      <c r="N831" s="89"/>
      <c r="O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89"/>
      <c r="L832" s="89"/>
      <c r="M832" s="89"/>
      <c r="N832" s="89"/>
      <c r="O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89"/>
      <c r="L833" s="89"/>
      <c r="M833" s="89"/>
      <c r="N833" s="89"/>
      <c r="O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89"/>
      <c r="L834" s="89"/>
      <c r="M834" s="89"/>
      <c r="N834" s="89"/>
      <c r="O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89"/>
      <c r="L835" s="89"/>
      <c r="M835" s="89"/>
      <c r="N835" s="89"/>
      <c r="O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89"/>
      <c r="L836" s="89"/>
      <c r="M836" s="89"/>
      <c r="N836" s="89"/>
      <c r="O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89"/>
      <c r="L837" s="89"/>
      <c r="M837" s="89"/>
      <c r="N837" s="89"/>
      <c r="O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89"/>
      <c r="L838" s="89"/>
      <c r="M838" s="89"/>
      <c r="N838" s="89"/>
      <c r="O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89"/>
      <c r="L839" s="89"/>
      <c r="M839" s="89"/>
      <c r="N839" s="89"/>
      <c r="O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89"/>
      <c r="L840" s="89"/>
      <c r="M840" s="89"/>
      <c r="N840" s="89"/>
      <c r="O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89"/>
      <c r="L841" s="89"/>
      <c r="M841" s="89"/>
      <c r="N841" s="89"/>
      <c r="O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89"/>
      <c r="L842" s="89"/>
      <c r="M842" s="89"/>
      <c r="N842" s="89"/>
      <c r="O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89"/>
      <c r="L843" s="89"/>
      <c r="M843" s="89"/>
      <c r="N843" s="89"/>
      <c r="O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89"/>
      <c r="L844" s="89"/>
      <c r="M844" s="89"/>
      <c r="N844" s="89"/>
      <c r="O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89"/>
      <c r="L845" s="89"/>
      <c r="M845" s="89"/>
      <c r="N845" s="89"/>
      <c r="O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89"/>
      <c r="L846" s="89"/>
      <c r="M846" s="89"/>
      <c r="N846" s="89"/>
      <c r="O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89"/>
      <c r="L847" s="89"/>
      <c r="M847" s="89"/>
      <c r="N847" s="89"/>
      <c r="O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89"/>
      <c r="L848" s="89"/>
      <c r="M848" s="89"/>
      <c r="N848" s="89"/>
      <c r="O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89"/>
      <c r="L849" s="89"/>
      <c r="M849" s="89"/>
      <c r="N849" s="89"/>
      <c r="O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89"/>
      <c r="L850" s="89"/>
      <c r="M850" s="89"/>
      <c r="N850" s="89"/>
      <c r="O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89"/>
      <c r="L851" s="89"/>
      <c r="M851" s="89"/>
      <c r="N851" s="89"/>
      <c r="O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89"/>
      <c r="L852" s="89"/>
      <c r="M852" s="89"/>
      <c r="N852" s="89"/>
      <c r="O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89"/>
      <c r="L853" s="89"/>
      <c r="M853" s="89"/>
      <c r="N853" s="89"/>
      <c r="O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89"/>
      <c r="L854" s="89"/>
      <c r="M854" s="89"/>
      <c r="N854" s="89"/>
      <c r="O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89"/>
      <c r="L855" s="89"/>
      <c r="M855" s="89"/>
      <c r="N855" s="89"/>
      <c r="O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89"/>
      <c r="L856" s="89"/>
      <c r="M856" s="89"/>
      <c r="N856" s="89"/>
      <c r="O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89"/>
      <c r="L857" s="89"/>
      <c r="M857" s="89"/>
      <c r="N857" s="89"/>
      <c r="O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89"/>
      <c r="L858" s="89"/>
      <c r="M858" s="89"/>
      <c r="N858" s="89"/>
      <c r="O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89"/>
      <c r="L859" s="89"/>
      <c r="M859" s="89"/>
      <c r="N859" s="89"/>
      <c r="O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89"/>
      <c r="L860" s="89"/>
      <c r="M860" s="89"/>
      <c r="N860" s="89"/>
      <c r="O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89"/>
      <c r="L861" s="89"/>
      <c r="M861" s="89"/>
      <c r="N861" s="89"/>
      <c r="O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89"/>
      <c r="L862" s="89"/>
      <c r="M862" s="89"/>
      <c r="N862" s="89"/>
      <c r="O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89"/>
      <c r="L863" s="89"/>
      <c r="M863" s="89"/>
      <c r="N863" s="89"/>
      <c r="O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89"/>
      <c r="L864" s="89"/>
      <c r="M864" s="89"/>
      <c r="N864" s="89"/>
      <c r="O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89"/>
      <c r="L865" s="89"/>
      <c r="M865" s="89"/>
      <c r="N865" s="89"/>
      <c r="O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89"/>
      <c r="L866" s="89"/>
      <c r="M866" s="89"/>
      <c r="N866" s="89"/>
      <c r="O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89"/>
      <c r="L867" s="89"/>
      <c r="M867" s="89"/>
      <c r="N867" s="89"/>
      <c r="O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89"/>
      <c r="L868" s="89"/>
      <c r="M868" s="89"/>
      <c r="N868" s="89"/>
      <c r="O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89"/>
      <c r="L869" s="89"/>
      <c r="M869" s="89"/>
      <c r="N869" s="89"/>
      <c r="O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89"/>
      <c r="L870" s="89"/>
      <c r="M870" s="89"/>
      <c r="N870" s="89"/>
      <c r="O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89"/>
      <c r="L871" s="89"/>
      <c r="M871" s="89"/>
      <c r="N871" s="89"/>
      <c r="O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89"/>
      <c r="L872" s="89"/>
      <c r="M872" s="89"/>
      <c r="N872" s="89"/>
      <c r="O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89"/>
      <c r="L873" s="89"/>
      <c r="M873" s="89"/>
      <c r="N873" s="89"/>
      <c r="O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89"/>
      <c r="L874" s="89"/>
      <c r="M874" s="89"/>
      <c r="N874" s="89"/>
      <c r="O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89"/>
      <c r="L875" s="89"/>
      <c r="M875" s="89"/>
      <c r="N875" s="89"/>
      <c r="O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89"/>
      <c r="L876" s="89"/>
      <c r="M876" s="89"/>
      <c r="N876" s="89"/>
      <c r="O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89"/>
      <c r="L877" s="89"/>
      <c r="M877" s="89"/>
      <c r="N877" s="89"/>
      <c r="O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89"/>
      <c r="L878" s="89"/>
      <c r="M878" s="89"/>
      <c r="N878" s="89"/>
      <c r="O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89"/>
      <c r="L879" s="89"/>
      <c r="M879" s="89"/>
      <c r="N879" s="89"/>
      <c r="O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89"/>
      <c r="L880" s="89"/>
      <c r="M880" s="89"/>
      <c r="N880" s="89"/>
      <c r="O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89"/>
      <c r="L881" s="89"/>
      <c r="M881" s="89"/>
      <c r="N881" s="89"/>
      <c r="O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89"/>
      <c r="L882" s="89"/>
      <c r="M882" s="89"/>
      <c r="N882" s="89"/>
      <c r="O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89"/>
      <c r="L883" s="89"/>
      <c r="M883" s="89"/>
      <c r="N883" s="89"/>
      <c r="O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89"/>
      <c r="L884" s="89"/>
      <c r="M884" s="89"/>
      <c r="N884" s="89"/>
      <c r="O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89"/>
      <c r="L885" s="89"/>
      <c r="M885" s="89"/>
      <c r="N885" s="89"/>
      <c r="O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89"/>
      <c r="L886" s="89"/>
      <c r="M886" s="89"/>
      <c r="N886" s="89"/>
      <c r="O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89"/>
      <c r="L887" s="89"/>
      <c r="M887" s="89"/>
      <c r="N887" s="89"/>
      <c r="O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89"/>
      <c r="L888" s="89"/>
      <c r="M888" s="89"/>
      <c r="N888" s="89"/>
      <c r="O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89"/>
      <c r="L889" s="89"/>
      <c r="M889" s="89"/>
      <c r="N889" s="89"/>
      <c r="O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89"/>
      <c r="L890" s="89"/>
      <c r="M890" s="89"/>
      <c r="N890" s="89"/>
      <c r="O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89"/>
      <c r="L891" s="89"/>
      <c r="M891" s="89"/>
      <c r="N891" s="89"/>
      <c r="O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89"/>
      <c r="L892" s="89"/>
      <c r="M892" s="89"/>
      <c r="N892" s="89"/>
      <c r="O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89"/>
      <c r="L893" s="89"/>
      <c r="M893" s="89"/>
      <c r="N893" s="89"/>
      <c r="O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89"/>
      <c r="L894" s="89"/>
      <c r="M894" s="89"/>
      <c r="N894" s="89"/>
      <c r="O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89"/>
      <c r="L895" s="89"/>
      <c r="M895" s="89"/>
      <c r="N895" s="89"/>
      <c r="O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89"/>
      <c r="L896" s="89"/>
      <c r="M896" s="89"/>
      <c r="N896" s="89"/>
      <c r="O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89"/>
      <c r="L897" s="89"/>
      <c r="M897" s="89"/>
      <c r="N897" s="89"/>
      <c r="O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89"/>
      <c r="L898" s="89"/>
      <c r="M898" s="89"/>
      <c r="N898" s="89"/>
      <c r="O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89"/>
      <c r="L899" s="89"/>
      <c r="M899" s="89"/>
      <c r="N899" s="89"/>
      <c r="O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89"/>
      <c r="L900" s="89"/>
      <c r="M900" s="89"/>
      <c r="N900" s="89"/>
      <c r="O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89"/>
      <c r="L901" s="89"/>
      <c r="M901" s="89"/>
      <c r="N901" s="89"/>
      <c r="O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89"/>
      <c r="L902" s="89"/>
      <c r="M902" s="89"/>
      <c r="N902" s="89"/>
      <c r="O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89"/>
      <c r="L903" s="89"/>
      <c r="M903" s="89"/>
      <c r="N903" s="89"/>
      <c r="O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89"/>
      <c r="L904" s="89"/>
      <c r="M904" s="89"/>
      <c r="N904" s="89"/>
      <c r="O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89"/>
      <c r="L905" s="89"/>
      <c r="M905" s="89"/>
      <c r="N905" s="89"/>
      <c r="O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89"/>
      <c r="L906" s="89"/>
      <c r="M906" s="89"/>
      <c r="N906" s="89"/>
      <c r="O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89"/>
      <c r="L907" s="89"/>
      <c r="M907" s="89"/>
      <c r="N907" s="89"/>
      <c r="O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89"/>
      <c r="L908" s="89"/>
      <c r="M908" s="89"/>
      <c r="N908" s="89"/>
      <c r="O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89"/>
      <c r="L909" s="89"/>
      <c r="M909" s="89"/>
      <c r="N909" s="89"/>
      <c r="O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89"/>
      <c r="L910" s="89"/>
      <c r="M910" s="89"/>
      <c r="N910" s="89"/>
      <c r="O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89"/>
      <c r="L911" s="89"/>
      <c r="M911" s="89"/>
      <c r="N911" s="89"/>
      <c r="O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89"/>
      <c r="L912" s="89"/>
      <c r="M912" s="89"/>
      <c r="N912" s="89"/>
      <c r="O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89"/>
      <c r="L913" s="89"/>
      <c r="M913" s="89"/>
      <c r="N913" s="89"/>
      <c r="O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89"/>
      <c r="L914" s="89"/>
      <c r="M914" s="89"/>
      <c r="N914" s="89"/>
      <c r="O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89"/>
      <c r="L915" s="89"/>
      <c r="M915" s="89"/>
      <c r="N915" s="89"/>
      <c r="O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89"/>
      <c r="L916" s="89"/>
      <c r="M916" s="89"/>
      <c r="N916" s="89"/>
      <c r="O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89"/>
      <c r="L917" s="89"/>
      <c r="M917" s="89"/>
      <c r="N917" s="89"/>
      <c r="O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89"/>
      <c r="L918" s="89"/>
      <c r="M918" s="89"/>
      <c r="N918" s="89"/>
      <c r="O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89"/>
      <c r="L919" s="89"/>
      <c r="M919" s="89"/>
      <c r="N919" s="89"/>
      <c r="O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89"/>
      <c r="L920" s="89"/>
      <c r="M920" s="89"/>
      <c r="N920" s="89"/>
      <c r="O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89"/>
      <c r="L921" s="89"/>
      <c r="M921" s="89"/>
      <c r="N921" s="89"/>
      <c r="O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89"/>
      <c r="L922" s="89"/>
      <c r="M922" s="89"/>
      <c r="N922" s="89"/>
      <c r="O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89"/>
      <c r="L923" s="89"/>
      <c r="M923" s="89"/>
      <c r="N923" s="89"/>
      <c r="O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89"/>
      <c r="L924" s="89"/>
      <c r="M924" s="89"/>
      <c r="N924" s="89"/>
      <c r="O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89"/>
      <c r="L925" s="89"/>
      <c r="M925" s="89"/>
      <c r="N925" s="89"/>
      <c r="O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89"/>
      <c r="L926" s="89"/>
      <c r="M926" s="89"/>
      <c r="N926" s="89"/>
      <c r="O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89"/>
      <c r="L927" s="89"/>
      <c r="M927" s="89"/>
      <c r="N927" s="89"/>
      <c r="O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89"/>
      <c r="L928" s="89"/>
      <c r="M928" s="89"/>
      <c r="N928" s="89"/>
      <c r="O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89"/>
      <c r="L929" s="89"/>
      <c r="M929" s="89"/>
      <c r="N929" s="89"/>
      <c r="O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89"/>
      <c r="L930" s="89"/>
      <c r="M930" s="89"/>
      <c r="N930" s="89"/>
      <c r="O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89"/>
      <c r="L931" s="89"/>
      <c r="M931" s="89"/>
      <c r="N931" s="89"/>
      <c r="O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89"/>
      <c r="L932" s="89"/>
      <c r="M932" s="89"/>
      <c r="N932" s="89"/>
      <c r="O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89"/>
      <c r="L933" s="89"/>
      <c r="M933" s="89"/>
      <c r="N933" s="89"/>
      <c r="O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89"/>
      <c r="L934" s="89"/>
      <c r="M934" s="89"/>
      <c r="N934" s="89"/>
      <c r="O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89"/>
      <c r="L935" s="89"/>
      <c r="M935" s="89"/>
      <c r="N935" s="89"/>
      <c r="O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89"/>
      <c r="L936" s="89"/>
      <c r="M936" s="89"/>
      <c r="N936" s="89"/>
      <c r="O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89"/>
      <c r="L937" s="89"/>
      <c r="M937" s="89"/>
      <c r="N937" s="89"/>
      <c r="O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89"/>
      <c r="L938" s="89"/>
      <c r="M938" s="89"/>
      <c r="N938" s="89"/>
      <c r="O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89"/>
      <c r="L939" s="89"/>
      <c r="M939" s="89"/>
      <c r="N939" s="89"/>
      <c r="O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89"/>
      <c r="L940" s="89"/>
      <c r="M940" s="89"/>
      <c r="N940" s="89"/>
      <c r="O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89"/>
      <c r="L941" s="89"/>
      <c r="M941" s="89"/>
      <c r="N941" s="89"/>
      <c r="O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89"/>
      <c r="L942" s="89"/>
      <c r="M942" s="89"/>
      <c r="N942" s="89"/>
      <c r="O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89"/>
      <c r="L943" s="89"/>
      <c r="M943" s="89"/>
      <c r="N943" s="89"/>
      <c r="O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89"/>
      <c r="L944" s="89"/>
      <c r="M944" s="89"/>
      <c r="N944" s="89"/>
      <c r="O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89"/>
      <c r="L945" s="89"/>
      <c r="M945" s="89"/>
      <c r="N945" s="89"/>
      <c r="O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89"/>
      <c r="L946" s="89"/>
      <c r="M946" s="89"/>
      <c r="N946" s="89"/>
      <c r="O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89"/>
      <c r="L947" s="89"/>
      <c r="M947" s="89"/>
      <c r="N947" s="89"/>
      <c r="O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89"/>
      <c r="L948" s="89"/>
      <c r="M948" s="89"/>
      <c r="N948" s="89"/>
      <c r="O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89"/>
      <c r="L949" s="89"/>
      <c r="M949" s="89"/>
      <c r="N949" s="89"/>
      <c r="O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89"/>
      <c r="L950" s="89"/>
      <c r="M950" s="89"/>
      <c r="N950" s="89"/>
      <c r="O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89"/>
      <c r="L951" s="89"/>
      <c r="M951" s="89"/>
      <c r="N951" s="89"/>
      <c r="O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89"/>
      <c r="L952" s="89"/>
      <c r="M952" s="89"/>
      <c r="N952" s="89"/>
      <c r="O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89"/>
      <c r="L953" s="89"/>
      <c r="M953" s="89"/>
      <c r="N953" s="89"/>
      <c r="O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89"/>
      <c r="L954" s="89"/>
      <c r="M954" s="89"/>
      <c r="N954" s="89"/>
      <c r="O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89"/>
      <c r="L955" s="89"/>
      <c r="M955" s="89"/>
      <c r="N955" s="89"/>
      <c r="O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89"/>
      <c r="L956" s="89"/>
      <c r="M956" s="89"/>
      <c r="N956" s="89"/>
      <c r="O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89"/>
      <c r="L957" s="89"/>
      <c r="M957" s="89"/>
      <c r="N957" s="89"/>
      <c r="O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89"/>
      <c r="L958" s="89"/>
      <c r="M958" s="89"/>
      <c r="N958" s="89"/>
      <c r="O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89"/>
      <c r="L959" s="89"/>
      <c r="M959" s="89"/>
      <c r="N959" s="89"/>
      <c r="O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89"/>
      <c r="L960" s="89"/>
      <c r="M960" s="89"/>
      <c r="N960" s="89"/>
      <c r="O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89"/>
      <c r="L961" s="89"/>
      <c r="M961" s="89"/>
      <c r="N961" s="89"/>
      <c r="O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89"/>
      <c r="L962" s="89"/>
      <c r="M962" s="89"/>
      <c r="N962" s="89"/>
      <c r="O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89"/>
      <c r="L963" s="89"/>
      <c r="M963" s="89"/>
      <c r="N963" s="89"/>
      <c r="O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89"/>
      <c r="L964" s="89"/>
      <c r="M964" s="89"/>
      <c r="N964" s="89"/>
      <c r="O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89"/>
      <c r="L965" s="89"/>
      <c r="M965" s="89"/>
      <c r="N965" s="89"/>
      <c r="O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89"/>
      <c r="L966" s="89"/>
      <c r="M966" s="89"/>
      <c r="N966" s="89"/>
      <c r="O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89"/>
      <c r="L967" s="89"/>
      <c r="M967" s="89"/>
      <c r="N967" s="89"/>
      <c r="O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89"/>
      <c r="L968" s="89"/>
      <c r="M968" s="89"/>
      <c r="N968" s="89"/>
      <c r="O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89"/>
      <c r="L969" s="89"/>
      <c r="M969" s="89"/>
      <c r="N969" s="89"/>
      <c r="O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89"/>
      <c r="L970" s="89"/>
      <c r="M970" s="89"/>
      <c r="N970" s="89"/>
      <c r="O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89"/>
      <c r="L971" s="89"/>
      <c r="M971" s="89"/>
      <c r="N971" s="89"/>
      <c r="O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89"/>
      <c r="L972" s="89"/>
      <c r="M972" s="89"/>
      <c r="N972" s="89"/>
      <c r="O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89"/>
      <c r="L973" s="89"/>
      <c r="M973" s="89"/>
      <c r="N973" s="89"/>
      <c r="O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89"/>
      <c r="L974" s="89"/>
      <c r="M974" s="89"/>
      <c r="N974" s="89"/>
      <c r="O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89"/>
      <c r="L975" s="89"/>
      <c r="M975" s="89"/>
      <c r="N975" s="89"/>
      <c r="O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89"/>
      <c r="L976" s="89"/>
      <c r="M976" s="89"/>
      <c r="N976" s="89"/>
      <c r="O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89"/>
      <c r="L977" s="89"/>
      <c r="M977" s="89"/>
      <c r="N977" s="89"/>
      <c r="O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89"/>
      <c r="L978" s="89"/>
      <c r="M978" s="89"/>
      <c r="N978" s="89"/>
      <c r="O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89"/>
      <c r="L979" s="89"/>
      <c r="M979" s="89"/>
      <c r="N979" s="89"/>
      <c r="O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89"/>
      <c r="L980" s="89"/>
      <c r="M980" s="89"/>
      <c r="N980" s="89"/>
      <c r="O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89"/>
      <c r="L981" s="89"/>
      <c r="M981" s="89"/>
      <c r="N981" s="89"/>
      <c r="O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89"/>
      <c r="L982" s="89"/>
      <c r="M982" s="89"/>
      <c r="N982" s="89"/>
      <c r="O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89"/>
      <c r="L983" s="89"/>
      <c r="M983" s="89"/>
      <c r="N983" s="89"/>
      <c r="O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89"/>
      <c r="L984" s="89"/>
      <c r="M984" s="89"/>
      <c r="N984" s="89"/>
      <c r="O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89"/>
      <c r="L985" s="89"/>
      <c r="M985" s="89"/>
      <c r="N985" s="89"/>
      <c r="O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89"/>
      <c r="L986" s="89"/>
      <c r="M986" s="89"/>
      <c r="N986" s="89"/>
      <c r="O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89"/>
      <c r="L987" s="89"/>
      <c r="M987" s="89"/>
      <c r="N987" s="89"/>
      <c r="O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89"/>
      <c r="L988" s="89"/>
      <c r="M988" s="89"/>
      <c r="N988" s="89"/>
      <c r="O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89"/>
      <c r="L989" s="89"/>
      <c r="M989" s="89"/>
      <c r="N989" s="89"/>
      <c r="O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89"/>
      <c r="L990" s="89"/>
      <c r="M990" s="89"/>
      <c r="N990" s="89"/>
      <c r="O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89"/>
      <c r="L991" s="89"/>
      <c r="M991" s="89"/>
      <c r="N991" s="89"/>
      <c r="O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89"/>
      <c r="L992" s="89"/>
      <c r="M992" s="89"/>
      <c r="N992" s="89"/>
      <c r="O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89"/>
      <c r="L993" s="89"/>
      <c r="M993" s="89"/>
      <c r="N993" s="89"/>
      <c r="O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89"/>
      <c r="L994" s="89"/>
      <c r="M994" s="89"/>
      <c r="N994" s="89"/>
      <c r="O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89"/>
      <c r="L995" s="89"/>
      <c r="M995" s="89"/>
      <c r="N995" s="89"/>
      <c r="O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89"/>
      <c r="L996" s="89"/>
      <c r="M996" s="89"/>
      <c r="N996" s="89"/>
      <c r="O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89"/>
      <c r="L997" s="89"/>
      <c r="M997" s="89"/>
      <c r="N997" s="89"/>
      <c r="O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89"/>
      <c r="L998" s="89"/>
      <c r="M998" s="89"/>
      <c r="N998" s="89"/>
      <c r="O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89"/>
      <c r="L999" s="89"/>
      <c r="M999" s="89"/>
      <c r="N999" s="89"/>
      <c r="O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89"/>
      <c r="L1000" s="89"/>
      <c r="M1000" s="89"/>
      <c r="N1000" s="89"/>
      <c r="O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89"/>
      <c r="L1001" s="89"/>
      <c r="M1001" s="89"/>
      <c r="N1001" s="89"/>
      <c r="O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89"/>
      <c r="L1002" s="89"/>
      <c r="M1002" s="89"/>
      <c r="N1002" s="89"/>
      <c r="O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89"/>
      <c r="L1003" s="89"/>
      <c r="M1003" s="89"/>
      <c r="N1003" s="89"/>
      <c r="O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89"/>
      <c r="L1004" s="89"/>
      <c r="M1004" s="89"/>
      <c r="N1004" s="89"/>
      <c r="O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89"/>
      <c r="L1005" s="89"/>
      <c r="M1005" s="89"/>
      <c r="N1005" s="89"/>
      <c r="O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89"/>
      <c r="L1006" s="89"/>
      <c r="M1006" s="89"/>
      <c r="N1006" s="89"/>
      <c r="O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89"/>
      <c r="L1007" s="89"/>
      <c r="M1007" s="89"/>
      <c r="N1007" s="89"/>
      <c r="O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89"/>
      <c r="L1008" s="89"/>
      <c r="M1008" s="89"/>
      <c r="N1008" s="89"/>
      <c r="O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89"/>
      <c r="L1009" s="89"/>
      <c r="M1009" s="89"/>
      <c r="N1009" s="89"/>
      <c r="O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89"/>
      <c r="L1010" s="89"/>
      <c r="M1010" s="89"/>
      <c r="N1010" s="89"/>
      <c r="O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89"/>
      <c r="L1011" s="89"/>
      <c r="M1011" s="89"/>
      <c r="N1011" s="89"/>
      <c r="O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89"/>
      <c r="L1012" s="89"/>
      <c r="M1012" s="89"/>
      <c r="N1012" s="89"/>
      <c r="O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89"/>
      <c r="L1013" s="89"/>
      <c r="M1013" s="89"/>
      <c r="N1013" s="89"/>
      <c r="O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89"/>
      <c r="L1014" s="89"/>
      <c r="M1014" s="89"/>
      <c r="N1014" s="89"/>
      <c r="O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89"/>
      <c r="L1015" s="89"/>
      <c r="M1015" s="89"/>
      <c r="N1015" s="89"/>
      <c r="O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89"/>
      <c r="L1016" s="89"/>
      <c r="M1016" s="89"/>
      <c r="N1016" s="89"/>
      <c r="O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89"/>
      <c r="L1017" s="89"/>
      <c r="M1017" s="89"/>
      <c r="N1017" s="89"/>
      <c r="O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89"/>
      <c r="L1018" s="89"/>
      <c r="M1018" s="89"/>
      <c r="N1018" s="89"/>
      <c r="O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89"/>
      <c r="L1019" s="89"/>
      <c r="M1019" s="89"/>
      <c r="N1019" s="89"/>
      <c r="O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89"/>
      <c r="L1020" s="89"/>
      <c r="M1020" s="89"/>
      <c r="N1020" s="89"/>
      <c r="O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89"/>
      <c r="L1021" s="89"/>
      <c r="M1021" s="89"/>
      <c r="N1021" s="89"/>
      <c r="O1021" s="89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89"/>
      <c r="L1022" s="89"/>
      <c r="M1022" s="89"/>
      <c r="N1022" s="89"/>
      <c r="O1022" s="89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89"/>
      <c r="L1023" s="89"/>
      <c r="M1023" s="89"/>
      <c r="N1023" s="89"/>
      <c r="O1023" s="89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89"/>
      <c r="L1024" s="89"/>
      <c r="M1024" s="89"/>
      <c r="N1024" s="89"/>
      <c r="O1024" s="89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89"/>
      <c r="L1025" s="89"/>
      <c r="M1025" s="89"/>
      <c r="N1025" s="89"/>
      <c r="O1025" s="89"/>
    </row>
    <row r="1026" ht="16.5" customHeight="1">
      <c r="A1026" s="89"/>
      <c r="B1026" s="168"/>
      <c r="C1026" s="168"/>
      <c r="D1026" s="168"/>
      <c r="E1026" s="168"/>
      <c r="F1026" s="168"/>
      <c r="G1026" s="89"/>
      <c r="H1026" s="89"/>
      <c r="I1026" s="89"/>
      <c r="J1026" s="89"/>
      <c r="K1026" s="89"/>
      <c r="L1026" s="89"/>
      <c r="M1026" s="89"/>
      <c r="N1026" s="89"/>
      <c r="O1026" s="89"/>
    </row>
    <row r="1027" ht="16.5" customHeight="1">
      <c r="A1027" s="89"/>
      <c r="B1027" s="168"/>
      <c r="C1027" s="168"/>
      <c r="D1027" s="168"/>
      <c r="E1027" s="168"/>
      <c r="F1027" s="168"/>
      <c r="G1027" s="89"/>
      <c r="H1027" s="89"/>
      <c r="I1027" s="89"/>
      <c r="J1027" s="89"/>
      <c r="K1027" s="89"/>
      <c r="L1027" s="89"/>
      <c r="M1027" s="89"/>
      <c r="N1027" s="89"/>
      <c r="O1027" s="89"/>
    </row>
    <row r="1028" ht="16.5" customHeight="1">
      <c r="A1028" s="89"/>
      <c r="B1028" s="168"/>
      <c r="C1028" s="168"/>
      <c r="D1028" s="168"/>
      <c r="E1028" s="168"/>
      <c r="F1028" s="168"/>
      <c r="G1028" s="89"/>
      <c r="H1028" s="89"/>
      <c r="I1028" s="89"/>
      <c r="J1028" s="89"/>
      <c r="K1028" s="89"/>
      <c r="L1028" s="89"/>
      <c r="M1028" s="89"/>
      <c r="N1028" s="89"/>
      <c r="O1028" s="89"/>
    </row>
    <row r="1029" ht="16.5" customHeight="1">
      <c r="A1029" s="89"/>
      <c r="B1029" s="168"/>
      <c r="C1029" s="168"/>
      <c r="D1029" s="168"/>
      <c r="E1029" s="168"/>
      <c r="F1029" s="168"/>
      <c r="G1029" s="89"/>
      <c r="H1029" s="89"/>
      <c r="I1029" s="89"/>
      <c r="J1029" s="89"/>
      <c r="K1029" s="89"/>
      <c r="L1029" s="89"/>
      <c r="M1029" s="89"/>
      <c r="N1029" s="89"/>
      <c r="O1029" s="89"/>
    </row>
    <row r="1030" ht="16.5" customHeight="1">
      <c r="A1030" s="89"/>
      <c r="B1030" s="168"/>
      <c r="C1030" s="168"/>
      <c r="D1030" s="168"/>
      <c r="E1030" s="168"/>
      <c r="F1030" s="168"/>
      <c r="G1030" s="89"/>
      <c r="H1030" s="89"/>
      <c r="I1030" s="89"/>
      <c r="J1030" s="89"/>
      <c r="K1030" s="89"/>
      <c r="L1030" s="89"/>
      <c r="M1030" s="89"/>
      <c r="N1030" s="89"/>
      <c r="O1030" s="89"/>
    </row>
    <row r="1031" ht="16.5" customHeight="1">
      <c r="A1031" s="89"/>
      <c r="B1031" s="168"/>
      <c r="C1031" s="168"/>
      <c r="D1031" s="168"/>
      <c r="E1031" s="168"/>
      <c r="F1031" s="168"/>
      <c r="G1031" s="89"/>
      <c r="H1031" s="89"/>
      <c r="I1031" s="89"/>
      <c r="J1031" s="89"/>
      <c r="K1031" s="89"/>
      <c r="L1031" s="89"/>
      <c r="M1031" s="89"/>
      <c r="N1031" s="89"/>
      <c r="O1031" s="89"/>
    </row>
    <row r="1032" ht="16.5" customHeight="1">
      <c r="A1032" s="89"/>
      <c r="B1032" s="168"/>
      <c r="C1032" s="168"/>
      <c r="D1032" s="168"/>
      <c r="E1032" s="168"/>
      <c r="F1032" s="168"/>
      <c r="G1032" s="89"/>
      <c r="H1032" s="89"/>
      <c r="I1032" s="89"/>
      <c r="J1032" s="89"/>
      <c r="K1032" s="89"/>
      <c r="L1032" s="89"/>
      <c r="M1032" s="89"/>
      <c r="N1032" s="89"/>
      <c r="O1032" s="89"/>
    </row>
    <row r="1033" ht="16.5" customHeight="1">
      <c r="A1033" s="89"/>
      <c r="B1033" s="168"/>
      <c r="C1033" s="168"/>
      <c r="D1033" s="168"/>
      <c r="E1033" s="168"/>
      <c r="F1033" s="168"/>
      <c r="G1033" s="89"/>
      <c r="H1033" s="89"/>
      <c r="I1033" s="89"/>
      <c r="J1033" s="89"/>
      <c r="K1033" s="89"/>
      <c r="L1033" s="89"/>
      <c r="M1033" s="89"/>
      <c r="N1033" s="89"/>
      <c r="O1033" s="89"/>
    </row>
    <row r="1034" ht="16.5" customHeight="1">
      <c r="A1034" s="89"/>
      <c r="B1034" s="168"/>
      <c r="C1034" s="168"/>
      <c r="D1034" s="168"/>
      <c r="E1034" s="168"/>
      <c r="F1034" s="168"/>
      <c r="G1034" s="89"/>
      <c r="H1034" s="89"/>
      <c r="I1034" s="89"/>
      <c r="J1034" s="89"/>
      <c r="K1034" s="89"/>
      <c r="L1034" s="89"/>
      <c r="M1034" s="89"/>
      <c r="N1034" s="89"/>
      <c r="O1034" s="89"/>
    </row>
    <row r="1035" ht="16.5" customHeight="1">
      <c r="A1035" s="89"/>
      <c r="B1035" s="168"/>
      <c r="C1035" s="168"/>
      <c r="D1035" s="168"/>
      <c r="E1035" s="168"/>
      <c r="F1035" s="168"/>
      <c r="G1035" s="89"/>
      <c r="H1035" s="89"/>
      <c r="I1035" s="89"/>
      <c r="J1035" s="89"/>
      <c r="K1035" s="89"/>
      <c r="L1035" s="89"/>
      <c r="M1035" s="89"/>
      <c r="N1035" s="89"/>
      <c r="O1035" s="89"/>
    </row>
    <row r="1036" ht="16.5" customHeight="1">
      <c r="A1036" s="89"/>
      <c r="B1036" s="168"/>
      <c r="C1036" s="168"/>
      <c r="D1036" s="168"/>
      <c r="E1036" s="168"/>
      <c r="F1036" s="168"/>
      <c r="G1036" s="89"/>
      <c r="H1036" s="89"/>
      <c r="I1036" s="89"/>
      <c r="J1036" s="89"/>
      <c r="K1036" s="89"/>
      <c r="L1036" s="89"/>
      <c r="M1036" s="89"/>
      <c r="N1036" s="89"/>
      <c r="O1036" s="89"/>
    </row>
    <row r="1037" ht="16.5" customHeight="1">
      <c r="A1037" s="89"/>
      <c r="B1037" s="168"/>
      <c r="C1037" s="168"/>
      <c r="D1037" s="168"/>
      <c r="E1037" s="168"/>
      <c r="F1037" s="168"/>
      <c r="G1037" s="89"/>
      <c r="H1037" s="89"/>
      <c r="I1037" s="89"/>
      <c r="J1037" s="89"/>
      <c r="K1037" s="89"/>
      <c r="L1037" s="89"/>
      <c r="M1037" s="89"/>
      <c r="N1037" s="89"/>
      <c r="O1037" s="89"/>
    </row>
    <row r="1038" ht="16.5" customHeight="1">
      <c r="A1038" s="89"/>
      <c r="B1038" s="168"/>
      <c r="C1038" s="168"/>
      <c r="D1038" s="168"/>
      <c r="E1038" s="168"/>
      <c r="F1038" s="168"/>
      <c r="G1038" s="89"/>
      <c r="H1038" s="89"/>
      <c r="I1038" s="89"/>
      <c r="J1038" s="89"/>
      <c r="K1038" s="89"/>
      <c r="L1038" s="89"/>
      <c r="M1038" s="89"/>
      <c r="N1038" s="89"/>
      <c r="O1038" s="89"/>
    </row>
    <row r="1039" ht="16.5" customHeight="1">
      <c r="A1039" s="89"/>
      <c r="B1039" s="168"/>
      <c r="C1039" s="168"/>
      <c r="D1039" s="168"/>
      <c r="E1039" s="168"/>
      <c r="F1039" s="168"/>
      <c r="G1039" s="89"/>
      <c r="H1039" s="89"/>
      <c r="I1039" s="89"/>
      <c r="J1039" s="89"/>
      <c r="K1039" s="89"/>
      <c r="L1039" s="89"/>
      <c r="M1039" s="89"/>
      <c r="N1039" s="89"/>
      <c r="O1039" s="89"/>
    </row>
    <row r="1040" ht="16.5" customHeight="1">
      <c r="A1040" s="89"/>
      <c r="B1040" s="168"/>
      <c r="C1040" s="168"/>
      <c r="D1040" s="168"/>
      <c r="E1040" s="168"/>
      <c r="F1040" s="168"/>
      <c r="G1040" s="89"/>
      <c r="H1040" s="89"/>
      <c r="I1040" s="89"/>
      <c r="J1040" s="89"/>
      <c r="K1040" s="89"/>
      <c r="L1040" s="89"/>
      <c r="M1040" s="89"/>
      <c r="N1040" s="89"/>
      <c r="O1040" s="89"/>
    </row>
    <row r="1041" ht="16.5" customHeight="1">
      <c r="A1041" s="89"/>
      <c r="B1041" s="168"/>
      <c r="C1041" s="168"/>
      <c r="D1041" s="168"/>
      <c r="E1041" s="168"/>
      <c r="F1041" s="168"/>
      <c r="G1041" s="89"/>
      <c r="H1041" s="89"/>
      <c r="I1041" s="89"/>
      <c r="J1041" s="89"/>
      <c r="K1041" s="89"/>
      <c r="L1041" s="89"/>
      <c r="M1041" s="89"/>
      <c r="N1041" s="89"/>
      <c r="O1041" s="89"/>
    </row>
    <row r="1042" ht="16.5" customHeight="1">
      <c r="A1042" s="89"/>
      <c r="B1042" s="168"/>
      <c r="C1042" s="168"/>
      <c r="D1042" s="168"/>
      <c r="E1042" s="168"/>
      <c r="F1042" s="168"/>
      <c r="G1042" s="89"/>
      <c r="H1042" s="89"/>
      <c r="I1042" s="89"/>
      <c r="J1042" s="89"/>
      <c r="K1042" s="89"/>
      <c r="L1042" s="89"/>
      <c r="M1042" s="89"/>
      <c r="N1042" s="89"/>
      <c r="O1042" s="89"/>
    </row>
    <row r="1043" ht="16.5" customHeight="1">
      <c r="A1043" s="89"/>
      <c r="B1043" s="168"/>
      <c r="C1043" s="168"/>
      <c r="D1043" s="168"/>
      <c r="E1043" s="168"/>
      <c r="F1043" s="168"/>
      <c r="G1043" s="89"/>
      <c r="H1043" s="89"/>
      <c r="I1043" s="89"/>
      <c r="J1043" s="89"/>
      <c r="K1043" s="89"/>
      <c r="L1043" s="89"/>
      <c r="M1043" s="89"/>
      <c r="N1043" s="89"/>
      <c r="O1043" s="89"/>
    </row>
    <row r="1044" ht="16.5" customHeight="1">
      <c r="A1044" s="89"/>
      <c r="B1044" s="168"/>
      <c r="C1044" s="168"/>
      <c r="D1044" s="168"/>
      <c r="E1044" s="168"/>
      <c r="F1044" s="168"/>
      <c r="G1044" s="89"/>
      <c r="H1044" s="89"/>
      <c r="I1044" s="89"/>
      <c r="J1044" s="89"/>
      <c r="K1044" s="89"/>
      <c r="L1044" s="89"/>
      <c r="M1044" s="89"/>
      <c r="N1044" s="89"/>
      <c r="O1044" s="89"/>
    </row>
    <row r="1045" ht="16.5" customHeight="1">
      <c r="A1045" s="89"/>
      <c r="B1045" s="168"/>
      <c r="C1045" s="168"/>
      <c r="D1045" s="168"/>
      <c r="E1045" s="168"/>
      <c r="F1045" s="168"/>
      <c r="G1045" s="89"/>
      <c r="H1045" s="89"/>
      <c r="I1045" s="89"/>
      <c r="J1045" s="89"/>
      <c r="K1045" s="89"/>
      <c r="L1045" s="89"/>
      <c r="M1045" s="89"/>
      <c r="N1045" s="89"/>
      <c r="O1045" s="89"/>
    </row>
    <row r="1046" ht="16.5" customHeight="1">
      <c r="A1046" s="89"/>
      <c r="B1046" s="168"/>
      <c r="C1046" s="168"/>
      <c r="D1046" s="168"/>
      <c r="E1046" s="168"/>
      <c r="F1046" s="168"/>
      <c r="G1046" s="89"/>
      <c r="H1046" s="89"/>
      <c r="I1046" s="89"/>
      <c r="J1046" s="89"/>
      <c r="K1046" s="89"/>
      <c r="L1046" s="89"/>
      <c r="M1046" s="89"/>
      <c r="N1046" s="89"/>
      <c r="O1046" s="89"/>
    </row>
    <row r="1047" ht="16.5" customHeight="1">
      <c r="A1047" s="89"/>
      <c r="B1047" s="168"/>
      <c r="C1047" s="168"/>
      <c r="D1047" s="168"/>
      <c r="E1047" s="168"/>
      <c r="F1047" s="168"/>
      <c r="G1047" s="89"/>
      <c r="H1047" s="89"/>
      <c r="I1047" s="89"/>
      <c r="J1047" s="89"/>
      <c r="K1047" s="89"/>
      <c r="L1047" s="89"/>
      <c r="M1047" s="89"/>
      <c r="N1047" s="89"/>
      <c r="O1047" s="89"/>
    </row>
    <row r="1048" ht="16.5" customHeight="1">
      <c r="A1048" s="89"/>
      <c r="B1048" s="168"/>
      <c r="C1048" s="168"/>
      <c r="D1048" s="168"/>
      <c r="E1048" s="168"/>
      <c r="F1048" s="168"/>
      <c r="G1048" s="89"/>
      <c r="H1048" s="89"/>
      <c r="I1048" s="89"/>
      <c r="J1048" s="89"/>
      <c r="K1048" s="89"/>
      <c r="L1048" s="89"/>
      <c r="M1048" s="89"/>
      <c r="N1048" s="89"/>
      <c r="O1048" s="89"/>
    </row>
    <row r="1049" ht="16.5" customHeight="1">
      <c r="A1049" s="89"/>
      <c r="B1049" s="168"/>
      <c r="C1049" s="168"/>
      <c r="D1049" s="168"/>
      <c r="E1049" s="168"/>
      <c r="F1049" s="168"/>
      <c r="G1049" s="89"/>
      <c r="H1049" s="89"/>
      <c r="I1049" s="89"/>
      <c r="J1049" s="89"/>
      <c r="K1049" s="89"/>
      <c r="L1049" s="89"/>
      <c r="M1049" s="89"/>
      <c r="N1049" s="89"/>
      <c r="O1049" s="89"/>
    </row>
    <row r="1050" ht="16.5" customHeight="1">
      <c r="A1050" s="89"/>
      <c r="B1050" s="168"/>
      <c r="C1050" s="168"/>
      <c r="D1050" s="168"/>
      <c r="E1050" s="168"/>
      <c r="F1050" s="168"/>
      <c r="G1050" s="89"/>
      <c r="H1050" s="89"/>
      <c r="I1050" s="89"/>
      <c r="J1050" s="89"/>
      <c r="K1050" s="89"/>
      <c r="L1050" s="89"/>
      <c r="M1050" s="89"/>
      <c r="N1050" s="89"/>
      <c r="O1050" s="89"/>
    </row>
    <row r="1051" ht="16.5" customHeight="1">
      <c r="A1051" s="89"/>
      <c r="B1051" s="168"/>
      <c r="C1051" s="168"/>
      <c r="D1051" s="168"/>
      <c r="E1051" s="168"/>
      <c r="F1051" s="168"/>
      <c r="G1051" s="89"/>
      <c r="H1051" s="89"/>
      <c r="I1051" s="89"/>
      <c r="J1051" s="89"/>
      <c r="K1051" s="89"/>
      <c r="L1051" s="89"/>
      <c r="M1051" s="89"/>
      <c r="N1051" s="89"/>
      <c r="O1051" s="89"/>
    </row>
    <row r="1052" ht="16.5" customHeight="1">
      <c r="A1052" s="89"/>
      <c r="B1052" s="168"/>
      <c r="C1052" s="168"/>
      <c r="D1052" s="168"/>
      <c r="E1052" s="168"/>
      <c r="F1052" s="168"/>
      <c r="G1052" s="89"/>
      <c r="H1052" s="89"/>
      <c r="I1052" s="89"/>
      <c r="J1052" s="89"/>
      <c r="K1052" s="89"/>
      <c r="L1052" s="89"/>
      <c r="M1052" s="89"/>
      <c r="N1052" s="89"/>
      <c r="O1052" s="89"/>
    </row>
    <row r="1053" ht="16.5" customHeight="1">
      <c r="A1053" s="89"/>
      <c r="B1053" s="168"/>
      <c r="C1053" s="168"/>
      <c r="D1053" s="168"/>
      <c r="E1053" s="168"/>
      <c r="F1053" s="168"/>
      <c r="G1053" s="89"/>
      <c r="H1053" s="89"/>
      <c r="I1053" s="89"/>
      <c r="J1053" s="89"/>
      <c r="K1053" s="89"/>
      <c r="L1053" s="89"/>
      <c r="M1053" s="89"/>
      <c r="N1053" s="89"/>
      <c r="O1053" s="89"/>
    </row>
    <row r="1054" ht="16.5" customHeight="1">
      <c r="A1054" s="89"/>
      <c r="B1054" s="168"/>
      <c r="C1054" s="168"/>
      <c r="D1054" s="168"/>
      <c r="E1054" s="168"/>
      <c r="F1054" s="168"/>
      <c r="G1054" s="89"/>
      <c r="H1054" s="89"/>
      <c r="I1054" s="89"/>
      <c r="J1054" s="89"/>
      <c r="K1054" s="89"/>
      <c r="L1054" s="89"/>
      <c r="M1054" s="89"/>
      <c r="N1054" s="89"/>
      <c r="O1054" s="89"/>
    </row>
    <row r="1055" ht="16.5" customHeight="1">
      <c r="A1055" s="89"/>
      <c r="B1055" s="168"/>
      <c r="C1055" s="168"/>
      <c r="D1055" s="168"/>
      <c r="E1055" s="168"/>
      <c r="F1055" s="168"/>
      <c r="G1055" s="89"/>
      <c r="H1055" s="89"/>
      <c r="I1055" s="89"/>
      <c r="J1055" s="89"/>
      <c r="K1055" s="89"/>
      <c r="L1055" s="89"/>
      <c r="M1055" s="89"/>
      <c r="N1055" s="89"/>
      <c r="O1055" s="89"/>
    </row>
    <row r="1056" ht="16.5" customHeight="1">
      <c r="A1056" s="89"/>
      <c r="B1056" s="168"/>
      <c r="C1056" s="168"/>
      <c r="D1056" s="168"/>
      <c r="E1056" s="168"/>
      <c r="F1056" s="168"/>
      <c r="G1056" s="89"/>
      <c r="H1056" s="89"/>
      <c r="I1056" s="89"/>
      <c r="J1056" s="89"/>
      <c r="K1056" s="89"/>
      <c r="L1056" s="89"/>
      <c r="M1056" s="89"/>
      <c r="N1056" s="89"/>
      <c r="O1056" s="89"/>
    </row>
    <row r="1057" ht="16.5" customHeight="1">
      <c r="A1057" s="89"/>
      <c r="B1057" s="168"/>
      <c r="C1057" s="168"/>
      <c r="D1057" s="168"/>
      <c r="E1057" s="168"/>
      <c r="F1057" s="168"/>
      <c r="G1057" s="89"/>
      <c r="H1057" s="89"/>
      <c r="I1057" s="89"/>
      <c r="J1057" s="89"/>
      <c r="K1057" s="89"/>
      <c r="L1057" s="89"/>
      <c r="M1057" s="89"/>
      <c r="N1057" s="89"/>
      <c r="O1057" s="89"/>
    </row>
    <row r="1058" ht="16.5" customHeight="1">
      <c r="A1058" s="89"/>
      <c r="B1058" s="168"/>
      <c r="C1058" s="168"/>
      <c r="D1058" s="168"/>
      <c r="E1058" s="168"/>
      <c r="F1058" s="168"/>
      <c r="G1058" s="89"/>
      <c r="H1058" s="89"/>
      <c r="I1058" s="89"/>
      <c r="J1058" s="89"/>
      <c r="K1058" s="89"/>
      <c r="L1058" s="89"/>
      <c r="M1058" s="89"/>
      <c r="N1058" s="89"/>
      <c r="O1058" s="89"/>
    </row>
    <row r="1059" ht="16.5" customHeight="1">
      <c r="A1059" s="89"/>
      <c r="B1059" s="168"/>
      <c r="C1059" s="168"/>
      <c r="D1059" s="168"/>
      <c r="E1059" s="168"/>
      <c r="F1059" s="168"/>
      <c r="G1059" s="89"/>
      <c r="H1059" s="89"/>
      <c r="I1059" s="89"/>
      <c r="J1059" s="89"/>
      <c r="K1059" s="89"/>
      <c r="L1059" s="89"/>
      <c r="M1059" s="89"/>
      <c r="N1059" s="89"/>
      <c r="O1059" s="89"/>
    </row>
    <row r="1060" ht="16.5" customHeight="1">
      <c r="A1060" s="89"/>
      <c r="B1060" s="168"/>
      <c r="C1060" s="168"/>
      <c r="D1060" s="168"/>
      <c r="E1060" s="168"/>
      <c r="F1060" s="168"/>
      <c r="G1060" s="89"/>
      <c r="H1060" s="89"/>
      <c r="I1060" s="89"/>
      <c r="J1060" s="89"/>
      <c r="K1060" s="89"/>
      <c r="L1060" s="89"/>
      <c r="M1060" s="89"/>
      <c r="N1060" s="89"/>
      <c r="O1060" s="89"/>
    </row>
    <row r="1061" ht="16.5" customHeight="1">
      <c r="A1061" s="89"/>
      <c r="B1061" s="168"/>
      <c r="C1061" s="168"/>
      <c r="D1061" s="168"/>
      <c r="E1061" s="168"/>
      <c r="F1061" s="168"/>
      <c r="G1061" s="89"/>
      <c r="H1061" s="89"/>
      <c r="I1061" s="89"/>
      <c r="J1061" s="89"/>
      <c r="K1061" s="89"/>
      <c r="L1061" s="89"/>
      <c r="M1061" s="89"/>
      <c r="N1061" s="89"/>
      <c r="O1061" s="89"/>
    </row>
    <row r="1062" ht="16.5" customHeight="1">
      <c r="A1062" s="89"/>
      <c r="B1062" s="168"/>
      <c r="C1062" s="168"/>
      <c r="D1062" s="168"/>
      <c r="E1062" s="168"/>
      <c r="F1062" s="168"/>
      <c r="G1062" s="89"/>
      <c r="H1062" s="89"/>
      <c r="I1062" s="89"/>
      <c r="J1062" s="89"/>
      <c r="K1062" s="89"/>
      <c r="L1062" s="89"/>
      <c r="M1062" s="89"/>
      <c r="N1062" s="89"/>
      <c r="O1062" s="89"/>
    </row>
    <row r="1063" ht="16.5" customHeight="1">
      <c r="A1063" s="89"/>
      <c r="B1063" s="168"/>
      <c r="C1063" s="168"/>
      <c r="D1063" s="168"/>
      <c r="E1063" s="168"/>
      <c r="F1063" s="168"/>
      <c r="G1063" s="89"/>
      <c r="H1063" s="89"/>
      <c r="I1063" s="89"/>
      <c r="J1063" s="89"/>
      <c r="K1063" s="89"/>
      <c r="L1063" s="89"/>
      <c r="M1063" s="89"/>
      <c r="N1063" s="89"/>
      <c r="O1063" s="89"/>
    </row>
    <row r="1064" ht="16.5" customHeight="1">
      <c r="A1064" s="89"/>
      <c r="B1064" s="168"/>
      <c r="C1064" s="168"/>
      <c r="D1064" s="168"/>
      <c r="E1064" s="168"/>
      <c r="F1064" s="168"/>
      <c r="G1064" s="89"/>
      <c r="H1064" s="89"/>
      <c r="I1064" s="89"/>
      <c r="J1064" s="89"/>
      <c r="K1064" s="89"/>
      <c r="L1064" s="89"/>
      <c r="M1064" s="89"/>
      <c r="N1064" s="89"/>
      <c r="O1064" s="89"/>
    </row>
    <row r="1065" ht="16.5" customHeight="1">
      <c r="A1065" s="89"/>
      <c r="B1065" s="168"/>
      <c r="C1065" s="168"/>
      <c r="D1065" s="168"/>
      <c r="E1065" s="168"/>
      <c r="F1065" s="168"/>
      <c r="G1065" s="89"/>
      <c r="H1065" s="89"/>
      <c r="I1065" s="89"/>
      <c r="J1065" s="89"/>
      <c r="K1065" s="89"/>
      <c r="L1065" s="89"/>
      <c r="M1065" s="89"/>
      <c r="N1065" s="89"/>
      <c r="O1065" s="89"/>
    </row>
    <row r="1066" ht="16.5" customHeight="1">
      <c r="A1066" s="89"/>
      <c r="B1066" s="168"/>
      <c r="C1066" s="168"/>
      <c r="D1066" s="168"/>
      <c r="E1066" s="168"/>
      <c r="F1066" s="168"/>
      <c r="G1066" s="89"/>
      <c r="H1066" s="89"/>
      <c r="I1066" s="89"/>
      <c r="J1066" s="89"/>
      <c r="K1066" s="89"/>
      <c r="L1066" s="89"/>
      <c r="M1066" s="89"/>
      <c r="N1066" s="89"/>
      <c r="O1066" s="89"/>
    </row>
    <row r="1067" ht="16.5" customHeight="1">
      <c r="A1067" s="89"/>
      <c r="B1067" s="168"/>
      <c r="C1067" s="168"/>
      <c r="D1067" s="168"/>
      <c r="E1067" s="168"/>
      <c r="F1067" s="168"/>
      <c r="G1067" s="89"/>
      <c r="H1067" s="89"/>
      <c r="I1067" s="89"/>
      <c r="J1067" s="89"/>
      <c r="K1067" s="89"/>
      <c r="L1067" s="89"/>
      <c r="M1067" s="89"/>
      <c r="N1067" s="89"/>
      <c r="O1067" s="89"/>
    </row>
    <row r="1068" ht="16.5" customHeight="1">
      <c r="A1068" s="89"/>
      <c r="B1068" s="168"/>
      <c r="C1068" s="168"/>
      <c r="D1068" s="168"/>
      <c r="E1068" s="168"/>
      <c r="F1068" s="168"/>
      <c r="G1068" s="89"/>
      <c r="H1068" s="89"/>
      <c r="I1068" s="89"/>
      <c r="J1068" s="89"/>
      <c r="K1068" s="89"/>
      <c r="L1068" s="89"/>
      <c r="M1068" s="89"/>
      <c r="N1068" s="89"/>
      <c r="O1068" s="89"/>
    </row>
    <row r="1069" ht="16.5" customHeight="1">
      <c r="A1069" s="89"/>
      <c r="B1069" s="168"/>
      <c r="C1069" s="168"/>
      <c r="D1069" s="168"/>
      <c r="E1069" s="168"/>
      <c r="F1069" s="168"/>
      <c r="G1069" s="89"/>
      <c r="H1069" s="89"/>
      <c r="I1069" s="89"/>
      <c r="J1069" s="89"/>
      <c r="K1069" s="89"/>
      <c r="L1069" s="89"/>
      <c r="M1069" s="89"/>
      <c r="N1069" s="89"/>
      <c r="O1069" s="89"/>
    </row>
    <row r="1070" ht="16.5" customHeight="1">
      <c r="A1070" s="89"/>
      <c r="B1070" s="168"/>
      <c r="C1070" s="168"/>
      <c r="D1070" s="168"/>
      <c r="E1070" s="168"/>
      <c r="F1070" s="168"/>
      <c r="G1070" s="89"/>
      <c r="H1070" s="89"/>
      <c r="I1070" s="89"/>
      <c r="J1070" s="89"/>
      <c r="K1070" s="89"/>
      <c r="L1070" s="89"/>
      <c r="M1070" s="89"/>
      <c r="N1070" s="89"/>
      <c r="O1070" s="89"/>
    </row>
    <row r="1071" ht="16.5" customHeight="1">
      <c r="A1071" s="89"/>
      <c r="B1071" s="168"/>
      <c r="C1071" s="168"/>
      <c r="D1071" s="168"/>
      <c r="E1071" s="168"/>
      <c r="F1071" s="168"/>
      <c r="G1071" s="89"/>
      <c r="H1071" s="89"/>
      <c r="I1071" s="89"/>
      <c r="J1071" s="89"/>
      <c r="K1071" s="89"/>
      <c r="L1071" s="89"/>
      <c r="M1071" s="89"/>
      <c r="N1071" s="89"/>
      <c r="O1071" s="89"/>
    </row>
    <row r="1072" ht="16.5" customHeight="1">
      <c r="A1072" s="89"/>
      <c r="B1072" s="168"/>
      <c r="C1072" s="168"/>
      <c r="D1072" s="168"/>
      <c r="E1072" s="168"/>
      <c r="F1072" s="168"/>
      <c r="G1072" s="89"/>
      <c r="H1072" s="89"/>
      <c r="I1072" s="89"/>
      <c r="J1072" s="89"/>
      <c r="K1072" s="89"/>
      <c r="L1072" s="89"/>
      <c r="M1072" s="89"/>
      <c r="N1072" s="89"/>
      <c r="O1072" s="89"/>
    </row>
    <row r="1073" ht="16.5" customHeight="1">
      <c r="A1073" s="89"/>
      <c r="B1073" s="168"/>
      <c r="C1073" s="168"/>
      <c r="D1073" s="168"/>
      <c r="E1073" s="168"/>
      <c r="F1073" s="168"/>
      <c r="G1073" s="89"/>
      <c r="H1073" s="89"/>
      <c r="I1073" s="89"/>
      <c r="J1073" s="89"/>
      <c r="K1073" s="89"/>
      <c r="L1073" s="89"/>
      <c r="M1073" s="89"/>
      <c r="N1073" s="89"/>
      <c r="O1073" s="89"/>
    </row>
    <row r="1074" ht="16.5" customHeight="1">
      <c r="A1074" s="89"/>
      <c r="B1074" s="168"/>
      <c r="C1074" s="168"/>
      <c r="D1074" s="168"/>
      <c r="E1074" s="168"/>
      <c r="F1074" s="168"/>
      <c r="G1074" s="89"/>
      <c r="H1074" s="89"/>
      <c r="I1074" s="89"/>
      <c r="J1074" s="89"/>
      <c r="K1074" s="89"/>
      <c r="L1074" s="89"/>
      <c r="M1074" s="89"/>
      <c r="N1074" s="89"/>
      <c r="O1074" s="89"/>
    </row>
    <row r="1075" ht="16.5" customHeight="1">
      <c r="A1075" s="89"/>
      <c r="B1075" s="168"/>
      <c r="C1075" s="168"/>
      <c r="D1075" s="168"/>
      <c r="E1075" s="168"/>
      <c r="F1075" s="168"/>
      <c r="G1075" s="89"/>
      <c r="H1075" s="89"/>
      <c r="I1075" s="89"/>
      <c r="J1075" s="89"/>
      <c r="K1075" s="89"/>
      <c r="L1075" s="89"/>
      <c r="M1075" s="89"/>
      <c r="N1075" s="89"/>
      <c r="O1075" s="89"/>
    </row>
    <row r="1076" ht="16.5" customHeight="1">
      <c r="A1076" s="89"/>
      <c r="B1076" s="168"/>
      <c r="C1076" s="168"/>
      <c r="D1076" s="168"/>
      <c r="E1076" s="168"/>
      <c r="F1076" s="168"/>
      <c r="G1076" s="89"/>
      <c r="H1076" s="89"/>
      <c r="I1076" s="89"/>
      <c r="J1076" s="89"/>
      <c r="K1076" s="89"/>
      <c r="L1076" s="89"/>
      <c r="M1076" s="89"/>
      <c r="N1076" s="89"/>
      <c r="O1076" s="89"/>
    </row>
    <row r="1077" ht="16.5" customHeight="1">
      <c r="A1077" s="89"/>
      <c r="B1077" s="168"/>
      <c r="C1077" s="168"/>
      <c r="D1077" s="168"/>
      <c r="E1077" s="168"/>
      <c r="F1077" s="168"/>
      <c r="G1077" s="89"/>
      <c r="H1077" s="89"/>
      <c r="I1077" s="89"/>
      <c r="J1077" s="89"/>
      <c r="K1077" s="89"/>
      <c r="L1077" s="89"/>
      <c r="M1077" s="89"/>
      <c r="N1077" s="89"/>
      <c r="O1077" s="89"/>
    </row>
    <row r="1078" ht="16.5" customHeight="1">
      <c r="A1078" s="89"/>
      <c r="B1078" s="168"/>
      <c r="C1078" s="168"/>
      <c r="D1078" s="168"/>
      <c r="E1078" s="168"/>
      <c r="F1078" s="168"/>
      <c r="G1078" s="89"/>
      <c r="H1078" s="89"/>
      <c r="I1078" s="89"/>
      <c r="J1078" s="89"/>
      <c r="K1078" s="89"/>
      <c r="L1078" s="89"/>
      <c r="M1078" s="89"/>
      <c r="N1078" s="89"/>
      <c r="O1078" s="89"/>
    </row>
    <row r="1079" ht="16.5" customHeight="1">
      <c r="A1079" s="89"/>
      <c r="B1079" s="168"/>
      <c r="C1079" s="168"/>
      <c r="D1079" s="168"/>
      <c r="E1079" s="168"/>
      <c r="F1079" s="168"/>
      <c r="G1079" s="89"/>
      <c r="H1079" s="89"/>
      <c r="I1079" s="89"/>
      <c r="J1079" s="89"/>
      <c r="K1079" s="89"/>
      <c r="L1079" s="89"/>
      <c r="M1079" s="89"/>
      <c r="N1079" s="89"/>
      <c r="O1079" s="89"/>
    </row>
    <row r="1080" ht="16.5" customHeight="1">
      <c r="A1080" s="89"/>
      <c r="B1080" s="168"/>
      <c r="C1080" s="168"/>
      <c r="D1080" s="168"/>
      <c r="E1080" s="168"/>
      <c r="F1080" s="168"/>
      <c r="G1080" s="89"/>
      <c r="H1080" s="89"/>
      <c r="I1080" s="89"/>
      <c r="J1080" s="89"/>
      <c r="K1080" s="89"/>
      <c r="L1080" s="89"/>
      <c r="M1080" s="89"/>
      <c r="N1080" s="89"/>
      <c r="O1080" s="89"/>
    </row>
    <row r="1081" ht="16.5" customHeight="1">
      <c r="A1081" s="89"/>
      <c r="B1081" s="168"/>
      <c r="C1081" s="168"/>
      <c r="D1081" s="168"/>
      <c r="E1081" s="168"/>
      <c r="F1081" s="168"/>
      <c r="G1081" s="89"/>
      <c r="H1081" s="89"/>
      <c r="I1081" s="89"/>
      <c r="J1081" s="89"/>
      <c r="K1081" s="89"/>
      <c r="L1081" s="89"/>
      <c r="M1081" s="89"/>
      <c r="N1081" s="89"/>
      <c r="O1081" s="89"/>
    </row>
    <row r="1082" ht="16.5" customHeight="1">
      <c r="A1082" s="89"/>
      <c r="B1082" s="168"/>
      <c r="C1082" s="168"/>
      <c r="D1082" s="168"/>
      <c r="E1082" s="168"/>
      <c r="F1082" s="168"/>
      <c r="L1082" s="89"/>
      <c r="M1082" s="89"/>
      <c r="N1082" s="89"/>
      <c r="O1082" s="89"/>
    </row>
    <row r="1083" ht="16.5" customHeight="1">
      <c r="A1083" s="89"/>
      <c r="B1083" s="168"/>
      <c r="C1083" s="168"/>
      <c r="D1083" s="168"/>
      <c r="E1083" s="168"/>
      <c r="F1083" s="168"/>
      <c r="L1083" s="89"/>
      <c r="M1083" s="89"/>
      <c r="N1083" s="89"/>
      <c r="O1083" s="89"/>
    </row>
  </sheetData>
  <autoFilter ref="$A$8:$O$235">
    <sortState ref="A8:O235">
      <sortCondition ref="G8:G235"/>
    </sortState>
  </autoFilter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235">
    <cfRule type="containsText" dxfId="1" priority="1" operator="containsText" text="ㅇ">
      <formula>NOT(ISERROR(SEARCH(("ㅇ"),(B9))))</formula>
    </cfRule>
  </conditionalFormatting>
  <conditionalFormatting sqref="A9:A235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63:F163">
    <cfRule type="containsText" dxfId="1" priority="3" operator="containsText" text="ㅇ">
      <formula>NOT(ISERROR(SEARCH(("ㅇ"),(B163))))</formula>
    </cfRule>
  </conditionalFormatting>
  <conditionalFormatting sqref="A163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27:F27">
    <cfRule type="containsText" dxfId="1" priority="5" operator="containsText" text="ㅇ">
      <formula>NOT(ISERROR(SEARCH(("ㅇ"),(B27))))</formula>
    </cfRule>
  </conditionalFormatting>
  <conditionalFormatting sqref="A27">
    <cfRule type="colorScale" priority="6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28:F28">
    <cfRule type="containsText" dxfId="1" priority="7" operator="containsText" text="ㅇ">
      <formula>NOT(ISERROR(SEARCH(("ㅇ"),(B28))))</formula>
    </cfRule>
  </conditionalFormatting>
  <conditionalFormatting sqref="A28">
    <cfRule type="colorScale" priority="8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A9:F1083 G9:K1084 L9:O1083">
    <cfRule type="expression" dxfId="0" priority="9">
      <formula>$G9&lt;&gt;#REF!</formula>
    </cfRule>
  </conditionalFormatting>
  <conditionalFormatting sqref="G9:K1066">
    <cfRule type="expression" dxfId="3" priority="10">
      <formula>#REF!="보물지도"</formula>
    </cfRule>
  </conditionalFormatting>
  <conditionalFormatting sqref="G9:K1066">
    <cfRule type="expression" dxfId="4" priority="11">
      <formula>#REF!="인식"</formula>
    </cfRule>
  </conditionalFormatting>
  <hyperlinks>
    <hyperlink r:id="rId1" ref="H11"/>
    <hyperlink r:id="rId2" ref="H13"/>
    <hyperlink display="◀ 천문학자의 관측기록" location="'천문'!G85" ref="H95"/>
    <hyperlink display="◀ 천문학자의 관측기록" location="'천문'!G231" ref="H105"/>
    <hyperlink display="◀ 천문학자의 관측기록" location="'천문'!G20" ref="H108"/>
    <hyperlink display="◀ 천문학자의 관측기록" location="'천문'!G20" ref="H112"/>
    <hyperlink display="◀ 천문학자의 관측기록" location="'천문'!G168" ref="H126"/>
    <hyperlink display="◀ 천문학자의 관측기록" location="'천문'!G56" ref="H134"/>
    <hyperlink display="◀ 천문학자의 관측기록" location="'천문'!G231" ref="H231"/>
  </hyperlinks>
  <printOptions/>
  <pageMargins bottom="0.75" footer="0.0" header="0.0" left="0.7" right="0.7" top="0.75"/>
  <pageSetup paperSize="9" orientation="portrait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/>
    <col customWidth="1" min="12" max="14" width="8.71"/>
  </cols>
  <sheetData>
    <row r="1" ht="34.5" customHeight="1" outlineLevel="1">
      <c r="A1" s="89"/>
      <c r="B1" s="90" t="s">
        <v>45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</row>
    <row r="3" ht="16.5" customHeight="1" outlineLevel="1">
      <c r="A3" s="105" t="s">
        <v>57</v>
      </c>
      <c r="B3" s="106">
        <f t="shared" ref="B3:F3" si="1">$B$5-B$4</f>
        <v>77</v>
      </c>
      <c r="C3" s="106">
        <f t="shared" si="1"/>
        <v>77</v>
      </c>
      <c r="D3" s="106">
        <f t="shared" si="1"/>
        <v>77</v>
      </c>
      <c r="E3" s="106">
        <f t="shared" si="1"/>
        <v>77</v>
      </c>
      <c r="F3" s="106">
        <f t="shared" si="1"/>
        <v>77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</row>
    <row r="5" ht="16.5" customHeight="1" outlineLevel="1">
      <c r="A5" s="119" t="s">
        <v>64</v>
      </c>
      <c r="B5" s="120">
        <f>COUNTA($B$9:$B594)</f>
        <v>77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  <c r="N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</row>
    <row r="7" ht="16.5" customHeight="1" outlineLevel="1">
      <c r="A7" s="16"/>
      <c r="B7" s="130">
        <f>COUNTIF(A9:A999,"1")</f>
        <v>0</v>
      </c>
      <c r="C7" s="131">
        <f>COUNTIF(A9:A999,"2")</f>
        <v>0</v>
      </c>
      <c r="D7" s="131">
        <f>COUNTIF(A9:A999,"3")</f>
        <v>0</v>
      </c>
      <c r="E7" s="131">
        <f>COUNTIF(A9:A999,"4")</f>
        <v>0</v>
      </c>
      <c r="F7" s="132">
        <f>COUNTIF(A9:A999,"5")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173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</row>
    <row r="9" ht="16.5" customHeight="1">
      <c r="A9" s="89">
        <f t="shared" ref="A9:A85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141">
        <v>0.0</v>
      </c>
      <c r="G9" s="152" t="s">
        <v>8148</v>
      </c>
      <c r="H9" s="139" t="s">
        <v>8149</v>
      </c>
      <c r="I9" s="139" t="s">
        <v>1589</v>
      </c>
      <c r="J9" s="139" t="s">
        <v>8150</v>
      </c>
      <c r="K9" s="140"/>
      <c r="L9" s="89"/>
      <c r="M9" s="89"/>
      <c r="N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141">
        <v>0.0</v>
      </c>
      <c r="G10" s="152" t="s">
        <v>8151</v>
      </c>
      <c r="H10" s="139"/>
      <c r="I10" s="139"/>
      <c r="J10" s="139"/>
      <c r="K10" s="140"/>
      <c r="L10" s="89"/>
      <c r="M10" s="89"/>
      <c r="N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141">
        <v>0.0</v>
      </c>
      <c r="G11" s="152" t="s">
        <v>8152</v>
      </c>
      <c r="H11" s="139"/>
      <c r="I11" s="139"/>
      <c r="J11" s="139"/>
      <c r="K11" s="140"/>
      <c r="L11" s="89"/>
      <c r="M11" s="89"/>
      <c r="N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141">
        <v>0.0</v>
      </c>
      <c r="G12" s="152" t="s">
        <v>8153</v>
      </c>
      <c r="H12" s="139" t="s">
        <v>8149</v>
      </c>
      <c r="I12" s="139" t="s">
        <v>8154</v>
      </c>
      <c r="J12" s="139" t="s">
        <v>8150</v>
      </c>
      <c r="K12" s="140"/>
      <c r="L12" s="89"/>
      <c r="M12" s="89"/>
      <c r="N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141">
        <v>0.0</v>
      </c>
      <c r="G13" s="152" t="s">
        <v>8155</v>
      </c>
      <c r="H13" s="139"/>
      <c r="I13" s="139"/>
      <c r="J13" s="139"/>
      <c r="K13" s="140"/>
      <c r="L13" s="89"/>
      <c r="M13" s="89"/>
      <c r="N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141">
        <v>0.0</v>
      </c>
      <c r="G14" s="152" t="s">
        <v>8156</v>
      </c>
      <c r="H14" s="139"/>
      <c r="I14" s="139"/>
      <c r="J14" s="139"/>
      <c r="K14" s="140"/>
      <c r="L14" s="89"/>
      <c r="M14" s="89"/>
      <c r="N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141">
        <v>0.0</v>
      </c>
      <c r="G15" s="152" t="s">
        <v>8157</v>
      </c>
      <c r="H15" s="139"/>
      <c r="I15" s="139"/>
      <c r="J15" s="139"/>
      <c r="K15" s="140"/>
      <c r="L15" s="89"/>
      <c r="M15" s="89"/>
      <c r="N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141">
        <v>0.0</v>
      </c>
      <c r="G16" s="152" t="s">
        <v>8158</v>
      </c>
      <c r="H16" s="139" t="s">
        <v>8159</v>
      </c>
      <c r="I16" s="139" t="s">
        <v>217</v>
      </c>
      <c r="J16" s="139" t="s">
        <v>8160</v>
      </c>
      <c r="K16" s="140"/>
      <c r="L16" s="89"/>
      <c r="M16" s="89"/>
      <c r="N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141">
        <v>0.0</v>
      </c>
      <c r="G17" s="152" t="s">
        <v>8161</v>
      </c>
      <c r="H17" s="139" t="s">
        <v>8159</v>
      </c>
      <c r="I17" s="139" t="s">
        <v>1172</v>
      </c>
      <c r="J17" s="139" t="s">
        <v>8162</v>
      </c>
      <c r="K17" s="140"/>
      <c r="L17" s="89"/>
      <c r="M17" s="89"/>
      <c r="N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141">
        <v>0.0</v>
      </c>
      <c r="G18" s="152" t="s">
        <v>8163</v>
      </c>
      <c r="H18" s="139"/>
      <c r="I18" s="139"/>
      <c r="J18" s="139"/>
      <c r="K18" s="140"/>
      <c r="L18" s="89"/>
      <c r="M18" s="89"/>
      <c r="N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141">
        <v>0.0</v>
      </c>
      <c r="G19" s="152" t="s">
        <v>8164</v>
      </c>
      <c r="H19" s="139"/>
      <c r="I19" s="139"/>
      <c r="J19" s="139"/>
      <c r="K19" s="140"/>
      <c r="L19" s="89"/>
      <c r="M19" s="89"/>
      <c r="N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141">
        <v>0.0</v>
      </c>
      <c r="G20" s="152" t="s">
        <v>8165</v>
      </c>
      <c r="H20" s="139"/>
      <c r="I20" s="139"/>
      <c r="J20" s="139"/>
      <c r="K20" s="140"/>
      <c r="L20" s="89"/>
      <c r="M20" s="89"/>
      <c r="N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141">
        <v>0.0</v>
      </c>
      <c r="G21" s="152" t="s">
        <v>8166</v>
      </c>
      <c r="H21" s="139"/>
      <c r="I21" s="139"/>
      <c r="J21" s="139"/>
      <c r="K21" s="140"/>
      <c r="L21" s="89"/>
      <c r="M21" s="89"/>
      <c r="N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141">
        <v>0.0</v>
      </c>
      <c r="G22" s="152" t="s">
        <v>8167</v>
      </c>
      <c r="H22" s="139"/>
      <c r="I22" s="139"/>
      <c r="J22" s="139"/>
      <c r="K22" s="140"/>
      <c r="L22" s="89"/>
      <c r="M22" s="89"/>
      <c r="N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141">
        <v>0.0</v>
      </c>
      <c r="G23" s="152" t="s">
        <v>8168</v>
      </c>
      <c r="H23" s="139"/>
      <c r="I23" s="139"/>
      <c r="J23" s="139"/>
      <c r="K23" s="140"/>
      <c r="L23" s="89"/>
      <c r="M23" s="89"/>
      <c r="N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141">
        <v>0.0</v>
      </c>
      <c r="G24" s="152" t="s">
        <v>8169</v>
      </c>
      <c r="H24" s="139" t="s">
        <v>8170</v>
      </c>
      <c r="I24" s="139" t="s">
        <v>5401</v>
      </c>
      <c r="J24" s="139" t="s">
        <v>8160</v>
      </c>
      <c r="K24" s="140"/>
      <c r="L24" s="89"/>
      <c r="M24" s="89"/>
      <c r="N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141">
        <v>0.0</v>
      </c>
      <c r="G25" s="152" t="s">
        <v>8171</v>
      </c>
      <c r="H25" s="139"/>
      <c r="I25" s="139"/>
      <c r="J25" s="139"/>
      <c r="K25" s="140"/>
      <c r="L25" s="89"/>
      <c r="M25" s="89"/>
      <c r="N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141">
        <v>0.0</v>
      </c>
      <c r="G26" s="152" t="s">
        <v>8172</v>
      </c>
      <c r="H26" s="139"/>
      <c r="I26" s="139"/>
      <c r="J26" s="139"/>
      <c r="K26" s="140"/>
      <c r="L26" s="89"/>
      <c r="M26" s="89"/>
      <c r="N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141">
        <v>0.0</v>
      </c>
      <c r="G27" s="152" t="s">
        <v>8173</v>
      </c>
      <c r="H27" s="139" t="s">
        <v>8149</v>
      </c>
      <c r="I27" s="139" t="s">
        <v>8174</v>
      </c>
      <c r="J27" s="139" t="s">
        <v>8175</v>
      </c>
      <c r="K27" s="140"/>
      <c r="L27" s="89"/>
      <c r="M27" s="89"/>
      <c r="N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141">
        <v>0.0</v>
      </c>
      <c r="G28" s="142" t="s">
        <v>8176</v>
      </c>
      <c r="H28" s="139"/>
      <c r="I28" s="139"/>
      <c r="J28" s="139"/>
      <c r="K28" s="140"/>
      <c r="L28" s="89"/>
      <c r="M28" s="89"/>
      <c r="N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141">
        <v>0.0</v>
      </c>
      <c r="G29" s="142" t="s">
        <v>8177</v>
      </c>
      <c r="H29" s="139"/>
      <c r="I29" s="139"/>
      <c r="J29" s="139"/>
      <c r="K29" s="140"/>
      <c r="L29" s="89"/>
      <c r="M29" s="89"/>
      <c r="N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141">
        <v>0.0</v>
      </c>
      <c r="G30" s="142" t="s">
        <v>8178</v>
      </c>
      <c r="H30" s="139"/>
      <c r="I30" s="139"/>
      <c r="J30" s="139"/>
      <c r="K30" s="140"/>
      <c r="L30" s="89"/>
      <c r="M30" s="89"/>
      <c r="N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141">
        <v>0.0</v>
      </c>
      <c r="G31" s="142" t="s">
        <v>8179</v>
      </c>
      <c r="H31" s="139" t="s">
        <v>8159</v>
      </c>
      <c r="I31" s="139" t="s">
        <v>1691</v>
      </c>
      <c r="J31" s="139" t="s">
        <v>8180</v>
      </c>
      <c r="K31" s="140"/>
      <c r="L31" s="89"/>
      <c r="M31" s="89"/>
      <c r="N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141">
        <v>0.0</v>
      </c>
      <c r="G32" s="142" t="s">
        <v>8181</v>
      </c>
      <c r="H32" s="139" t="s">
        <v>8182</v>
      </c>
      <c r="I32" s="139" t="s">
        <v>6093</v>
      </c>
      <c r="J32" s="139" t="s">
        <v>8162</v>
      </c>
      <c r="K32" s="140"/>
      <c r="L32" s="89"/>
      <c r="M32" s="89"/>
      <c r="N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141">
        <v>0.0</v>
      </c>
      <c r="G33" s="152" t="s">
        <v>8183</v>
      </c>
      <c r="H33" s="139"/>
      <c r="I33" s="139"/>
      <c r="J33" s="139"/>
      <c r="K33" s="140"/>
      <c r="L33" s="89"/>
      <c r="M33" s="89"/>
      <c r="N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141">
        <v>0.0</v>
      </c>
      <c r="G34" s="152" t="s">
        <v>8184</v>
      </c>
      <c r="H34" s="139"/>
      <c r="I34" s="139"/>
      <c r="J34" s="139"/>
      <c r="K34" s="140"/>
      <c r="L34" s="89"/>
      <c r="M34" s="89"/>
      <c r="N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141">
        <v>0.0</v>
      </c>
      <c r="G35" s="152" t="s">
        <v>8185</v>
      </c>
      <c r="H35" s="139" t="s">
        <v>8182</v>
      </c>
      <c r="I35" s="139" t="s">
        <v>6128</v>
      </c>
      <c r="J35" s="139" t="s">
        <v>8160</v>
      </c>
      <c r="K35" s="140"/>
      <c r="L35" s="89"/>
      <c r="M35" s="89"/>
      <c r="N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141">
        <v>0.0</v>
      </c>
      <c r="G36" s="142" t="s">
        <v>8186</v>
      </c>
      <c r="H36" s="139"/>
      <c r="I36" s="139"/>
      <c r="J36" s="139"/>
      <c r="K36" s="140"/>
      <c r="L36" s="89"/>
      <c r="M36" s="89"/>
      <c r="N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141">
        <v>0.0</v>
      </c>
      <c r="G37" s="142" t="s">
        <v>8187</v>
      </c>
      <c r="H37" s="139"/>
      <c r="I37" s="139"/>
      <c r="J37" s="139"/>
      <c r="K37" s="140"/>
      <c r="L37" s="89"/>
      <c r="M37" s="89"/>
      <c r="N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141">
        <v>0.0</v>
      </c>
      <c r="G38" s="142" t="s">
        <v>8188</v>
      </c>
      <c r="H38" s="139"/>
      <c r="I38" s="139"/>
      <c r="J38" s="139"/>
      <c r="K38" s="140"/>
      <c r="L38" s="89"/>
      <c r="M38" s="89"/>
      <c r="N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141">
        <v>0.0</v>
      </c>
      <c r="G39" s="142" t="s">
        <v>8189</v>
      </c>
      <c r="H39" s="139" t="s">
        <v>8159</v>
      </c>
      <c r="I39" s="139" t="s">
        <v>5169</v>
      </c>
      <c r="J39" s="139" t="s">
        <v>8180</v>
      </c>
      <c r="K39" s="140"/>
      <c r="L39" s="89"/>
      <c r="M39" s="89"/>
      <c r="N39" s="89"/>
    </row>
    <row r="40" ht="16.5" customHeight="1">
      <c r="A40" s="89">
        <f t="shared" si="3"/>
        <v>0</v>
      </c>
      <c r="B40" s="141">
        <v>0.0</v>
      </c>
      <c r="C40" s="141">
        <v>0.0</v>
      </c>
      <c r="D40" s="141">
        <v>0.0</v>
      </c>
      <c r="E40" s="141">
        <v>0.0</v>
      </c>
      <c r="F40" s="141">
        <v>0.0</v>
      </c>
      <c r="G40" s="142" t="s">
        <v>8190</v>
      </c>
      <c r="H40" s="139"/>
      <c r="I40" s="139"/>
      <c r="J40" s="139"/>
      <c r="K40" s="140"/>
      <c r="L40" s="89"/>
      <c r="M40" s="89"/>
      <c r="N40" s="89"/>
    </row>
    <row r="41" ht="16.5" customHeight="1">
      <c r="A41" s="89">
        <f t="shared" si="3"/>
        <v>0</v>
      </c>
      <c r="B41" s="141">
        <v>0.0</v>
      </c>
      <c r="C41" s="141">
        <v>0.0</v>
      </c>
      <c r="D41" s="141">
        <v>0.0</v>
      </c>
      <c r="E41" s="141">
        <v>0.0</v>
      </c>
      <c r="F41" s="141">
        <v>0.0</v>
      </c>
      <c r="G41" s="142" t="s">
        <v>8191</v>
      </c>
      <c r="H41" s="139" t="s">
        <v>8149</v>
      </c>
      <c r="I41" s="139" t="s">
        <v>364</v>
      </c>
      <c r="J41" s="139" t="s">
        <v>1514</v>
      </c>
      <c r="K41" s="140"/>
      <c r="L41" s="89"/>
      <c r="M41" s="89"/>
      <c r="N41" s="89"/>
    </row>
    <row r="42" ht="16.5" customHeight="1">
      <c r="A42" s="89">
        <f t="shared" si="3"/>
        <v>0</v>
      </c>
      <c r="B42" s="141">
        <v>0.0</v>
      </c>
      <c r="C42" s="141">
        <v>0.0</v>
      </c>
      <c r="D42" s="141">
        <v>0.0</v>
      </c>
      <c r="E42" s="141">
        <v>0.0</v>
      </c>
      <c r="F42" s="141">
        <v>0.0</v>
      </c>
      <c r="G42" s="142" t="s">
        <v>8192</v>
      </c>
      <c r="H42" s="139" t="s">
        <v>8149</v>
      </c>
      <c r="I42" s="139" t="s">
        <v>8193</v>
      </c>
      <c r="J42" s="139" t="s">
        <v>8194</v>
      </c>
      <c r="K42" s="140"/>
      <c r="L42" s="89"/>
      <c r="M42" s="89"/>
      <c r="N42" s="89"/>
    </row>
    <row r="43" ht="16.5" customHeight="1">
      <c r="A43" s="89">
        <f t="shared" si="3"/>
        <v>0</v>
      </c>
      <c r="B43" s="141">
        <v>0.0</v>
      </c>
      <c r="C43" s="141">
        <v>0.0</v>
      </c>
      <c r="D43" s="141">
        <v>0.0</v>
      </c>
      <c r="E43" s="141">
        <v>0.0</v>
      </c>
      <c r="F43" s="141">
        <v>0.0</v>
      </c>
      <c r="G43" s="142" t="s">
        <v>8195</v>
      </c>
      <c r="H43" s="139"/>
      <c r="I43" s="139"/>
      <c r="J43" s="139"/>
      <c r="K43" s="140"/>
      <c r="L43" s="89"/>
      <c r="M43" s="89"/>
      <c r="N43" s="89"/>
    </row>
    <row r="44" ht="16.5" customHeight="1">
      <c r="A44" s="89">
        <f t="shared" si="3"/>
        <v>0</v>
      </c>
      <c r="B44" s="141">
        <v>0.0</v>
      </c>
      <c r="C44" s="141">
        <v>0.0</v>
      </c>
      <c r="D44" s="141">
        <v>0.0</v>
      </c>
      <c r="E44" s="141">
        <v>0.0</v>
      </c>
      <c r="F44" s="141">
        <v>0.0</v>
      </c>
      <c r="G44" s="142" t="s">
        <v>8196</v>
      </c>
      <c r="H44" s="139"/>
      <c r="I44" s="139"/>
      <c r="J44" s="139"/>
      <c r="K44" s="140"/>
      <c r="L44" s="89"/>
      <c r="M44" s="89"/>
      <c r="N44" s="89"/>
    </row>
    <row r="45" ht="16.5" customHeight="1">
      <c r="A45" s="89">
        <f t="shared" si="3"/>
        <v>0</v>
      </c>
      <c r="B45" s="141">
        <v>0.0</v>
      </c>
      <c r="C45" s="141">
        <v>0.0</v>
      </c>
      <c r="D45" s="141">
        <v>0.0</v>
      </c>
      <c r="E45" s="141">
        <v>0.0</v>
      </c>
      <c r="F45" s="141">
        <v>0.0</v>
      </c>
      <c r="G45" s="142" t="s">
        <v>8197</v>
      </c>
      <c r="H45" s="139"/>
      <c r="I45" s="139"/>
      <c r="J45" s="139"/>
      <c r="K45" s="140"/>
      <c r="L45" s="89"/>
      <c r="M45" s="89"/>
      <c r="N45" s="89"/>
    </row>
    <row r="46" ht="16.5" customHeight="1">
      <c r="A46" s="89">
        <f t="shared" si="3"/>
        <v>0</v>
      </c>
      <c r="B46" s="141">
        <v>0.0</v>
      </c>
      <c r="C46" s="141">
        <v>0.0</v>
      </c>
      <c r="D46" s="141">
        <v>0.0</v>
      </c>
      <c r="E46" s="141">
        <v>0.0</v>
      </c>
      <c r="F46" s="141">
        <v>0.0</v>
      </c>
      <c r="G46" s="142" t="s">
        <v>8198</v>
      </c>
      <c r="H46" s="139"/>
      <c r="I46" s="139"/>
      <c r="J46" s="139"/>
      <c r="K46" s="140"/>
      <c r="L46" s="89"/>
      <c r="M46" s="89"/>
      <c r="N46" s="89"/>
    </row>
    <row r="47" ht="16.5" customHeight="1">
      <c r="A47" s="89">
        <f t="shared" si="3"/>
        <v>0</v>
      </c>
      <c r="B47" s="141">
        <v>0.0</v>
      </c>
      <c r="C47" s="141">
        <v>0.0</v>
      </c>
      <c r="D47" s="141">
        <v>0.0</v>
      </c>
      <c r="E47" s="141">
        <v>0.0</v>
      </c>
      <c r="F47" s="141">
        <v>0.0</v>
      </c>
      <c r="G47" s="142" t="s">
        <v>8199</v>
      </c>
      <c r="H47" s="139" t="s">
        <v>8182</v>
      </c>
      <c r="I47" s="139" t="s">
        <v>1071</v>
      </c>
      <c r="J47" s="139" t="s">
        <v>8200</v>
      </c>
      <c r="K47" s="140"/>
      <c r="L47" s="89"/>
      <c r="M47" s="89"/>
      <c r="N47" s="89"/>
    </row>
    <row r="48" ht="16.5" customHeight="1">
      <c r="A48" s="89">
        <f t="shared" si="3"/>
        <v>0</v>
      </c>
      <c r="B48" s="141">
        <v>0.0</v>
      </c>
      <c r="C48" s="141">
        <v>0.0</v>
      </c>
      <c r="D48" s="141">
        <v>0.0</v>
      </c>
      <c r="E48" s="141">
        <v>0.0</v>
      </c>
      <c r="F48" s="141">
        <v>0.0</v>
      </c>
      <c r="G48" s="152" t="s">
        <v>8201</v>
      </c>
      <c r="H48" s="139" t="s">
        <v>8159</v>
      </c>
      <c r="I48" s="139" t="s">
        <v>6566</v>
      </c>
      <c r="J48" s="139" t="s">
        <v>1514</v>
      </c>
      <c r="K48" s="140"/>
      <c r="L48" s="89"/>
      <c r="M48" s="89"/>
      <c r="N48" s="89"/>
    </row>
    <row r="49" ht="16.5" customHeight="1">
      <c r="A49" s="89">
        <f t="shared" si="3"/>
        <v>0</v>
      </c>
      <c r="B49" s="141">
        <v>0.0</v>
      </c>
      <c r="C49" s="141">
        <v>0.0</v>
      </c>
      <c r="D49" s="141">
        <v>0.0</v>
      </c>
      <c r="E49" s="141">
        <v>0.0</v>
      </c>
      <c r="F49" s="141">
        <v>0.0</v>
      </c>
      <c r="G49" s="152" t="s">
        <v>8202</v>
      </c>
      <c r="H49" s="139" t="s">
        <v>8159</v>
      </c>
      <c r="I49" s="139" t="s">
        <v>6620</v>
      </c>
      <c r="J49" s="139" t="s">
        <v>8150</v>
      </c>
      <c r="K49" s="140"/>
      <c r="L49" s="89"/>
      <c r="M49" s="89"/>
      <c r="N49" s="89"/>
    </row>
    <row r="50" ht="16.5" customHeight="1">
      <c r="A50" s="89">
        <f t="shared" si="3"/>
        <v>0</v>
      </c>
      <c r="B50" s="141">
        <v>0.0</v>
      </c>
      <c r="C50" s="141">
        <v>0.0</v>
      </c>
      <c r="D50" s="141">
        <v>0.0</v>
      </c>
      <c r="E50" s="141">
        <v>0.0</v>
      </c>
      <c r="F50" s="141">
        <v>0.0</v>
      </c>
      <c r="G50" s="152" t="s">
        <v>8203</v>
      </c>
      <c r="H50" s="139" t="s">
        <v>8159</v>
      </c>
      <c r="I50" s="139" t="s">
        <v>3687</v>
      </c>
      <c r="J50" s="139" t="s">
        <v>8204</v>
      </c>
      <c r="K50" s="140"/>
      <c r="L50" s="89"/>
      <c r="M50" s="89"/>
      <c r="N50" s="89"/>
    </row>
    <row r="51" ht="16.5" customHeight="1">
      <c r="A51" s="89">
        <f t="shared" si="3"/>
        <v>0</v>
      </c>
      <c r="B51" s="141">
        <v>0.0</v>
      </c>
      <c r="C51" s="141">
        <v>0.0</v>
      </c>
      <c r="D51" s="141">
        <v>0.0</v>
      </c>
      <c r="E51" s="141">
        <v>0.0</v>
      </c>
      <c r="F51" s="141">
        <v>0.0</v>
      </c>
      <c r="G51" s="152" t="s">
        <v>8205</v>
      </c>
      <c r="H51" s="139"/>
      <c r="I51" s="139"/>
      <c r="J51" s="139"/>
      <c r="K51" s="140"/>
      <c r="L51" s="89"/>
      <c r="M51" s="89"/>
      <c r="N51" s="89"/>
    </row>
    <row r="52" ht="16.5" customHeight="1">
      <c r="A52" s="89">
        <f t="shared" si="3"/>
        <v>0</v>
      </c>
      <c r="B52" s="141">
        <v>0.0</v>
      </c>
      <c r="C52" s="141">
        <v>0.0</v>
      </c>
      <c r="D52" s="141">
        <v>0.0</v>
      </c>
      <c r="E52" s="141">
        <v>0.0</v>
      </c>
      <c r="F52" s="141">
        <v>0.0</v>
      </c>
      <c r="G52" s="152" t="s">
        <v>8206</v>
      </c>
      <c r="H52" s="139" t="s">
        <v>8182</v>
      </c>
      <c r="I52" s="139" t="s">
        <v>1656</v>
      </c>
      <c r="J52" s="139" t="s">
        <v>1514</v>
      </c>
      <c r="K52" s="140"/>
      <c r="L52" s="89"/>
      <c r="M52" s="89"/>
      <c r="N52" s="89"/>
    </row>
    <row r="53" ht="16.5" customHeight="1">
      <c r="A53" s="89">
        <f t="shared" si="3"/>
        <v>0</v>
      </c>
      <c r="B53" s="141">
        <v>0.0</v>
      </c>
      <c r="C53" s="141">
        <v>0.0</v>
      </c>
      <c r="D53" s="141">
        <v>0.0</v>
      </c>
      <c r="E53" s="141">
        <v>0.0</v>
      </c>
      <c r="F53" s="141">
        <v>0.0</v>
      </c>
      <c r="G53" s="152" t="s">
        <v>8207</v>
      </c>
      <c r="H53" s="139"/>
      <c r="I53" s="139"/>
      <c r="J53" s="139"/>
      <c r="K53" s="140"/>
      <c r="L53" s="89"/>
      <c r="M53" s="89"/>
      <c r="N53" s="89"/>
    </row>
    <row r="54" ht="16.5" customHeight="1">
      <c r="A54" s="89">
        <f t="shared" si="3"/>
        <v>0</v>
      </c>
      <c r="B54" s="141">
        <v>0.0</v>
      </c>
      <c r="C54" s="141">
        <v>0.0</v>
      </c>
      <c r="D54" s="141">
        <v>0.0</v>
      </c>
      <c r="E54" s="141">
        <v>0.0</v>
      </c>
      <c r="F54" s="141">
        <v>0.0</v>
      </c>
      <c r="G54" s="152" t="s">
        <v>8208</v>
      </c>
      <c r="H54" s="139"/>
      <c r="I54" s="139"/>
      <c r="J54" s="139"/>
      <c r="K54" s="140"/>
      <c r="L54" s="89"/>
      <c r="M54" s="89"/>
      <c r="N54" s="89"/>
    </row>
    <row r="55" ht="16.5" customHeight="1">
      <c r="A55" s="89">
        <f t="shared" si="3"/>
        <v>0</v>
      </c>
      <c r="B55" s="141">
        <v>0.0</v>
      </c>
      <c r="C55" s="141">
        <v>0.0</v>
      </c>
      <c r="D55" s="141">
        <v>0.0</v>
      </c>
      <c r="E55" s="141">
        <v>0.0</v>
      </c>
      <c r="F55" s="141">
        <v>0.0</v>
      </c>
      <c r="G55" s="152" t="s">
        <v>8209</v>
      </c>
      <c r="H55" s="139" t="s">
        <v>8159</v>
      </c>
      <c r="I55" s="139" t="s">
        <v>6207</v>
      </c>
      <c r="J55" s="139" t="s">
        <v>8204</v>
      </c>
      <c r="K55" s="140"/>
      <c r="L55" s="89"/>
      <c r="M55" s="89"/>
      <c r="N55" s="89"/>
    </row>
    <row r="56" ht="16.5" customHeight="1">
      <c r="A56" s="89">
        <f t="shared" si="3"/>
        <v>0</v>
      </c>
      <c r="B56" s="141">
        <v>0.0</v>
      </c>
      <c r="C56" s="141">
        <v>0.0</v>
      </c>
      <c r="D56" s="141">
        <v>0.0</v>
      </c>
      <c r="E56" s="141">
        <v>0.0</v>
      </c>
      <c r="F56" s="141">
        <v>0.0</v>
      </c>
      <c r="G56" s="152" t="s">
        <v>8210</v>
      </c>
      <c r="H56" s="139"/>
      <c r="I56" s="139"/>
      <c r="J56" s="139"/>
      <c r="K56" s="140"/>
      <c r="L56" s="89"/>
      <c r="M56" s="89"/>
      <c r="N56" s="89"/>
    </row>
    <row r="57" ht="16.5" customHeight="1">
      <c r="A57" s="89">
        <f t="shared" si="3"/>
        <v>0</v>
      </c>
      <c r="B57" s="141">
        <v>0.0</v>
      </c>
      <c r="C57" s="141">
        <v>0.0</v>
      </c>
      <c r="D57" s="141">
        <v>0.0</v>
      </c>
      <c r="E57" s="141">
        <v>0.0</v>
      </c>
      <c r="F57" s="141">
        <v>0.0</v>
      </c>
      <c r="G57" s="152" t="s">
        <v>8211</v>
      </c>
      <c r="H57" s="139" t="s">
        <v>8159</v>
      </c>
      <c r="I57" s="139" t="s">
        <v>2566</v>
      </c>
      <c r="J57" s="139" t="s">
        <v>8150</v>
      </c>
      <c r="K57" s="140"/>
      <c r="L57" s="89"/>
      <c r="M57" s="89"/>
      <c r="N57" s="89"/>
    </row>
    <row r="58" ht="16.5" customHeight="1">
      <c r="A58" s="89">
        <f t="shared" si="3"/>
        <v>0</v>
      </c>
      <c r="B58" s="141">
        <v>0.0</v>
      </c>
      <c r="C58" s="141">
        <v>0.0</v>
      </c>
      <c r="D58" s="141">
        <v>0.0</v>
      </c>
      <c r="E58" s="141">
        <v>0.0</v>
      </c>
      <c r="F58" s="141">
        <v>0.0</v>
      </c>
      <c r="G58" s="142" t="s">
        <v>8212</v>
      </c>
      <c r="H58" s="139"/>
      <c r="I58" s="139"/>
      <c r="J58" s="139"/>
      <c r="K58" s="140"/>
      <c r="L58" s="89"/>
      <c r="M58" s="89"/>
      <c r="N58" s="89"/>
    </row>
    <row r="59" ht="16.5" customHeight="1">
      <c r="A59" s="89">
        <f t="shared" si="3"/>
        <v>0</v>
      </c>
      <c r="B59" s="141">
        <v>0.0</v>
      </c>
      <c r="C59" s="141">
        <v>0.0</v>
      </c>
      <c r="D59" s="141">
        <v>0.0</v>
      </c>
      <c r="E59" s="141">
        <v>0.0</v>
      </c>
      <c r="F59" s="141">
        <v>0.0</v>
      </c>
      <c r="G59" s="142" t="s">
        <v>8213</v>
      </c>
      <c r="H59" s="139"/>
      <c r="I59" s="139"/>
      <c r="J59" s="139"/>
      <c r="K59" s="140"/>
      <c r="L59" s="89"/>
      <c r="M59" s="89"/>
      <c r="N59" s="89"/>
    </row>
    <row r="60" ht="16.5" customHeight="1">
      <c r="A60" s="89">
        <f t="shared" si="3"/>
        <v>0</v>
      </c>
      <c r="B60" s="141">
        <v>0.0</v>
      </c>
      <c r="C60" s="141">
        <v>0.0</v>
      </c>
      <c r="D60" s="141">
        <v>0.0</v>
      </c>
      <c r="E60" s="141">
        <v>0.0</v>
      </c>
      <c r="F60" s="141">
        <v>0.0</v>
      </c>
      <c r="G60" s="142" t="s">
        <v>8214</v>
      </c>
      <c r="H60" s="139" t="s">
        <v>8149</v>
      </c>
      <c r="I60" s="139" t="s">
        <v>824</v>
      </c>
      <c r="J60" s="139" t="s">
        <v>8215</v>
      </c>
      <c r="K60" s="140"/>
      <c r="L60" s="89"/>
      <c r="M60" s="89"/>
      <c r="N60" s="89"/>
    </row>
    <row r="61" ht="16.5" customHeight="1">
      <c r="A61" s="89">
        <f t="shared" si="3"/>
        <v>0</v>
      </c>
      <c r="B61" s="141">
        <v>0.0</v>
      </c>
      <c r="C61" s="141">
        <v>0.0</v>
      </c>
      <c r="D61" s="141">
        <v>0.0</v>
      </c>
      <c r="E61" s="141">
        <v>0.0</v>
      </c>
      <c r="F61" s="141">
        <v>0.0</v>
      </c>
      <c r="G61" s="142" t="s">
        <v>8216</v>
      </c>
      <c r="H61" s="139" t="s">
        <v>8149</v>
      </c>
      <c r="I61" s="139" t="s">
        <v>290</v>
      </c>
      <c r="J61" s="139" t="s">
        <v>8180</v>
      </c>
      <c r="K61" s="140"/>
      <c r="L61" s="89"/>
      <c r="M61" s="89"/>
      <c r="N61" s="89"/>
    </row>
    <row r="62" ht="16.5" customHeight="1">
      <c r="A62" s="89">
        <f t="shared" si="3"/>
        <v>0</v>
      </c>
      <c r="B62" s="141">
        <v>0.0</v>
      </c>
      <c r="C62" s="141">
        <v>0.0</v>
      </c>
      <c r="D62" s="141">
        <v>0.0</v>
      </c>
      <c r="E62" s="141">
        <v>0.0</v>
      </c>
      <c r="F62" s="141">
        <v>0.0</v>
      </c>
      <c r="G62" s="142" t="s">
        <v>8217</v>
      </c>
      <c r="H62" s="139" t="s">
        <v>8149</v>
      </c>
      <c r="I62" s="139" t="s">
        <v>8218</v>
      </c>
      <c r="J62" s="139" t="s">
        <v>8150</v>
      </c>
      <c r="K62" s="140"/>
      <c r="L62" s="89"/>
      <c r="M62" s="89"/>
      <c r="N62" s="89"/>
    </row>
    <row r="63" ht="16.5" customHeight="1">
      <c r="A63" s="89">
        <f t="shared" si="3"/>
        <v>0</v>
      </c>
      <c r="B63" s="141">
        <v>0.0</v>
      </c>
      <c r="C63" s="141">
        <v>0.0</v>
      </c>
      <c r="D63" s="141">
        <v>0.0</v>
      </c>
      <c r="E63" s="141">
        <v>0.0</v>
      </c>
      <c r="F63" s="141">
        <v>0.0</v>
      </c>
      <c r="G63" s="142" t="s">
        <v>8219</v>
      </c>
      <c r="H63" s="139" t="s">
        <v>8182</v>
      </c>
      <c r="I63" s="139" t="s">
        <v>8220</v>
      </c>
      <c r="J63" s="139" t="s">
        <v>8150</v>
      </c>
      <c r="K63" s="140"/>
      <c r="L63" s="89"/>
      <c r="M63" s="89"/>
      <c r="N63" s="89"/>
    </row>
    <row r="64" ht="16.5" customHeight="1">
      <c r="A64" s="89">
        <f t="shared" si="3"/>
        <v>0</v>
      </c>
      <c r="B64" s="141">
        <v>0.0</v>
      </c>
      <c r="C64" s="141">
        <v>0.0</v>
      </c>
      <c r="D64" s="141">
        <v>0.0</v>
      </c>
      <c r="E64" s="141">
        <v>0.0</v>
      </c>
      <c r="F64" s="141">
        <v>0.0</v>
      </c>
      <c r="G64" s="142" t="s">
        <v>8221</v>
      </c>
      <c r="H64" s="140"/>
      <c r="I64" s="139"/>
      <c r="J64" s="139"/>
      <c r="K64" s="140"/>
      <c r="L64" s="89"/>
      <c r="M64" s="89"/>
      <c r="N64" s="89"/>
    </row>
    <row r="65" ht="16.5" customHeight="1">
      <c r="A65" s="89">
        <f t="shared" si="3"/>
        <v>0</v>
      </c>
      <c r="B65" s="141">
        <v>0.0</v>
      </c>
      <c r="C65" s="141">
        <v>0.0</v>
      </c>
      <c r="D65" s="141">
        <v>0.0</v>
      </c>
      <c r="E65" s="141">
        <v>0.0</v>
      </c>
      <c r="F65" s="141">
        <v>0.0</v>
      </c>
      <c r="G65" s="142" t="s">
        <v>8222</v>
      </c>
      <c r="H65" s="140"/>
      <c r="I65" s="139"/>
      <c r="J65" s="139"/>
      <c r="K65" s="140"/>
      <c r="L65" s="89"/>
      <c r="M65" s="89"/>
      <c r="N65" s="89"/>
    </row>
    <row r="66" ht="16.5" customHeight="1">
      <c r="A66" s="89">
        <f t="shared" si="3"/>
        <v>0</v>
      </c>
      <c r="B66" s="141">
        <v>0.0</v>
      </c>
      <c r="C66" s="141">
        <v>0.0</v>
      </c>
      <c r="D66" s="141">
        <v>0.0</v>
      </c>
      <c r="E66" s="141">
        <v>0.0</v>
      </c>
      <c r="F66" s="141">
        <v>0.0</v>
      </c>
      <c r="G66" s="142" t="s">
        <v>8223</v>
      </c>
      <c r="H66" s="140" t="s">
        <v>8149</v>
      </c>
      <c r="I66" s="139" t="s">
        <v>8224</v>
      </c>
      <c r="J66" s="139" t="s">
        <v>8162</v>
      </c>
      <c r="K66" s="140"/>
      <c r="L66" s="89"/>
      <c r="M66" s="89"/>
      <c r="N66" s="89"/>
    </row>
    <row r="67" ht="16.5" customHeight="1">
      <c r="A67" s="89">
        <f t="shared" si="3"/>
        <v>0</v>
      </c>
      <c r="B67" s="141">
        <v>0.0</v>
      </c>
      <c r="C67" s="141">
        <v>0.0</v>
      </c>
      <c r="D67" s="141">
        <v>0.0</v>
      </c>
      <c r="E67" s="141">
        <v>0.0</v>
      </c>
      <c r="F67" s="141">
        <v>0.0</v>
      </c>
      <c r="G67" s="142" t="s">
        <v>8225</v>
      </c>
      <c r="H67" s="140" t="s">
        <v>8149</v>
      </c>
      <c r="I67" s="139" t="s">
        <v>8226</v>
      </c>
      <c r="J67" s="139" t="s">
        <v>8204</v>
      </c>
      <c r="K67" s="140"/>
      <c r="L67" s="89"/>
      <c r="M67" s="89"/>
      <c r="N67" s="89"/>
    </row>
    <row r="68" ht="16.5" customHeight="1">
      <c r="A68" s="89">
        <f t="shared" si="3"/>
        <v>0</v>
      </c>
      <c r="B68" s="141">
        <v>0.0</v>
      </c>
      <c r="C68" s="141">
        <v>0.0</v>
      </c>
      <c r="D68" s="141">
        <v>0.0</v>
      </c>
      <c r="E68" s="141">
        <v>0.0</v>
      </c>
      <c r="F68" s="141">
        <v>0.0</v>
      </c>
      <c r="G68" s="142" t="s">
        <v>8227</v>
      </c>
      <c r="H68" s="139"/>
      <c r="I68" s="139"/>
      <c r="J68" s="139"/>
      <c r="K68" s="140"/>
      <c r="L68" s="89"/>
      <c r="M68" s="89"/>
      <c r="N68" s="89"/>
    </row>
    <row r="69" ht="16.5" customHeight="1">
      <c r="A69" s="89">
        <f t="shared" si="3"/>
        <v>0</v>
      </c>
      <c r="B69" s="141">
        <v>0.0</v>
      </c>
      <c r="C69" s="141">
        <v>0.0</v>
      </c>
      <c r="D69" s="141">
        <v>0.0</v>
      </c>
      <c r="E69" s="141">
        <v>0.0</v>
      </c>
      <c r="F69" s="141">
        <v>0.0</v>
      </c>
      <c r="G69" s="142" t="s">
        <v>8228</v>
      </c>
      <c r="H69" s="139"/>
      <c r="I69" s="139"/>
      <c r="J69" s="139"/>
      <c r="K69" s="140"/>
      <c r="L69" s="89"/>
      <c r="M69" s="89"/>
      <c r="N69" s="89"/>
    </row>
    <row r="70" ht="16.5" customHeight="1">
      <c r="A70" s="89">
        <f t="shared" si="3"/>
        <v>0</v>
      </c>
      <c r="B70" s="141">
        <v>0.0</v>
      </c>
      <c r="C70" s="141">
        <v>0.0</v>
      </c>
      <c r="D70" s="141">
        <v>0.0</v>
      </c>
      <c r="E70" s="141">
        <v>0.0</v>
      </c>
      <c r="F70" s="141">
        <v>0.0</v>
      </c>
      <c r="G70" s="142" t="s">
        <v>8229</v>
      </c>
      <c r="H70" s="139" t="s">
        <v>8182</v>
      </c>
      <c r="I70" s="139" t="s">
        <v>4291</v>
      </c>
      <c r="J70" s="139" t="s">
        <v>8150</v>
      </c>
      <c r="K70" s="140"/>
      <c r="L70" s="89"/>
      <c r="M70" s="89"/>
      <c r="N70" s="89"/>
    </row>
    <row r="71" ht="16.5" customHeight="1">
      <c r="A71" s="89">
        <f t="shared" si="3"/>
        <v>0</v>
      </c>
      <c r="B71" s="141">
        <v>0.0</v>
      </c>
      <c r="C71" s="141">
        <v>0.0</v>
      </c>
      <c r="D71" s="141">
        <v>0.0</v>
      </c>
      <c r="E71" s="141">
        <v>0.0</v>
      </c>
      <c r="F71" s="141">
        <v>0.0</v>
      </c>
      <c r="G71" s="142" t="s">
        <v>8230</v>
      </c>
      <c r="H71" s="140" t="s">
        <v>8149</v>
      </c>
      <c r="I71" s="139" t="s">
        <v>8231</v>
      </c>
      <c r="J71" s="139" t="s">
        <v>8204</v>
      </c>
      <c r="K71" s="140"/>
      <c r="L71" s="89"/>
      <c r="M71" s="89"/>
      <c r="N71" s="89"/>
    </row>
    <row r="72" ht="16.5" customHeight="1">
      <c r="A72" s="89">
        <f t="shared" si="3"/>
        <v>0</v>
      </c>
      <c r="B72" s="141">
        <v>0.0</v>
      </c>
      <c r="C72" s="141">
        <v>0.0</v>
      </c>
      <c r="D72" s="141">
        <v>0.0</v>
      </c>
      <c r="E72" s="141">
        <v>0.0</v>
      </c>
      <c r="F72" s="141">
        <v>0.0</v>
      </c>
      <c r="G72" s="152" t="s">
        <v>8232</v>
      </c>
      <c r="H72" s="140"/>
      <c r="I72" s="139"/>
      <c r="J72" s="139"/>
      <c r="K72" s="140"/>
      <c r="L72" s="89"/>
      <c r="M72" s="89"/>
      <c r="N72" s="89"/>
    </row>
    <row r="73" ht="16.5" customHeight="1">
      <c r="A73" s="89">
        <f t="shared" si="3"/>
        <v>0</v>
      </c>
      <c r="B73" s="141">
        <v>0.0</v>
      </c>
      <c r="C73" s="141">
        <v>0.0</v>
      </c>
      <c r="D73" s="141">
        <v>0.0</v>
      </c>
      <c r="E73" s="141">
        <v>0.0</v>
      </c>
      <c r="F73" s="141">
        <v>0.0</v>
      </c>
      <c r="G73" s="152" t="s">
        <v>8233</v>
      </c>
      <c r="H73" s="140" t="s">
        <v>8149</v>
      </c>
      <c r="I73" s="139" t="s">
        <v>453</v>
      </c>
      <c r="J73" s="139" t="s">
        <v>8162</v>
      </c>
      <c r="K73" s="140"/>
      <c r="L73" s="89"/>
      <c r="M73" s="89"/>
      <c r="N73" s="89"/>
    </row>
    <row r="74" ht="16.5" customHeight="1">
      <c r="A74" s="89">
        <f t="shared" si="3"/>
        <v>0</v>
      </c>
      <c r="B74" s="141">
        <v>0.0</v>
      </c>
      <c r="C74" s="141">
        <v>0.0</v>
      </c>
      <c r="D74" s="141">
        <v>0.0</v>
      </c>
      <c r="E74" s="141">
        <v>0.0</v>
      </c>
      <c r="F74" s="141">
        <v>0.0</v>
      </c>
      <c r="G74" s="152" t="s">
        <v>8234</v>
      </c>
      <c r="H74" s="139"/>
      <c r="I74" s="139"/>
      <c r="J74" s="139"/>
      <c r="K74" s="140"/>
      <c r="L74" s="89"/>
      <c r="M74" s="89"/>
      <c r="N74" s="89"/>
    </row>
    <row r="75" ht="16.5" customHeight="1">
      <c r="A75" s="89">
        <f t="shared" si="3"/>
        <v>0</v>
      </c>
      <c r="B75" s="141">
        <v>0.0</v>
      </c>
      <c r="C75" s="141">
        <v>0.0</v>
      </c>
      <c r="D75" s="141">
        <v>0.0</v>
      </c>
      <c r="E75" s="141">
        <v>0.0</v>
      </c>
      <c r="F75" s="141">
        <v>0.0</v>
      </c>
      <c r="G75" s="152" t="s">
        <v>8235</v>
      </c>
      <c r="H75" s="139" t="s">
        <v>8182</v>
      </c>
      <c r="I75" s="139" t="s">
        <v>1088</v>
      </c>
      <c r="J75" s="139" t="s">
        <v>8200</v>
      </c>
      <c r="K75" s="140"/>
      <c r="L75" s="89"/>
      <c r="M75" s="89"/>
      <c r="N75" s="89"/>
    </row>
    <row r="76" ht="16.5" customHeight="1">
      <c r="A76" s="89">
        <f t="shared" si="3"/>
        <v>0</v>
      </c>
      <c r="B76" s="141">
        <v>0.0</v>
      </c>
      <c r="C76" s="141">
        <v>0.0</v>
      </c>
      <c r="D76" s="141">
        <v>0.0</v>
      </c>
      <c r="E76" s="141">
        <v>0.0</v>
      </c>
      <c r="F76" s="141">
        <v>0.0</v>
      </c>
      <c r="G76" s="152" t="s">
        <v>8236</v>
      </c>
      <c r="H76" s="139" t="s">
        <v>8149</v>
      </c>
      <c r="I76" s="139" t="s">
        <v>1422</v>
      </c>
      <c r="J76" s="139" t="s">
        <v>8150</v>
      </c>
      <c r="K76" s="140"/>
      <c r="L76" s="89"/>
      <c r="M76" s="89"/>
      <c r="N76" s="89"/>
    </row>
    <row r="77" ht="16.5" customHeight="1">
      <c r="A77" s="89">
        <f t="shared" si="3"/>
        <v>0</v>
      </c>
      <c r="B77" s="141">
        <v>0.0</v>
      </c>
      <c r="C77" s="141">
        <v>0.0</v>
      </c>
      <c r="D77" s="141">
        <v>0.0</v>
      </c>
      <c r="E77" s="141">
        <v>0.0</v>
      </c>
      <c r="F77" s="141">
        <v>0.0</v>
      </c>
      <c r="G77" s="152" t="s">
        <v>8237</v>
      </c>
      <c r="H77" s="139"/>
      <c r="I77" s="139"/>
      <c r="J77" s="139"/>
      <c r="K77" s="140"/>
      <c r="L77" s="89"/>
      <c r="M77" s="89"/>
      <c r="N77" s="89"/>
    </row>
    <row r="78" ht="16.5" customHeight="1">
      <c r="A78" s="89">
        <f t="shared" si="3"/>
        <v>0</v>
      </c>
      <c r="B78" s="141">
        <v>0.0</v>
      </c>
      <c r="C78" s="141">
        <v>0.0</v>
      </c>
      <c r="D78" s="141">
        <v>0.0</v>
      </c>
      <c r="E78" s="141">
        <v>0.0</v>
      </c>
      <c r="F78" s="141">
        <v>0.0</v>
      </c>
      <c r="G78" s="152" t="s">
        <v>8238</v>
      </c>
      <c r="H78" s="139" t="s">
        <v>8159</v>
      </c>
      <c r="I78" s="139" t="s">
        <v>6560</v>
      </c>
      <c r="J78" s="139" t="s">
        <v>8200</v>
      </c>
      <c r="K78" s="140"/>
      <c r="L78" s="89"/>
      <c r="M78" s="89"/>
      <c r="N78" s="89"/>
    </row>
    <row r="79" ht="16.5" customHeight="1">
      <c r="A79" s="89">
        <f t="shared" si="3"/>
        <v>0</v>
      </c>
      <c r="B79" s="141">
        <v>0.0</v>
      </c>
      <c r="C79" s="141">
        <v>0.0</v>
      </c>
      <c r="D79" s="141">
        <v>0.0</v>
      </c>
      <c r="E79" s="141">
        <v>0.0</v>
      </c>
      <c r="F79" s="141">
        <v>0.0</v>
      </c>
      <c r="G79" s="152" t="s">
        <v>8239</v>
      </c>
      <c r="H79" s="139"/>
      <c r="I79" s="139"/>
      <c r="J79" s="139"/>
      <c r="K79" s="140"/>
      <c r="L79" s="89"/>
      <c r="M79" s="89"/>
      <c r="N79" s="89"/>
    </row>
    <row r="80" ht="16.5" customHeight="1">
      <c r="A80" s="89">
        <f t="shared" si="3"/>
        <v>0</v>
      </c>
      <c r="B80" s="141">
        <v>0.0</v>
      </c>
      <c r="C80" s="141">
        <v>0.0</v>
      </c>
      <c r="D80" s="141">
        <v>0.0</v>
      </c>
      <c r="E80" s="141">
        <v>0.0</v>
      </c>
      <c r="F80" s="141">
        <v>0.0</v>
      </c>
      <c r="G80" s="152" t="s">
        <v>8240</v>
      </c>
      <c r="H80" s="139"/>
      <c r="I80" s="139"/>
      <c r="J80" s="139"/>
      <c r="K80" s="140"/>
      <c r="L80" s="89"/>
      <c r="M80" s="89"/>
      <c r="N80" s="89"/>
    </row>
    <row r="81" ht="16.5" customHeight="1">
      <c r="A81" s="89">
        <f t="shared" si="3"/>
        <v>0</v>
      </c>
      <c r="B81" s="141">
        <v>0.0</v>
      </c>
      <c r="C81" s="141">
        <v>0.0</v>
      </c>
      <c r="D81" s="141">
        <v>0.0</v>
      </c>
      <c r="E81" s="141">
        <v>0.0</v>
      </c>
      <c r="F81" s="141">
        <v>0.0</v>
      </c>
      <c r="G81" s="152" t="s">
        <v>8241</v>
      </c>
      <c r="H81" s="139" t="s">
        <v>8149</v>
      </c>
      <c r="I81" s="139" t="s">
        <v>262</v>
      </c>
      <c r="J81" s="139" t="s">
        <v>8204</v>
      </c>
      <c r="K81" s="140"/>
      <c r="L81" s="89"/>
      <c r="M81" s="89"/>
      <c r="N81" s="89"/>
    </row>
    <row r="82" ht="16.5" customHeight="1">
      <c r="A82" s="89">
        <f t="shared" si="3"/>
        <v>0</v>
      </c>
      <c r="B82" s="141">
        <v>0.0</v>
      </c>
      <c r="C82" s="141">
        <v>0.0</v>
      </c>
      <c r="D82" s="141">
        <v>0.0</v>
      </c>
      <c r="E82" s="141">
        <v>0.0</v>
      </c>
      <c r="F82" s="141">
        <v>0.0</v>
      </c>
      <c r="G82" s="152" t="s">
        <v>8242</v>
      </c>
      <c r="H82" s="139" t="s">
        <v>8182</v>
      </c>
      <c r="I82" s="139" t="s">
        <v>8243</v>
      </c>
      <c r="J82" s="139" t="s">
        <v>8150</v>
      </c>
      <c r="K82" s="140"/>
      <c r="L82" s="89"/>
      <c r="M82" s="89"/>
      <c r="N82" s="89"/>
    </row>
    <row r="83" ht="16.5" customHeight="1">
      <c r="A83" s="89">
        <f t="shared" si="3"/>
        <v>0</v>
      </c>
      <c r="B83" s="141">
        <v>0.0</v>
      </c>
      <c r="C83" s="141">
        <v>0.0</v>
      </c>
      <c r="D83" s="141">
        <v>0.0</v>
      </c>
      <c r="E83" s="141">
        <v>0.0</v>
      </c>
      <c r="F83" s="141">
        <v>0.0</v>
      </c>
      <c r="G83" s="152" t="s">
        <v>8244</v>
      </c>
      <c r="H83" s="139" t="s">
        <v>8149</v>
      </c>
      <c r="I83" s="139" t="s">
        <v>2281</v>
      </c>
      <c r="J83" s="139" t="s">
        <v>8160</v>
      </c>
      <c r="K83" s="140"/>
      <c r="L83" s="89"/>
      <c r="M83" s="89"/>
      <c r="N83" s="89"/>
    </row>
    <row r="84" ht="16.5" customHeight="1">
      <c r="A84" s="89">
        <f t="shared" si="3"/>
        <v>0</v>
      </c>
      <c r="B84" s="141">
        <v>0.0</v>
      </c>
      <c r="C84" s="141">
        <v>0.0</v>
      </c>
      <c r="D84" s="141">
        <v>0.0</v>
      </c>
      <c r="E84" s="141">
        <v>0.0</v>
      </c>
      <c r="F84" s="141">
        <v>0.0</v>
      </c>
      <c r="G84" s="142" t="s">
        <v>8245</v>
      </c>
      <c r="H84" s="139"/>
      <c r="I84" s="139"/>
      <c r="J84" s="139"/>
      <c r="K84" s="140"/>
      <c r="L84" s="89"/>
      <c r="M84" s="89"/>
      <c r="N84" s="89"/>
    </row>
    <row r="85" ht="16.5" customHeight="1">
      <c r="A85" s="89">
        <f t="shared" si="3"/>
        <v>0</v>
      </c>
      <c r="B85" s="141">
        <v>0.0</v>
      </c>
      <c r="C85" s="141">
        <v>0.0</v>
      </c>
      <c r="D85" s="141">
        <v>0.0</v>
      </c>
      <c r="E85" s="141">
        <v>0.0</v>
      </c>
      <c r="F85" s="141">
        <v>0.0</v>
      </c>
      <c r="G85" s="142" t="s">
        <v>8246</v>
      </c>
      <c r="H85" s="139"/>
      <c r="I85" s="139"/>
      <c r="J85" s="139"/>
      <c r="K85" s="140"/>
      <c r="L85" s="89"/>
      <c r="M85" s="89"/>
      <c r="N85" s="89"/>
    </row>
    <row r="86" ht="16.5" customHeight="1">
      <c r="A86" s="89"/>
      <c r="B86" s="168"/>
      <c r="C86" s="168"/>
      <c r="D86" s="168"/>
      <c r="E86" s="168"/>
      <c r="F86" s="168"/>
      <c r="G86" s="89"/>
      <c r="H86" s="89"/>
      <c r="I86" s="89"/>
      <c r="J86" s="89"/>
      <c r="K86" s="170"/>
      <c r="L86" s="89"/>
      <c r="M86" s="89"/>
      <c r="N86" s="89"/>
    </row>
    <row r="87" ht="16.5" customHeight="1">
      <c r="A87" s="89"/>
      <c r="B87" s="168"/>
      <c r="C87" s="168"/>
      <c r="D87" s="168"/>
      <c r="E87" s="168"/>
      <c r="F87" s="168"/>
      <c r="G87" s="89"/>
      <c r="H87" s="89"/>
      <c r="I87" s="89"/>
      <c r="J87" s="89"/>
      <c r="K87" s="170"/>
      <c r="L87" s="89"/>
      <c r="M87" s="89"/>
      <c r="N87" s="89"/>
    </row>
    <row r="88" ht="16.5" customHeight="1">
      <c r="A88" s="89"/>
      <c r="B88" s="168"/>
      <c r="C88" s="168"/>
      <c r="D88" s="168"/>
      <c r="E88" s="168"/>
      <c r="F88" s="168"/>
      <c r="G88" s="89"/>
      <c r="H88" s="89"/>
      <c r="I88" s="89"/>
      <c r="J88" s="89"/>
      <c r="K88" s="170"/>
      <c r="L88" s="89"/>
      <c r="M88" s="89"/>
      <c r="N88" s="89"/>
    </row>
    <row r="89" ht="16.5" customHeight="1">
      <c r="A89" s="89"/>
      <c r="B89" s="168"/>
      <c r="C89" s="168"/>
      <c r="D89" s="168"/>
      <c r="E89" s="168"/>
      <c r="F89" s="168"/>
      <c r="G89" s="89"/>
      <c r="H89" s="89"/>
      <c r="I89" s="89"/>
      <c r="J89" s="89"/>
      <c r="K89" s="170"/>
      <c r="L89" s="89"/>
      <c r="M89" s="89"/>
      <c r="N89" s="89"/>
    </row>
    <row r="90" ht="16.5" customHeight="1">
      <c r="A90" s="89"/>
      <c r="B90" s="168"/>
      <c r="C90" s="168"/>
      <c r="D90" s="168"/>
      <c r="E90" s="168"/>
      <c r="F90" s="168"/>
      <c r="G90" s="89"/>
      <c r="H90" s="89"/>
      <c r="I90" s="89"/>
      <c r="J90" s="89"/>
      <c r="K90" s="170"/>
      <c r="L90" s="89"/>
      <c r="M90" s="89"/>
      <c r="N90" s="89"/>
    </row>
    <row r="91" ht="16.5" customHeight="1">
      <c r="A91" s="89"/>
      <c r="B91" s="168"/>
      <c r="C91" s="168"/>
      <c r="D91" s="168"/>
      <c r="E91" s="168"/>
      <c r="F91" s="168"/>
      <c r="G91" s="89"/>
      <c r="H91" s="89"/>
      <c r="I91" s="89"/>
      <c r="J91" s="89"/>
      <c r="K91" s="170"/>
      <c r="L91" s="89"/>
      <c r="M91" s="89"/>
      <c r="N91" s="89"/>
    </row>
    <row r="92" ht="16.5" customHeight="1">
      <c r="A92" s="89"/>
      <c r="B92" s="168"/>
      <c r="C92" s="168"/>
      <c r="D92" s="168"/>
      <c r="E92" s="168"/>
      <c r="F92" s="168"/>
      <c r="G92" s="89"/>
      <c r="H92" s="89"/>
      <c r="I92" s="89"/>
      <c r="J92" s="89"/>
      <c r="K92" s="170"/>
      <c r="L92" s="89"/>
      <c r="M92" s="89"/>
      <c r="N92" s="89"/>
    </row>
    <row r="93" ht="16.5" customHeight="1">
      <c r="A93" s="89"/>
      <c r="B93" s="168"/>
      <c r="C93" s="168"/>
      <c r="D93" s="168"/>
      <c r="E93" s="168"/>
      <c r="F93" s="168"/>
      <c r="G93" s="89"/>
      <c r="H93" s="89"/>
      <c r="I93" s="89"/>
      <c r="J93" s="89"/>
      <c r="K93" s="170"/>
      <c r="L93" s="89"/>
      <c r="M93" s="89"/>
      <c r="N93" s="89"/>
    </row>
    <row r="94" ht="16.5" customHeight="1">
      <c r="A94" s="89"/>
      <c r="B94" s="168"/>
      <c r="C94" s="168"/>
      <c r="D94" s="168"/>
      <c r="E94" s="168"/>
      <c r="F94" s="168"/>
      <c r="G94" s="89"/>
      <c r="H94" s="89"/>
      <c r="I94" s="89"/>
      <c r="J94" s="89"/>
      <c r="K94" s="170"/>
      <c r="L94" s="89"/>
      <c r="M94" s="89"/>
      <c r="N94" s="89"/>
    </row>
    <row r="95" ht="16.5" customHeight="1">
      <c r="A95" s="89"/>
      <c r="B95" s="168"/>
      <c r="C95" s="168"/>
      <c r="D95" s="168"/>
      <c r="E95" s="168"/>
      <c r="F95" s="168"/>
      <c r="G95" s="89"/>
      <c r="H95" s="89"/>
      <c r="I95" s="89"/>
      <c r="J95" s="89"/>
      <c r="K95" s="170"/>
      <c r="L95" s="89"/>
      <c r="M95" s="89"/>
      <c r="N95" s="89"/>
    </row>
    <row r="96" ht="16.5" customHeight="1">
      <c r="A96" s="89"/>
      <c r="B96" s="168"/>
      <c r="C96" s="168"/>
      <c r="D96" s="168"/>
      <c r="E96" s="168"/>
      <c r="F96" s="168"/>
      <c r="G96" s="89"/>
      <c r="H96" s="89"/>
      <c r="I96" s="89"/>
      <c r="J96" s="89"/>
      <c r="K96" s="170"/>
      <c r="L96" s="89"/>
      <c r="M96" s="89"/>
      <c r="N96" s="89"/>
    </row>
    <row r="97" ht="16.5" customHeight="1">
      <c r="A97" s="89"/>
      <c r="B97" s="168"/>
      <c r="C97" s="168"/>
      <c r="D97" s="168"/>
      <c r="E97" s="168"/>
      <c r="F97" s="168"/>
      <c r="G97" s="89"/>
      <c r="H97" s="89"/>
      <c r="I97" s="89"/>
      <c r="J97" s="89"/>
      <c r="K97" s="170"/>
      <c r="L97" s="89"/>
      <c r="M97" s="89"/>
      <c r="N97" s="89"/>
    </row>
    <row r="98" ht="16.5" customHeight="1">
      <c r="A98" s="89"/>
      <c r="B98" s="168"/>
      <c r="C98" s="168"/>
      <c r="D98" s="168"/>
      <c r="E98" s="168"/>
      <c r="F98" s="168"/>
      <c r="G98" s="89"/>
      <c r="H98" s="89"/>
      <c r="I98" s="89"/>
      <c r="J98" s="89"/>
      <c r="K98" s="170"/>
      <c r="L98" s="89"/>
      <c r="M98" s="89"/>
      <c r="N98" s="89"/>
    </row>
    <row r="99" ht="16.5" customHeight="1">
      <c r="A99" s="89"/>
      <c r="B99" s="168"/>
      <c r="C99" s="168"/>
      <c r="D99" s="168"/>
      <c r="E99" s="168"/>
      <c r="F99" s="168"/>
      <c r="G99" s="89"/>
      <c r="H99" s="89"/>
      <c r="I99" s="89"/>
      <c r="J99" s="89"/>
      <c r="K99" s="170"/>
      <c r="L99" s="89"/>
      <c r="M99" s="89"/>
      <c r="N99" s="89"/>
    </row>
    <row r="100" ht="16.5" customHeight="1">
      <c r="A100" s="89"/>
      <c r="B100" s="168"/>
      <c r="C100" s="168"/>
      <c r="D100" s="168"/>
      <c r="E100" s="168"/>
      <c r="F100" s="168"/>
      <c r="G100" s="89"/>
      <c r="H100" s="89"/>
      <c r="I100" s="89"/>
      <c r="J100" s="89"/>
      <c r="K100" s="170"/>
      <c r="L100" s="89"/>
      <c r="M100" s="89"/>
      <c r="N100" s="89"/>
    </row>
    <row r="101" ht="16.5" customHeight="1">
      <c r="A101" s="89"/>
      <c r="B101" s="168"/>
      <c r="C101" s="168"/>
      <c r="D101" s="168"/>
      <c r="E101" s="168"/>
      <c r="F101" s="168"/>
      <c r="G101" s="89"/>
      <c r="H101" s="89"/>
      <c r="I101" s="89"/>
      <c r="J101" s="89"/>
      <c r="K101" s="170"/>
      <c r="L101" s="89"/>
      <c r="M101" s="89"/>
      <c r="N101" s="89"/>
    </row>
    <row r="102" ht="16.5" customHeight="1">
      <c r="A102" s="89"/>
      <c r="B102" s="168"/>
      <c r="C102" s="168"/>
      <c r="D102" s="168"/>
      <c r="E102" s="168"/>
      <c r="F102" s="168"/>
      <c r="G102" s="89"/>
      <c r="H102" s="89"/>
      <c r="I102" s="89"/>
      <c r="J102" s="89"/>
      <c r="K102" s="170"/>
      <c r="L102" s="89"/>
      <c r="M102" s="89"/>
      <c r="N102" s="89"/>
    </row>
    <row r="103" ht="16.5" customHeight="1">
      <c r="A103" s="89"/>
      <c r="B103" s="168"/>
      <c r="C103" s="168"/>
      <c r="D103" s="168"/>
      <c r="E103" s="168"/>
      <c r="F103" s="168"/>
      <c r="G103" s="89"/>
      <c r="H103" s="89"/>
      <c r="I103" s="89"/>
      <c r="J103" s="89"/>
      <c r="K103" s="170"/>
      <c r="L103" s="89"/>
      <c r="M103" s="89"/>
      <c r="N103" s="89"/>
    </row>
    <row r="104" ht="16.5" customHeight="1">
      <c r="A104" s="89"/>
      <c r="B104" s="168"/>
      <c r="C104" s="168"/>
      <c r="D104" s="168"/>
      <c r="E104" s="168"/>
      <c r="F104" s="168"/>
      <c r="G104" s="89"/>
      <c r="H104" s="89"/>
      <c r="I104" s="89"/>
      <c r="J104" s="89"/>
      <c r="K104" s="170"/>
      <c r="L104" s="89"/>
      <c r="M104" s="89"/>
      <c r="N104" s="89"/>
    </row>
    <row r="105" ht="16.5" customHeight="1">
      <c r="A105" s="89"/>
      <c r="B105" s="168"/>
      <c r="C105" s="168"/>
      <c r="D105" s="168"/>
      <c r="E105" s="168"/>
      <c r="F105" s="168"/>
      <c r="G105" s="89"/>
      <c r="H105" s="89"/>
      <c r="I105" s="89"/>
      <c r="J105" s="89"/>
      <c r="K105" s="170"/>
      <c r="L105" s="89"/>
      <c r="M105" s="89"/>
      <c r="N105" s="89"/>
    </row>
    <row r="106" ht="16.5" customHeight="1">
      <c r="A106" s="89"/>
      <c r="B106" s="168"/>
      <c r="C106" s="168"/>
      <c r="D106" s="168"/>
      <c r="E106" s="168"/>
      <c r="F106" s="168"/>
      <c r="G106" s="89"/>
      <c r="H106" s="89"/>
      <c r="I106" s="89"/>
      <c r="J106" s="89"/>
      <c r="K106" s="170"/>
      <c r="L106" s="89"/>
      <c r="M106" s="89"/>
      <c r="N106" s="89"/>
    </row>
    <row r="107" ht="16.5" customHeight="1">
      <c r="A107" s="89"/>
      <c r="B107" s="168"/>
      <c r="C107" s="168"/>
      <c r="D107" s="168"/>
      <c r="E107" s="168"/>
      <c r="F107" s="168"/>
      <c r="G107" s="89"/>
      <c r="H107" s="89"/>
      <c r="I107" s="89"/>
      <c r="J107" s="89"/>
      <c r="K107" s="170"/>
      <c r="L107" s="89"/>
      <c r="M107" s="89"/>
      <c r="N107" s="89"/>
    </row>
    <row r="108" ht="16.5" customHeight="1">
      <c r="A108" s="89"/>
      <c r="B108" s="168"/>
      <c r="C108" s="168"/>
      <c r="D108" s="168"/>
      <c r="E108" s="168"/>
      <c r="F108" s="168"/>
      <c r="G108" s="89"/>
      <c r="H108" s="89"/>
      <c r="I108" s="89"/>
      <c r="J108" s="89"/>
      <c r="K108" s="170"/>
      <c r="L108" s="89"/>
      <c r="M108" s="89"/>
      <c r="N108" s="89"/>
    </row>
    <row r="109" ht="16.5" customHeight="1">
      <c r="A109" s="89"/>
      <c r="B109" s="168"/>
      <c r="C109" s="168"/>
      <c r="D109" s="168"/>
      <c r="E109" s="168"/>
      <c r="F109" s="168"/>
      <c r="G109" s="89"/>
      <c r="H109" s="89"/>
      <c r="I109" s="89"/>
      <c r="J109" s="89"/>
      <c r="K109" s="170"/>
      <c r="L109" s="89"/>
      <c r="M109" s="89"/>
      <c r="N109" s="89"/>
    </row>
    <row r="110" ht="16.5" customHeight="1">
      <c r="A110" s="89"/>
      <c r="B110" s="168"/>
      <c r="C110" s="168"/>
      <c r="D110" s="168"/>
      <c r="E110" s="168"/>
      <c r="F110" s="168"/>
      <c r="G110" s="89"/>
      <c r="H110" s="89"/>
      <c r="I110" s="89"/>
      <c r="J110" s="89"/>
      <c r="K110" s="170"/>
      <c r="L110" s="89"/>
      <c r="M110" s="89"/>
      <c r="N110" s="89"/>
    </row>
    <row r="111" ht="16.5" customHeight="1">
      <c r="A111" s="89"/>
      <c r="B111" s="168"/>
      <c r="C111" s="168"/>
      <c r="D111" s="168"/>
      <c r="E111" s="168"/>
      <c r="F111" s="168"/>
      <c r="G111" s="89"/>
      <c r="H111" s="89"/>
      <c r="I111" s="89"/>
      <c r="J111" s="89"/>
      <c r="K111" s="170"/>
      <c r="L111" s="89"/>
      <c r="M111" s="89"/>
      <c r="N111" s="89"/>
    </row>
    <row r="112" ht="16.5" customHeight="1">
      <c r="A112" s="89"/>
      <c r="B112" s="168"/>
      <c r="C112" s="168"/>
      <c r="D112" s="168"/>
      <c r="E112" s="168"/>
      <c r="F112" s="168"/>
      <c r="G112" s="89"/>
      <c r="H112" s="89"/>
      <c r="I112" s="89"/>
      <c r="J112" s="89"/>
      <c r="K112" s="170"/>
      <c r="L112" s="89"/>
      <c r="M112" s="89"/>
      <c r="N112" s="89"/>
    </row>
    <row r="113" ht="16.5" customHeight="1">
      <c r="A113" s="89"/>
      <c r="B113" s="168"/>
      <c r="C113" s="168"/>
      <c r="D113" s="168"/>
      <c r="E113" s="168"/>
      <c r="F113" s="168"/>
      <c r="G113" s="89"/>
      <c r="H113" s="89"/>
      <c r="I113" s="89"/>
      <c r="J113" s="89"/>
      <c r="K113" s="170"/>
      <c r="L113" s="89"/>
      <c r="M113" s="89"/>
      <c r="N113" s="89"/>
    </row>
    <row r="114" ht="16.5" customHeight="1">
      <c r="A114" s="89"/>
      <c r="B114" s="168"/>
      <c r="C114" s="168"/>
      <c r="D114" s="168"/>
      <c r="E114" s="168"/>
      <c r="F114" s="168"/>
      <c r="G114" s="89"/>
      <c r="H114" s="89"/>
      <c r="I114" s="89"/>
      <c r="J114" s="89"/>
      <c r="K114" s="170"/>
      <c r="L114" s="89"/>
      <c r="M114" s="89"/>
      <c r="N114" s="89"/>
    </row>
    <row r="115" ht="16.5" customHeight="1">
      <c r="A115" s="89"/>
      <c r="B115" s="168"/>
      <c r="C115" s="168"/>
      <c r="D115" s="168"/>
      <c r="E115" s="168"/>
      <c r="F115" s="168"/>
      <c r="G115" s="89"/>
      <c r="H115" s="89"/>
      <c r="I115" s="89"/>
      <c r="J115" s="89"/>
      <c r="K115" s="170"/>
      <c r="L115" s="89"/>
      <c r="M115" s="89"/>
      <c r="N115" s="89"/>
    </row>
    <row r="116" ht="16.5" customHeight="1">
      <c r="A116" s="89"/>
      <c r="B116" s="168"/>
      <c r="C116" s="168"/>
      <c r="D116" s="168"/>
      <c r="E116" s="168"/>
      <c r="F116" s="168"/>
      <c r="G116" s="89"/>
      <c r="H116" s="89"/>
      <c r="I116" s="89"/>
      <c r="J116" s="89"/>
      <c r="K116" s="170"/>
      <c r="L116" s="89"/>
      <c r="M116" s="89"/>
      <c r="N116" s="89"/>
    </row>
    <row r="117" ht="16.5" customHeight="1">
      <c r="A117" s="89"/>
      <c r="B117" s="168"/>
      <c r="C117" s="168"/>
      <c r="D117" s="168"/>
      <c r="E117" s="168"/>
      <c r="F117" s="168"/>
      <c r="G117" s="89"/>
      <c r="H117" s="89"/>
      <c r="I117" s="89"/>
      <c r="J117" s="89"/>
      <c r="K117" s="170"/>
      <c r="L117" s="89"/>
      <c r="M117" s="89"/>
      <c r="N117" s="89"/>
    </row>
    <row r="118" ht="16.5" customHeight="1">
      <c r="A118" s="89"/>
      <c r="B118" s="168"/>
      <c r="C118" s="168"/>
      <c r="D118" s="168"/>
      <c r="E118" s="168"/>
      <c r="F118" s="168"/>
      <c r="G118" s="89"/>
      <c r="H118" s="89"/>
      <c r="I118" s="89"/>
      <c r="J118" s="89"/>
      <c r="K118" s="170"/>
      <c r="L118" s="89"/>
      <c r="M118" s="89"/>
      <c r="N118" s="89"/>
    </row>
    <row r="119" ht="16.5" customHeight="1">
      <c r="A119" s="89"/>
      <c r="B119" s="168"/>
      <c r="C119" s="168"/>
      <c r="D119" s="168"/>
      <c r="E119" s="168"/>
      <c r="F119" s="168"/>
      <c r="G119" s="89"/>
      <c r="H119" s="89"/>
      <c r="I119" s="89"/>
      <c r="J119" s="89"/>
      <c r="K119" s="170"/>
      <c r="L119" s="89"/>
      <c r="M119" s="89"/>
      <c r="N119" s="89"/>
    </row>
    <row r="120" ht="16.5" customHeight="1">
      <c r="A120" s="89"/>
      <c r="B120" s="168"/>
      <c r="C120" s="168"/>
      <c r="D120" s="168"/>
      <c r="E120" s="168"/>
      <c r="F120" s="168"/>
      <c r="G120" s="89"/>
      <c r="H120" s="89"/>
      <c r="I120" s="89"/>
      <c r="J120" s="89"/>
      <c r="K120" s="170"/>
      <c r="L120" s="89"/>
      <c r="M120" s="89"/>
      <c r="N120" s="89"/>
    </row>
    <row r="121" ht="16.5" customHeight="1">
      <c r="A121" s="89"/>
      <c r="B121" s="168"/>
      <c r="C121" s="168"/>
      <c r="D121" s="168"/>
      <c r="E121" s="168"/>
      <c r="F121" s="168"/>
      <c r="G121" s="89"/>
      <c r="H121" s="89"/>
      <c r="I121" s="89"/>
      <c r="J121" s="89"/>
      <c r="K121" s="170"/>
      <c r="L121" s="89"/>
      <c r="M121" s="89"/>
      <c r="N121" s="89"/>
    </row>
    <row r="122" ht="16.5" customHeight="1">
      <c r="A122" s="89"/>
      <c r="B122" s="168"/>
      <c r="C122" s="168"/>
      <c r="D122" s="168"/>
      <c r="E122" s="168"/>
      <c r="F122" s="168"/>
      <c r="G122" s="89"/>
      <c r="H122" s="89"/>
      <c r="I122" s="89"/>
      <c r="J122" s="89"/>
      <c r="K122" s="170"/>
      <c r="L122" s="89"/>
      <c r="M122" s="89"/>
      <c r="N122" s="89"/>
    </row>
    <row r="123" ht="16.5" customHeight="1">
      <c r="A123" s="89"/>
      <c r="B123" s="168"/>
      <c r="C123" s="168"/>
      <c r="D123" s="168"/>
      <c r="E123" s="168"/>
      <c r="F123" s="168"/>
      <c r="G123" s="89"/>
      <c r="H123" s="89"/>
      <c r="I123" s="89"/>
      <c r="J123" s="89"/>
      <c r="K123" s="170"/>
      <c r="L123" s="89"/>
      <c r="M123" s="89"/>
      <c r="N123" s="89"/>
    </row>
    <row r="124" ht="16.5" customHeight="1">
      <c r="A124" s="89"/>
      <c r="B124" s="168"/>
      <c r="C124" s="168"/>
      <c r="D124" s="168"/>
      <c r="E124" s="168"/>
      <c r="F124" s="168"/>
      <c r="G124" s="89"/>
      <c r="H124" s="89"/>
      <c r="I124" s="89"/>
      <c r="J124" s="89"/>
      <c r="K124" s="170"/>
      <c r="L124" s="89"/>
      <c r="M124" s="89"/>
      <c r="N124" s="89"/>
    </row>
    <row r="125" ht="16.5" customHeight="1">
      <c r="A125" s="89"/>
      <c r="B125" s="168"/>
      <c r="C125" s="168"/>
      <c r="D125" s="168"/>
      <c r="E125" s="168"/>
      <c r="F125" s="168"/>
      <c r="G125" s="89"/>
      <c r="H125" s="89"/>
      <c r="I125" s="89"/>
      <c r="J125" s="89"/>
      <c r="K125" s="170"/>
      <c r="L125" s="89"/>
      <c r="M125" s="89"/>
      <c r="N125" s="89"/>
    </row>
    <row r="126" ht="16.5" customHeight="1">
      <c r="A126" s="89"/>
      <c r="B126" s="168"/>
      <c r="C126" s="168"/>
      <c r="D126" s="168"/>
      <c r="E126" s="168"/>
      <c r="F126" s="168"/>
      <c r="G126" s="89"/>
      <c r="H126" s="89"/>
      <c r="I126" s="89"/>
      <c r="J126" s="89"/>
      <c r="K126" s="170"/>
      <c r="L126" s="89"/>
      <c r="M126" s="89"/>
      <c r="N126" s="89"/>
    </row>
    <row r="127" ht="16.5" customHeight="1">
      <c r="A127" s="89"/>
      <c r="B127" s="168"/>
      <c r="C127" s="168"/>
      <c r="D127" s="168"/>
      <c r="E127" s="168"/>
      <c r="F127" s="168"/>
      <c r="G127" s="89"/>
      <c r="H127" s="89"/>
      <c r="I127" s="89"/>
      <c r="J127" s="89"/>
      <c r="K127" s="170"/>
      <c r="L127" s="89"/>
      <c r="M127" s="89"/>
      <c r="N127" s="89"/>
    </row>
    <row r="128" ht="16.5" customHeight="1">
      <c r="A128" s="89"/>
      <c r="B128" s="168"/>
      <c r="C128" s="168"/>
      <c r="D128" s="168"/>
      <c r="E128" s="168"/>
      <c r="F128" s="168"/>
      <c r="G128" s="89"/>
      <c r="H128" s="89"/>
      <c r="I128" s="89"/>
      <c r="J128" s="89"/>
      <c r="K128" s="170"/>
      <c r="L128" s="89"/>
      <c r="M128" s="89"/>
      <c r="N128" s="89"/>
    </row>
    <row r="129" ht="16.5" customHeight="1">
      <c r="A129" s="89"/>
      <c r="B129" s="168"/>
      <c r="C129" s="168"/>
      <c r="D129" s="168"/>
      <c r="E129" s="168"/>
      <c r="F129" s="168"/>
      <c r="G129" s="89"/>
      <c r="H129" s="89"/>
      <c r="I129" s="89"/>
      <c r="J129" s="89"/>
      <c r="K129" s="170"/>
      <c r="L129" s="89"/>
      <c r="M129" s="89"/>
      <c r="N129" s="89"/>
    </row>
    <row r="130" ht="16.5" customHeight="1">
      <c r="A130" s="89"/>
      <c r="B130" s="168"/>
      <c r="C130" s="168"/>
      <c r="D130" s="168"/>
      <c r="E130" s="168"/>
      <c r="F130" s="168"/>
      <c r="G130" s="89"/>
      <c r="H130" s="89"/>
      <c r="I130" s="89"/>
      <c r="J130" s="89"/>
      <c r="K130" s="170"/>
      <c r="L130" s="89"/>
      <c r="M130" s="89"/>
      <c r="N130" s="89"/>
    </row>
    <row r="131" ht="16.5" customHeight="1">
      <c r="A131" s="89"/>
      <c r="B131" s="168"/>
      <c r="C131" s="168"/>
      <c r="D131" s="168"/>
      <c r="E131" s="168"/>
      <c r="F131" s="168"/>
      <c r="G131" s="89"/>
      <c r="H131" s="89"/>
      <c r="I131" s="89"/>
      <c r="J131" s="89"/>
      <c r="K131" s="170"/>
      <c r="L131" s="89"/>
      <c r="M131" s="89"/>
      <c r="N131" s="89"/>
    </row>
    <row r="132" ht="16.5" customHeight="1">
      <c r="A132" s="89"/>
      <c r="B132" s="168"/>
      <c r="C132" s="168"/>
      <c r="D132" s="168"/>
      <c r="E132" s="168"/>
      <c r="F132" s="168"/>
      <c r="G132" s="89"/>
      <c r="H132" s="89"/>
      <c r="I132" s="89"/>
      <c r="J132" s="89"/>
      <c r="K132" s="170"/>
      <c r="L132" s="89"/>
      <c r="M132" s="89"/>
      <c r="N132" s="89"/>
    </row>
    <row r="133" ht="16.5" customHeight="1">
      <c r="A133" s="89"/>
      <c r="B133" s="168"/>
      <c r="C133" s="168"/>
      <c r="D133" s="168"/>
      <c r="E133" s="168"/>
      <c r="F133" s="168"/>
      <c r="G133" s="89"/>
      <c r="H133" s="89"/>
      <c r="I133" s="89"/>
      <c r="J133" s="89"/>
      <c r="K133" s="170"/>
      <c r="L133" s="89"/>
      <c r="M133" s="89"/>
      <c r="N133" s="89"/>
    </row>
    <row r="134" ht="16.5" customHeight="1">
      <c r="A134" s="89"/>
      <c r="B134" s="168"/>
      <c r="C134" s="168"/>
      <c r="D134" s="168"/>
      <c r="E134" s="168"/>
      <c r="F134" s="168"/>
      <c r="G134" s="89"/>
      <c r="H134" s="89"/>
      <c r="I134" s="89"/>
      <c r="J134" s="89"/>
      <c r="K134" s="170"/>
      <c r="L134" s="89"/>
      <c r="M134" s="89"/>
      <c r="N134" s="89"/>
    </row>
    <row r="135" ht="16.5" customHeight="1">
      <c r="A135" s="89"/>
      <c r="B135" s="168"/>
      <c r="C135" s="168"/>
      <c r="D135" s="168"/>
      <c r="E135" s="168"/>
      <c r="F135" s="168"/>
      <c r="G135" s="89"/>
      <c r="H135" s="89"/>
      <c r="I135" s="89"/>
      <c r="J135" s="89"/>
      <c r="K135" s="170"/>
      <c r="L135" s="89"/>
      <c r="M135" s="89"/>
      <c r="N135" s="89"/>
    </row>
    <row r="136" ht="16.5" customHeight="1">
      <c r="A136" s="89"/>
      <c r="B136" s="168"/>
      <c r="C136" s="168"/>
      <c r="D136" s="168"/>
      <c r="E136" s="168"/>
      <c r="F136" s="168"/>
      <c r="G136" s="89"/>
      <c r="H136" s="89"/>
      <c r="I136" s="89"/>
      <c r="J136" s="89"/>
      <c r="K136" s="170"/>
      <c r="L136" s="89"/>
      <c r="M136" s="89"/>
      <c r="N136" s="89"/>
    </row>
    <row r="137" ht="16.5" customHeight="1">
      <c r="A137" s="89"/>
      <c r="B137" s="168"/>
      <c r="C137" s="168"/>
      <c r="D137" s="168"/>
      <c r="E137" s="168"/>
      <c r="F137" s="168"/>
      <c r="G137" s="89"/>
      <c r="H137" s="89"/>
      <c r="I137" s="89"/>
      <c r="J137" s="89"/>
      <c r="K137" s="170"/>
      <c r="L137" s="89"/>
      <c r="M137" s="89"/>
      <c r="N137" s="89"/>
    </row>
    <row r="138" ht="16.5" customHeight="1">
      <c r="A138" s="89"/>
      <c r="B138" s="168"/>
      <c r="C138" s="168"/>
      <c r="D138" s="168"/>
      <c r="E138" s="168"/>
      <c r="F138" s="168"/>
      <c r="G138" s="89"/>
      <c r="H138" s="89"/>
      <c r="I138" s="89"/>
      <c r="J138" s="89"/>
      <c r="K138" s="170"/>
      <c r="L138" s="89"/>
      <c r="M138" s="89"/>
      <c r="N138" s="89"/>
    </row>
    <row r="139" ht="16.5" customHeight="1">
      <c r="A139" s="89"/>
      <c r="B139" s="168"/>
      <c r="C139" s="168"/>
      <c r="D139" s="168"/>
      <c r="E139" s="168"/>
      <c r="F139" s="168"/>
      <c r="G139" s="89"/>
      <c r="H139" s="89"/>
      <c r="I139" s="89"/>
      <c r="J139" s="89"/>
      <c r="K139" s="170"/>
      <c r="L139" s="89"/>
      <c r="M139" s="89"/>
      <c r="N139" s="89"/>
    </row>
    <row r="140" ht="16.5" customHeight="1">
      <c r="A140" s="89"/>
      <c r="B140" s="168"/>
      <c r="C140" s="168"/>
      <c r="D140" s="168"/>
      <c r="E140" s="168"/>
      <c r="F140" s="168"/>
      <c r="G140" s="89"/>
      <c r="H140" s="89"/>
      <c r="I140" s="89"/>
      <c r="J140" s="89"/>
      <c r="K140" s="170"/>
      <c r="L140" s="89"/>
      <c r="M140" s="89"/>
      <c r="N140" s="89"/>
    </row>
    <row r="141" ht="16.5" customHeight="1">
      <c r="A141" s="89"/>
      <c r="B141" s="168"/>
      <c r="C141" s="168"/>
      <c r="D141" s="168"/>
      <c r="E141" s="168"/>
      <c r="F141" s="168"/>
      <c r="G141" s="89"/>
      <c r="H141" s="89"/>
      <c r="I141" s="89"/>
      <c r="J141" s="89"/>
      <c r="K141" s="170"/>
      <c r="L141" s="89"/>
      <c r="M141" s="89"/>
      <c r="N141" s="89"/>
    </row>
    <row r="142" ht="16.5" customHeight="1">
      <c r="A142" s="89"/>
      <c r="B142" s="168"/>
      <c r="C142" s="168"/>
      <c r="D142" s="168"/>
      <c r="E142" s="168"/>
      <c r="F142" s="168"/>
      <c r="G142" s="89"/>
      <c r="H142" s="89"/>
      <c r="I142" s="89"/>
      <c r="J142" s="89"/>
      <c r="K142" s="170"/>
      <c r="L142" s="89"/>
      <c r="M142" s="89"/>
      <c r="N142" s="89"/>
    </row>
    <row r="143" ht="16.5" customHeight="1">
      <c r="A143" s="89"/>
      <c r="B143" s="168"/>
      <c r="C143" s="168"/>
      <c r="D143" s="168"/>
      <c r="E143" s="168"/>
      <c r="F143" s="168"/>
      <c r="G143" s="89"/>
      <c r="H143" s="89"/>
      <c r="I143" s="89"/>
      <c r="J143" s="89"/>
      <c r="K143" s="170"/>
      <c r="L143" s="89"/>
      <c r="M143" s="89"/>
      <c r="N143" s="89"/>
    </row>
    <row r="144" ht="16.5" customHeight="1">
      <c r="A144" s="89"/>
      <c r="B144" s="168"/>
      <c r="C144" s="168"/>
      <c r="D144" s="168"/>
      <c r="E144" s="168"/>
      <c r="F144" s="168"/>
      <c r="G144" s="89"/>
      <c r="H144" s="89"/>
      <c r="I144" s="89"/>
      <c r="J144" s="89"/>
      <c r="K144" s="170"/>
      <c r="L144" s="89"/>
      <c r="M144" s="89"/>
      <c r="N144" s="89"/>
    </row>
    <row r="145" ht="16.5" customHeight="1">
      <c r="A145" s="89"/>
      <c r="B145" s="168"/>
      <c r="C145" s="168"/>
      <c r="D145" s="168"/>
      <c r="E145" s="168"/>
      <c r="F145" s="168"/>
      <c r="G145" s="89"/>
      <c r="H145" s="89"/>
      <c r="I145" s="89"/>
      <c r="J145" s="89"/>
      <c r="K145" s="170"/>
      <c r="L145" s="89"/>
      <c r="M145" s="89"/>
      <c r="N145" s="89"/>
    </row>
    <row r="146" ht="16.5" customHeight="1">
      <c r="A146" s="89"/>
      <c r="B146" s="168"/>
      <c r="C146" s="168"/>
      <c r="D146" s="168"/>
      <c r="E146" s="168"/>
      <c r="F146" s="168"/>
      <c r="G146" s="89"/>
      <c r="H146" s="89"/>
      <c r="I146" s="89"/>
      <c r="J146" s="89"/>
      <c r="K146" s="170"/>
      <c r="L146" s="89"/>
      <c r="M146" s="89"/>
      <c r="N146" s="89"/>
    </row>
    <row r="147" ht="16.5" customHeight="1">
      <c r="A147" s="89"/>
      <c r="B147" s="168"/>
      <c r="C147" s="168"/>
      <c r="D147" s="168"/>
      <c r="E147" s="168"/>
      <c r="F147" s="168"/>
      <c r="G147" s="89"/>
      <c r="H147" s="89"/>
      <c r="I147" s="89"/>
      <c r="J147" s="89"/>
      <c r="K147" s="170"/>
      <c r="L147" s="89"/>
      <c r="M147" s="89"/>
      <c r="N147" s="89"/>
    </row>
    <row r="148" ht="16.5" customHeight="1">
      <c r="A148" s="89"/>
      <c r="B148" s="168"/>
      <c r="C148" s="168"/>
      <c r="D148" s="168"/>
      <c r="E148" s="168"/>
      <c r="F148" s="168"/>
      <c r="G148" s="89"/>
      <c r="H148" s="89"/>
      <c r="I148" s="89"/>
      <c r="J148" s="89"/>
      <c r="K148" s="170"/>
      <c r="L148" s="89"/>
      <c r="M148" s="89"/>
      <c r="N148" s="89"/>
    </row>
    <row r="149" ht="16.5" customHeight="1">
      <c r="A149" s="89"/>
      <c r="B149" s="168"/>
      <c r="C149" s="168"/>
      <c r="D149" s="168"/>
      <c r="E149" s="168"/>
      <c r="F149" s="168"/>
      <c r="G149" s="89"/>
      <c r="H149" s="89"/>
      <c r="I149" s="89"/>
      <c r="J149" s="89"/>
      <c r="K149" s="170"/>
      <c r="L149" s="89"/>
      <c r="M149" s="89"/>
      <c r="N149" s="89"/>
    </row>
    <row r="150" ht="16.5" customHeight="1">
      <c r="A150" s="89"/>
      <c r="B150" s="168"/>
      <c r="C150" s="168"/>
      <c r="D150" s="168"/>
      <c r="E150" s="168"/>
      <c r="F150" s="168"/>
      <c r="G150" s="89"/>
      <c r="H150" s="89"/>
      <c r="I150" s="89"/>
      <c r="J150" s="89"/>
      <c r="K150" s="170"/>
      <c r="L150" s="89"/>
      <c r="M150" s="89"/>
      <c r="N150" s="89"/>
    </row>
    <row r="151" ht="16.5" customHeight="1">
      <c r="A151" s="89"/>
      <c r="B151" s="168"/>
      <c r="C151" s="168"/>
      <c r="D151" s="168"/>
      <c r="E151" s="168"/>
      <c r="F151" s="168"/>
      <c r="G151" s="89"/>
      <c r="H151" s="89"/>
      <c r="I151" s="89"/>
      <c r="J151" s="89"/>
      <c r="K151" s="170"/>
      <c r="L151" s="89"/>
      <c r="M151" s="89"/>
      <c r="N151" s="89"/>
    </row>
    <row r="152" ht="16.5" customHeight="1">
      <c r="A152" s="89"/>
      <c r="B152" s="168"/>
      <c r="C152" s="168"/>
      <c r="D152" s="168"/>
      <c r="E152" s="168"/>
      <c r="F152" s="168"/>
      <c r="G152" s="89"/>
      <c r="H152" s="89"/>
      <c r="I152" s="89"/>
      <c r="J152" s="89"/>
      <c r="K152" s="170"/>
      <c r="L152" s="89"/>
      <c r="M152" s="89"/>
      <c r="N152" s="89"/>
    </row>
    <row r="153" ht="16.5" customHeight="1">
      <c r="A153" s="89"/>
      <c r="B153" s="168"/>
      <c r="C153" s="168"/>
      <c r="D153" s="168"/>
      <c r="E153" s="168"/>
      <c r="F153" s="168"/>
      <c r="G153" s="89"/>
      <c r="H153" s="89"/>
      <c r="I153" s="89"/>
      <c r="J153" s="89"/>
      <c r="K153" s="170"/>
      <c r="L153" s="89"/>
      <c r="M153" s="89"/>
      <c r="N153" s="89"/>
    </row>
    <row r="154" ht="16.5" customHeight="1">
      <c r="A154" s="89"/>
      <c r="B154" s="168"/>
      <c r="C154" s="168"/>
      <c r="D154" s="168"/>
      <c r="E154" s="168"/>
      <c r="F154" s="168"/>
      <c r="G154" s="89"/>
      <c r="H154" s="89"/>
      <c r="I154" s="89"/>
      <c r="J154" s="89"/>
      <c r="K154" s="170"/>
      <c r="L154" s="89"/>
      <c r="M154" s="89"/>
      <c r="N154" s="89"/>
    </row>
    <row r="155" ht="16.5" customHeight="1">
      <c r="A155" s="89"/>
      <c r="B155" s="168"/>
      <c r="C155" s="168"/>
      <c r="D155" s="168"/>
      <c r="E155" s="168"/>
      <c r="F155" s="168"/>
      <c r="G155" s="89"/>
      <c r="H155" s="89"/>
      <c r="I155" s="89"/>
      <c r="J155" s="89"/>
      <c r="K155" s="170"/>
      <c r="L155" s="89"/>
      <c r="M155" s="89"/>
      <c r="N155" s="89"/>
    </row>
    <row r="156" ht="16.5" customHeight="1">
      <c r="A156" s="89"/>
      <c r="B156" s="168"/>
      <c r="C156" s="168"/>
      <c r="D156" s="168"/>
      <c r="E156" s="168"/>
      <c r="F156" s="168"/>
      <c r="G156" s="89"/>
      <c r="H156" s="89"/>
      <c r="I156" s="89"/>
      <c r="J156" s="89"/>
      <c r="K156" s="170"/>
      <c r="L156" s="89"/>
      <c r="M156" s="89"/>
      <c r="N156" s="89"/>
    </row>
    <row r="157" ht="16.5" customHeight="1">
      <c r="A157" s="89"/>
      <c r="B157" s="168"/>
      <c r="C157" s="168"/>
      <c r="D157" s="168"/>
      <c r="E157" s="168"/>
      <c r="F157" s="168"/>
      <c r="G157" s="89"/>
      <c r="H157" s="89"/>
      <c r="I157" s="89"/>
      <c r="J157" s="89"/>
      <c r="K157" s="170"/>
      <c r="L157" s="89"/>
      <c r="M157" s="89"/>
      <c r="N157" s="89"/>
    </row>
    <row r="158" ht="16.5" customHeight="1">
      <c r="A158" s="89"/>
      <c r="B158" s="168"/>
      <c r="C158" s="168"/>
      <c r="D158" s="168"/>
      <c r="E158" s="168"/>
      <c r="F158" s="168"/>
      <c r="G158" s="89"/>
      <c r="H158" s="89"/>
      <c r="I158" s="89"/>
      <c r="J158" s="89"/>
      <c r="K158" s="170"/>
      <c r="L158" s="89"/>
      <c r="M158" s="89"/>
      <c r="N158" s="89"/>
    </row>
    <row r="159" ht="16.5" customHeight="1">
      <c r="A159" s="89"/>
      <c r="B159" s="168"/>
      <c r="C159" s="168"/>
      <c r="D159" s="168"/>
      <c r="E159" s="168"/>
      <c r="F159" s="168"/>
      <c r="G159" s="89"/>
      <c r="H159" s="89"/>
      <c r="I159" s="89"/>
      <c r="J159" s="89"/>
      <c r="K159" s="170"/>
      <c r="L159" s="89"/>
      <c r="M159" s="89"/>
      <c r="N159" s="89"/>
    </row>
    <row r="160" ht="16.5" customHeight="1">
      <c r="A160" s="89"/>
      <c r="B160" s="168"/>
      <c r="C160" s="168"/>
      <c r="D160" s="168"/>
      <c r="E160" s="168"/>
      <c r="F160" s="168"/>
      <c r="G160" s="89"/>
      <c r="H160" s="89"/>
      <c r="I160" s="89"/>
      <c r="J160" s="89"/>
      <c r="K160" s="170"/>
      <c r="L160" s="89"/>
      <c r="M160" s="89"/>
      <c r="N160" s="89"/>
    </row>
    <row r="161" ht="16.5" customHeight="1">
      <c r="A161" s="89"/>
      <c r="B161" s="168"/>
      <c r="C161" s="168"/>
      <c r="D161" s="168"/>
      <c r="E161" s="168"/>
      <c r="F161" s="168"/>
      <c r="G161" s="89"/>
      <c r="H161" s="89"/>
      <c r="I161" s="89"/>
      <c r="J161" s="89"/>
      <c r="K161" s="170"/>
      <c r="L161" s="89"/>
      <c r="M161" s="89"/>
      <c r="N161" s="89"/>
    </row>
    <row r="162" ht="16.5" customHeight="1">
      <c r="A162" s="89"/>
      <c r="B162" s="168"/>
      <c r="C162" s="168"/>
      <c r="D162" s="168"/>
      <c r="E162" s="168"/>
      <c r="F162" s="168"/>
      <c r="G162" s="89"/>
      <c r="H162" s="89"/>
      <c r="I162" s="89"/>
      <c r="J162" s="89"/>
      <c r="K162" s="170"/>
      <c r="L162" s="89"/>
      <c r="M162" s="89"/>
      <c r="N162" s="89"/>
    </row>
    <row r="163" ht="16.5" customHeight="1">
      <c r="A163" s="89"/>
      <c r="B163" s="168"/>
      <c r="C163" s="168"/>
      <c r="D163" s="168"/>
      <c r="E163" s="168"/>
      <c r="F163" s="168"/>
      <c r="G163" s="89"/>
      <c r="H163" s="89"/>
      <c r="I163" s="89"/>
      <c r="J163" s="89"/>
      <c r="K163" s="170"/>
      <c r="L163" s="89"/>
      <c r="M163" s="89"/>
      <c r="N163" s="89"/>
    </row>
    <row r="164" ht="16.5" customHeight="1">
      <c r="A164" s="89"/>
      <c r="B164" s="168"/>
      <c r="C164" s="168"/>
      <c r="D164" s="168"/>
      <c r="E164" s="168"/>
      <c r="F164" s="168"/>
      <c r="G164" s="89"/>
      <c r="H164" s="89"/>
      <c r="I164" s="89"/>
      <c r="J164" s="89"/>
      <c r="K164" s="170"/>
      <c r="L164" s="89"/>
      <c r="M164" s="89"/>
      <c r="N164" s="89"/>
    </row>
    <row r="165" ht="16.5" customHeight="1">
      <c r="A165" s="89"/>
      <c r="B165" s="168"/>
      <c r="C165" s="168"/>
      <c r="D165" s="168"/>
      <c r="E165" s="168"/>
      <c r="F165" s="168"/>
      <c r="G165" s="89"/>
      <c r="H165" s="89"/>
      <c r="I165" s="89"/>
      <c r="J165" s="89"/>
      <c r="K165" s="170"/>
      <c r="L165" s="89"/>
      <c r="M165" s="89"/>
      <c r="N165" s="89"/>
    </row>
    <row r="166" ht="16.5" customHeight="1">
      <c r="A166" s="89"/>
      <c r="B166" s="168"/>
      <c r="C166" s="168"/>
      <c r="D166" s="168"/>
      <c r="E166" s="168"/>
      <c r="F166" s="168"/>
      <c r="G166" s="89"/>
      <c r="H166" s="89"/>
      <c r="I166" s="89"/>
      <c r="J166" s="89"/>
      <c r="K166" s="170"/>
      <c r="L166" s="89"/>
      <c r="M166" s="89"/>
      <c r="N166" s="89"/>
    </row>
    <row r="167" ht="16.5" customHeight="1">
      <c r="A167" s="89"/>
      <c r="B167" s="168"/>
      <c r="C167" s="168"/>
      <c r="D167" s="168"/>
      <c r="E167" s="168"/>
      <c r="F167" s="168"/>
      <c r="G167" s="89"/>
      <c r="H167" s="89"/>
      <c r="I167" s="89"/>
      <c r="J167" s="89"/>
      <c r="K167" s="170"/>
      <c r="L167" s="89"/>
      <c r="M167" s="89"/>
      <c r="N167" s="89"/>
    </row>
    <row r="168" ht="16.5" customHeight="1">
      <c r="A168" s="89"/>
      <c r="B168" s="168"/>
      <c r="C168" s="168"/>
      <c r="D168" s="168"/>
      <c r="E168" s="168"/>
      <c r="F168" s="168"/>
      <c r="G168" s="89"/>
      <c r="H168" s="89"/>
      <c r="I168" s="89"/>
      <c r="J168" s="89"/>
      <c r="K168" s="170"/>
      <c r="L168" s="89"/>
      <c r="M168" s="89"/>
      <c r="N168" s="89"/>
    </row>
    <row r="169" ht="16.5" customHeight="1">
      <c r="A169" s="89"/>
      <c r="B169" s="168"/>
      <c r="C169" s="168"/>
      <c r="D169" s="168"/>
      <c r="E169" s="168"/>
      <c r="F169" s="168"/>
      <c r="G169" s="89"/>
      <c r="H169" s="89"/>
      <c r="I169" s="89"/>
      <c r="J169" s="89"/>
      <c r="K169" s="170"/>
      <c r="L169" s="89"/>
      <c r="M169" s="89"/>
      <c r="N169" s="89"/>
    </row>
    <row r="170" ht="16.5" customHeight="1">
      <c r="A170" s="89"/>
      <c r="B170" s="168"/>
      <c r="C170" s="168"/>
      <c r="D170" s="168"/>
      <c r="E170" s="168"/>
      <c r="F170" s="168"/>
      <c r="G170" s="89"/>
      <c r="H170" s="89"/>
      <c r="I170" s="89"/>
      <c r="J170" s="89"/>
      <c r="K170" s="170"/>
      <c r="L170" s="89"/>
      <c r="M170" s="89"/>
      <c r="N170" s="89"/>
    </row>
    <row r="171" ht="16.5" customHeight="1">
      <c r="A171" s="89"/>
      <c r="B171" s="168"/>
      <c r="C171" s="168"/>
      <c r="D171" s="168"/>
      <c r="E171" s="168"/>
      <c r="F171" s="168"/>
      <c r="G171" s="89"/>
      <c r="H171" s="89"/>
      <c r="I171" s="89"/>
      <c r="J171" s="89"/>
      <c r="K171" s="170"/>
      <c r="L171" s="89"/>
      <c r="M171" s="89"/>
      <c r="N171" s="89"/>
    </row>
    <row r="172" ht="16.5" customHeight="1">
      <c r="A172" s="89"/>
      <c r="B172" s="168"/>
      <c r="C172" s="168"/>
      <c r="D172" s="168"/>
      <c r="E172" s="168"/>
      <c r="F172" s="168"/>
      <c r="G172" s="89"/>
      <c r="H172" s="89"/>
      <c r="I172" s="89"/>
      <c r="J172" s="89"/>
      <c r="K172" s="170"/>
      <c r="L172" s="89"/>
      <c r="M172" s="89"/>
      <c r="N172" s="89"/>
    </row>
    <row r="173" ht="16.5" customHeight="1">
      <c r="A173" s="89"/>
      <c r="B173" s="168"/>
      <c r="C173" s="168"/>
      <c r="D173" s="168"/>
      <c r="E173" s="168"/>
      <c r="F173" s="168"/>
      <c r="G173" s="89"/>
      <c r="H173" s="89"/>
      <c r="I173" s="89"/>
      <c r="J173" s="89"/>
      <c r="K173" s="170"/>
      <c r="L173" s="89"/>
      <c r="M173" s="89"/>
      <c r="N173" s="89"/>
    </row>
    <row r="174" ht="16.5" customHeight="1">
      <c r="A174" s="89"/>
      <c r="B174" s="168"/>
      <c r="C174" s="168"/>
      <c r="D174" s="168"/>
      <c r="E174" s="168"/>
      <c r="F174" s="168"/>
      <c r="G174" s="89"/>
      <c r="H174" s="89"/>
      <c r="I174" s="89"/>
      <c r="J174" s="89"/>
      <c r="K174" s="170"/>
      <c r="L174" s="89"/>
      <c r="M174" s="89"/>
      <c r="N174" s="89"/>
    </row>
    <row r="175" ht="16.5" customHeight="1">
      <c r="A175" s="89"/>
      <c r="B175" s="168"/>
      <c r="C175" s="168"/>
      <c r="D175" s="168"/>
      <c r="E175" s="168"/>
      <c r="F175" s="168"/>
      <c r="G175" s="89"/>
      <c r="H175" s="89"/>
      <c r="I175" s="89"/>
      <c r="J175" s="89"/>
      <c r="K175" s="170"/>
      <c r="L175" s="89"/>
      <c r="M175" s="89"/>
      <c r="N175" s="89"/>
    </row>
    <row r="176" ht="16.5" customHeight="1">
      <c r="A176" s="89"/>
      <c r="B176" s="168"/>
      <c r="C176" s="168"/>
      <c r="D176" s="168"/>
      <c r="E176" s="168"/>
      <c r="F176" s="168"/>
      <c r="G176" s="89"/>
      <c r="H176" s="89"/>
      <c r="I176" s="89"/>
      <c r="J176" s="89"/>
      <c r="K176" s="170"/>
      <c r="L176" s="89"/>
      <c r="M176" s="89"/>
      <c r="N176" s="89"/>
    </row>
    <row r="177" ht="16.5" customHeight="1">
      <c r="A177" s="89"/>
      <c r="B177" s="168"/>
      <c r="C177" s="168"/>
      <c r="D177" s="168"/>
      <c r="E177" s="168"/>
      <c r="F177" s="168"/>
      <c r="G177" s="89"/>
      <c r="H177" s="89"/>
      <c r="I177" s="89"/>
      <c r="J177" s="89"/>
      <c r="K177" s="170"/>
      <c r="L177" s="89"/>
      <c r="M177" s="89"/>
      <c r="N177" s="89"/>
    </row>
    <row r="178" ht="16.5" customHeight="1">
      <c r="A178" s="89"/>
      <c r="B178" s="168"/>
      <c r="C178" s="168"/>
      <c r="D178" s="168"/>
      <c r="E178" s="168"/>
      <c r="F178" s="168"/>
      <c r="G178" s="89"/>
      <c r="H178" s="89"/>
      <c r="I178" s="89"/>
      <c r="J178" s="89"/>
      <c r="K178" s="170"/>
      <c r="L178" s="89"/>
      <c r="M178" s="89"/>
      <c r="N178" s="89"/>
    </row>
    <row r="179" ht="16.5" customHeight="1">
      <c r="A179" s="89"/>
      <c r="B179" s="168"/>
      <c r="C179" s="168"/>
      <c r="D179" s="168"/>
      <c r="E179" s="168"/>
      <c r="F179" s="168"/>
      <c r="G179" s="89"/>
      <c r="H179" s="89"/>
      <c r="I179" s="89"/>
      <c r="J179" s="89"/>
      <c r="K179" s="170"/>
      <c r="L179" s="89"/>
      <c r="M179" s="89"/>
      <c r="N179" s="89"/>
    </row>
    <row r="180" ht="16.5" customHeight="1">
      <c r="A180" s="89"/>
      <c r="B180" s="168"/>
      <c r="C180" s="168"/>
      <c r="D180" s="168"/>
      <c r="E180" s="168"/>
      <c r="F180" s="168"/>
      <c r="G180" s="89"/>
      <c r="H180" s="89"/>
      <c r="I180" s="89"/>
      <c r="J180" s="89"/>
      <c r="K180" s="170"/>
      <c r="L180" s="89"/>
      <c r="M180" s="89"/>
      <c r="N180" s="89"/>
    </row>
    <row r="181" ht="16.5" customHeight="1">
      <c r="A181" s="89"/>
      <c r="B181" s="168"/>
      <c r="C181" s="168"/>
      <c r="D181" s="168"/>
      <c r="E181" s="168"/>
      <c r="F181" s="168"/>
      <c r="G181" s="89"/>
      <c r="H181" s="89"/>
      <c r="I181" s="89"/>
      <c r="J181" s="89"/>
      <c r="K181" s="170"/>
      <c r="L181" s="89"/>
      <c r="M181" s="89"/>
      <c r="N181" s="89"/>
    </row>
    <row r="182" ht="16.5" customHeight="1">
      <c r="A182" s="89"/>
      <c r="B182" s="168"/>
      <c r="C182" s="168"/>
      <c r="D182" s="168"/>
      <c r="E182" s="168"/>
      <c r="F182" s="168"/>
      <c r="G182" s="89"/>
      <c r="H182" s="89"/>
      <c r="I182" s="89"/>
      <c r="J182" s="89"/>
      <c r="K182" s="170"/>
      <c r="L182" s="89"/>
      <c r="M182" s="89"/>
      <c r="N182" s="89"/>
    </row>
    <row r="183" ht="16.5" customHeight="1">
      <c r="A183" s="89"/>
      <c r="B183" s="168"/>
      <c r="C183" s="168"/>
      <c r="D183" s="168"/>
      <c r="E183" s="168"/>
      <c r="F183" s="168"/>
      <c r="G183" s="89"/>
      <c r="H183" s="89"/>
      <c r="I183" s="89"/>
      <c r="J183" s="89"/>
      <c r="K183" s="170"/>
      <c r="L183" s="89"/>
      <c r="M183" s="89"/>
      <c r="N183" s="89"/>
    </row>
    <row r="184" ht="16.5" customHeight="1">
      <c r="A184" s="89"/>
      <c r="B184" s="168"/>
      <c r="C184" s="168"/>
      <c r="D184" s="168"/>
      <c r="E184" s="168"/>
      <c r="F184" s="168"/>
      <c r="G184" s="89"/>
      <c r="H184" s="89"/>
      <c r="I184" s="89"/>
      <c r="J184" s="89"/>
      <c r="K184" s="170"/>
      <c r="L184" s="89"/>
      <c r="M184" s="89"/>
      <c r="N184" s="89"/>
    </row>
    <row r="185" ht="16.5" customHeight="1">
      <c r="A185" s="89"/>
      <c r="B185" s="168"/>
      <c r="C185" s="168"/>
      <c r="D185" s="168"/>
      <c r="E185" s="168"/>
      <c r="F185" s="168"/>
      <c r="G185" s="89"/>
      <c r="H185" s="89"/>
      <c r="I185" s="89"/>
      <c r="J185" s="89"/>
      <c r="K185" s="170"/>
      <c r="L185" s="89"/>
      <c r="M185" s="89"/>
      <c r="N185" s="89"/>
    </row>
    <row r="186" ht="16.5" customHeight="1">
      <c r="A186" s="89"/>
      <c r="B186" s="168"/>
      <c r="C186" s="168"/>
      <c r="D186" s="168"/>
      <c r="E186" s="168"/>
      <c r="F186" s="168"/>
      <c r="G186" s="89"/>
      <c r="H186" s="89"/>
      <c r="I186" s="89"/>
      <c r="J186" s="89"/>
      <c r="K186" s="170"/>
      <c r="L186" s="89"/>
      <c r="M186" s="89"/>
      <c r="N186" s="89"/>
    </row>
    <row r="187" ht="16.5" customHeight="1">
      <c r="A187" s="89"/>
      <c r="B187" s="168"/>
      <c r="C187" s="168"/>
      <c r="D187" s="168"/>
      <c r="E187" s="168"/>
      <c r="F187" s="168"/>
      <c r="G187" s="89"/>
      <c r="H187" s="89"/>
      <c r="I187" s="89"/>
      <c r="J187" s="89"/>
      <c r="K187" s="170"/>
      <c r="L187" s="89"/>
      <c r="M187" s="89"/>
      <c r="N187" s="89"/>
    </row>
    <row r="188" ht="16.5" customHeight="1">
      <c r="A188" s="89"/>
      <c r="B188" s="168"/>
      <c r="C188" s="168"/>
      <c r="D188" s="168"/>
      <c r="E188" s="168"/>
      <c r="F188" s="168"/>
      <c r="G188" s="89"/>
      <c r="H188" s="89"/>
      <c r="I188" s="89"/>
      <c r="J188" s="89"/>
      <c r="K188" s="170"/>
      <c r="L188" s="89"/>
      <c r="M188" s="89"/>
      <c r="N188" s="89"/>
    </row>
    <row r="189" ht="16.5" customHeight="1">
      <c r="A189" s="89"/>
      <c r="B189" s="168"/>
      <c r="C189" s="168"/>
      <c r="D189" s="168"/>
      <c r="E189" s="168"/>
      <c r="F189" s="168"/>
      <c r="G189" s="89"/>
      <c r="H189" s="89"/>
      <c r="I189" s="89"/>
      <c r="J189" s="89"/>
      <c r="K189" s="170"/>
      <c r="L189" s="89"/>
      <c r="M189" s="89"/>
      <c r="N189" s="89"/>
    </row>
    <row r="190" ht="16.5" customHeight="1">
      <c r="A190" s="89"/>
      <c r="B190" s="168"/>
      <c r="C190" s="168"/>
      <c r="D190" s="168"/>
      <c r="E190" s="168"/>
      <c r="F190" s="168"/>
      <c r="G190" s="89"/>
      <c r="H190" s="89"/>
      <c r="I190" s="89"/>
      <c r="J190" s="89"/>
      <c r="K190" s="170"/>
      <c r="L190" s="89"/>
      <c r="M190" s="89"/>
      <c r="N190" s="89"/>
    </row>
    <row r="191" ht="16.5" customHeight="1">
      <c r="A191" s="89"/>
      <c r="B191" s="168"/>
      <c r="C191" s="168"/>
      <c r="D191" s="168"/>
      <c r="E191" s="168"/>
      <c r="F191" s="168"/>
      <c r="G191" s="89"/>
      <c r="H191" s="89"/>
      <c r="I191" s="89"/>
      <c r="J191" s="89"/>
      <c r="K191" s="170"/>
      <c r="L191" s="89"/>
      <c r="M191" s="89"/>
      <c r="N191" s="89"/>
    </row>
    <row r="192" ht="16.5" customHeight="1">
      <c r="A192" s="89"/>
      <c r="B192" s="168"/>
      <c r="C192" s="168"/>
      <c r="D192" s="168"/>
      <c r="E192" s="168"/>
      <c r="F192" s="168"/>
      <c r="G192" s="89"/>
      <c r="H192" s="89"/>
      <c r="I192" s="89"/>
      <c r="J192" s="89"/>
      <c r="K192" s="170"/>
      <c r="L192" s="89"/>
      <c r="M192" s="89"/>
      <c r="N192" s="89"/>
    </row>
    <row r="193" ht="16.5" customHeight="1">
      <c r="A193" s="89"/>
      <c r="B193" s="168"/>
      <c r="C193" s="168"/>
      <c r="D193" s="168"/>
      <c r="E193" s="168"/>
      <c r="F193" s="168"/>
      <c r="G193" s="89"/>
      <c r="H193" s="89"/>
      <c r="I193" s="89"/>
      <c r="J193" s="89"/>
      <c r="K193" s="170"/>
      <c r="L193" s="89"/>
      <c r="M193" s="89"/>
      <c r="N193" s="89"/>
    </row>
    <row r="194" ht="16.5" customHeight="1">
      <c r="A194" s="89"/>
      <c r="B194" s="168"/>
      <c r="C194" s="168"/>
      <c r="D194" s="168"/>
      <c r="E194" s="168"/>
      <c r="F194" s="168"/>
      <c r="G194" s="89"/>
      <c r="H194" s="89"/>
      <c r="I194" s="89"/>
      <c r="J194" s="89"/>
      <c r="K194" s="170"/>
      <c r="L194" s="89"/>
      <c r="M194" s="89"/>
      <c r="N194" s="89"/>
    </row>
    <row r="195" ht="16.5" customHeight="1">
      <c r="A195" s="89"/>
      <c r="B195" s="168"/>
      <c r="C195" s="168"/>
      <c r="D195" s="168"/>
      <c r="E195" s="168"/>
      <c r="F195" s="168"/>
      <c r="G195" s="89"/>
      <c r="H195" s="89"/>
      <c r="I195" s="89"/>
      <c r="J195" s="89"/>
      <c r="K195" s="170"/>
      <c r="L195" s="89"/>
      <c r="M195" s="89"/>
      <c r="N195" s="89"/>
    </row>
    <row r="196" ht="16.5" customHeight="1">
      <c r="A196" s="89"/>
      <c r="B196" s="168"/>
      <c r="C196" s="168"/>
      <c r="D196" s="168"/>
      <c r="E196" s="168"/>
      <c r="F196" s="168"/>
      <c r="G196" s="89"/>
      <c r="H196" s="89"/>
      <c r="I196" s="89"/>
      <c r="J196" s="89"/>
      <c r="K196" s="170"/>
      <c r="L196" s="89"/>
      <c r="M196" s="89"/>
      <c r="N196" s="89"/>
    </row>
    <row r="197" ht="16.5" customHeight="1">
      <c r="A197" s="89"/>
      <c r="B197" s="168"/>
      <c r="C197" s="168"/>
      <c r="D197" s="168"/>
      <c r="E197" s="168"/>
      <c r="F197" s="168"/>
      <c r="G197" s="89"/>
      <c r="H197" s="89"/>
      <c r="I197" s="89"/>
      <c r="J197" s="89"/>
      <c r="K197" s="170"/>
      <c r="L197" s="89"/>
      <c r="M197" s="89"/>
      <c r="N197" s="89"/>
    </row>
    <row r="198" ht="16.5" customHeight="1">
      <c r="A198" s="89"/>
      <c r="B198" s="168"/>
      <c r="C198" s="168"/>
      <c r="D198" s="168"/>
      <c r="E198" s="168"/>
      <c r="F198" s="168"/>
      <c r="G198" s="89"/>
      <c r="H198" s="89"/>
      <c r="I198" s="89"/>
      <c r="J198" s="89"/>
      <c r="K198" s="170"/>
      <c r="L198" s="89"/>
      <c r="M198" s="89"/>
      <c r="N198" s="89"/>
    </row>
    <row r="199" ht="16.5" customHeight="1">
      <c r="A199" s="89"/>
      <c r="B199" s="168"/>
      <c r="C199" s="168"/>
      <c r="D199" s="168"/>
      <c r="E199" s="168"/>
      <c r="F199" s="168"/>
      <c r="G199" s="89"/>
      <c r="H199" s="89"/>
      <c r="I199" s="89"/>
      <c r="J199" s="89"/>
      <c r="K199" s="170"/>
      <c r="L199" s="89"/>
      <c r="M199" s="89"/>
      <c r="N199" s="89"/>
    </row>
    <row r="200" ht="16.5" customHeight="1">
      <c r="A200" s="89"/>
      <c r="B200" s="168"/>
      <c r="C200" s="168"/>
      <c r="D200" s="168"/>
      <c r="E200" s="168"/>
      <c r="F200" s="168"/>
      <c r="G200" s="89"/>
      <c r="H200" s="89"/>
      <c r="I200" s="89"/>
      <c r="J200" s="89"/>
      <c r="K200" s="170"/>
      <c r="L200" s="89"/>
      <c r="M200" s="89"/>
      <c r="N200" s="89"/>
    </row>
    <row r="201" ht="16.5" customHeight="1">
      <c r="A201" s="89"/>
      <c r="B201" s="168"/>
      <c r="C201" s="168"/>
      <c r="D201" s="168"/>
      <c r="E201" s="168"/>
      <c r="F201" s="168"/>
      <c r="G201" s="89"/>
      <c r="H201" s="89"/>
      <c r="I201" s="89"/>
      <c r="J201" s="89"/>
      <c r="K201" s="170"/>
      <c r="L201" s="89"/>
      <c r="M201" s="89"/>
      <c r="N201" s="89"/>
    </row>
    <row r="202" ht="16.5" customHeight="1">
      <c r="A202" s="89"/>
      <c r="B202" s="168"/>
      <c r="C202" s="168"/>
      <c r="D202" s="168"/>
      <c r="E202" s="168"/>
      <c r="F202" s="168"/>
      <c r="G202" s="89"/>
      <c r="H202" s="89"/>
      <c r="I202" s="89"/>
      <c r="J202" s="89"/>
      <c r="K202" s="170"/>
      <c r="L202" s="89"/>
      <c r="M202" s="89"/>
      <c r="N202" s="89"/>
    </row>
    <row r="203" ht="16.5" customHeight="1">
      <c r="A203" s="89"/>
      <c r="B203" s="168"/>
      <c r="C203" s="168"/>
      <c r="D203" s="168"/>
      <c r="E203" s="168"/>
      <c r="F203" s="168"/>
      <c r="G203" s="89"/>
      <c r="H203" s="89"/>
      <c r="I203" s="89"/>
      <c r="J203" s="89"/>
      <c r="K203" s="170"/>
      <c r="L203" s="89"/>
      <c r="M203" s="89"/>
      <c r="N203" s="89"/>
    </row>
    <row r="204" ht="16.5" customHeight="1">
      <c r="A204" s="89"/>
      <c r="B204" s="168"/>
      <c r="C204" s="168"/>
      <c r="D204" s="168"/>
      <c r="E204" s="168"/>
      <c r="F204" s="168"/>
      <c r="G204" s="89"/>
      <c r="H204" s="89"/>
      <c r="I204" s="89"/>
      <c r="J204" s="89"/>
      <c r="K204" s="170"/>
      <c r="L204" s="89"/>
      <c r="M204" s="89"/>
      <c r="N204" s="89"/>
    </row>
    <row r="205" ht="16.5" customHeight="1">
      <c r="A205" s="89"/>
      <c r="B205" s="168"/>
      <c r="C205" s="168"/>
      <c r="D205" s="168"/>
      <c r="E205" s="168"/>
      <c r="F205" s="168"/>
      <c r="G205" s="89"/>
      <c r="H205" s="89"/>
      <c r="I205" s="89"/>
      <c r="J205" s="89"/>
      <c r="K205" s="170"/>
      <c r="L205" s="89"/>
      <c r="M205" s="89"/>
      <c r="N205" s="89"/>
    </row>
    <row r="206" ht="16.5" customHeight="1">
      <c r="A206" s="89"/>
      <c r="B206" s="168"/>
      <c r="C206" s="168"/>
      <c r="D206" s="168"/>
      <c r="E206" s="168"/>
      <c r="F206" s="168"/>
      <c r="G206" s="89"/>
      <c r="H206" s="89"/>
      <c r="I206" s="89"/>
      <c r="J206" s="89"/>
      <c r="K206" s="170"/>
      <c r="L206" s="89"/>
      <c r="M206" s="89"/>
      <c r="N206" s="89"/>
    </row>
    <row r="207" ht="16.5" customHeight="1">
      <c r="A207" s="89"/>
      <c r="B207" s="168"/>
      <c r="C207" s="168"/>
      <c r="D207" s="168"/>
      <c r="E207" s="168"/>
      <c r="F207" s="168"/>
      <c r="G207" s="89"/>
      <c r="H207" s="89"/>
      <c r="I207" s="89"/>
      <c r="J207" s="89"/>
      <c r="K207" s="170"/>
      <c r="L207" s="89"/>
      <c r="M207" s="89"/>
      <c r="N207" s="89"/>
    </row>
    <row r="208" ht="16.5" customHeight="1">
      <c r="A208" s="89"/>
      <c r="B208" s="168"/>
      <c r="C208" s="168"/>
      <c r="D208" s="168"/>
      <c r="E208" s="168"/>
      <c r="F208" s="168"/>
      <c r="G208" s="89"/>
      <c r="H208" s="89"/>
      <c r="I208" s="89"/>
      <c r="J208" s="89"/>
      <c r="K208" s="170"/>
      <c r="L208" s="89"/>
      <c r="M208" s="89"/>
      <c r="N208" s="89"/>
    </row>
    <row r="209" ht="16.5" customHeight="1">
      <c r="A209" s="89"/>
      <c r="B209" s="168"/>
      <c r="C209" s="168"/>
      <c r="D209" s="168"/>
      <c r="E209" s="168"/>
      <c r="F209" s="168"/>
      <c r="G209" s="89"/>
      <c r="H209" s="89"/>
      <c r="I209" s="89"/>
      <c r="J209" s="89"/>
      <c r="K209" s="170"/>
      <c r="L209" s="89"/>
      <c r="M209" s="89"/>
      <c r="N209" s="89"/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  <c r="L210" s="89"/>
      <c r="M210" s="89"/>
      <c r="N210" s="89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  <c r="L211" s="89"/>
      <c r="M211" s="89"/>
      <c r="N211" s="89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  <c r="L212" s="89"/>
      <c r="M212" s="89"/>
      <c r="N212" s="89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  <c r="L213" s="89"/>
      <c r="M213" s="89"/>
      <c r="N213" s="89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  <c r="L214" s="89"/>
      <c r="M214" s="89"/>
      <c r="N214" s="89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  <c r="L215" s="89"/>
      <c r="M215" s="89"/>
      <c r="N215" s="89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  <c r="L216" s="89"/>
      <c r="M216" s="89"/>
      <c r="N216" s="89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  <c r="L217" s="89"/>
      <c r="M217" s="89"/>
      <c r="N217" s="89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  <c r="L218" s="89"/>
      <c r="M218" s="89"/>
      <c r="N218" s="89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  <c r="L219" s="89"/>
      <c r="M219" s="89"/>
      <c r="N219" s="89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  <c r="L220" s="89"/>
      <c r="M220" s="89"/>
      <c r="N220" s="89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  <c r="L221" s="89"/>
      <c r="M221" s="89"/>
      <c r="N221" s="89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  <c r="L222" s="89"/>
      <c r="M222" s="89"/>
      <c r="N222" s="89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  <c r="L223" s="89"/>
      <c r="M223" s="89"/>
      <c r="N223" s="89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  <c r="L224" s="89"/>
      <c r="M224" s="89"/>
      <c r="N224" s="89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  <c r="L225" s="89"/>
      <c r="M225" s="89"/>
      <c r="N225" s="89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  <c r="L226" s="89"/>
      <c r="M226" s="89"/>
      <c r="N226" s="89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  <c r="L227" s="89"/>
      <c r="M227" s="89"/>
      <c r="N227" s="89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  <c r="L228" s="89"/>
      <c r="M228" s="89"/>
      <c r="N228" s="89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  <c r="L229" s="89"/>
      <c r="M229" s="89"/>
      <c r="N229" s="89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  <c r="L230" s="89"/>
      <c r="M230" s="89"/>
      <c r="N230" s="89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  <c r="L231" s="89"/>
      <c r="M231" s="89"/>
      <c r="N231" s="89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  <c r="L232" s="89"/>
      <c r="M232" s="89"/>
      <c r="N232" s="89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  <c r="L233" s="89"/>
      <c r="M233" s="89"/>
      <c r="N233" s="89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  <c r="L234" s="89"/>
      <c r="M234" s="89"/>
      <c r="N234" s="89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  <c r="L235" s="89"/>
      <c r="M235" s="89"/>
      <c r="N235" s="89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  <c r="L236" s="89"/>
      <c r="M236" s="89"/>
      <c r="N236" s="89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  <c r="L237" s="89"/>
      <c r="M237" s="89"/>
      <c r="N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  <c r="L238" s="89"/>
      <c r="M238" s="89"/>
      <c r="N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  <c r="L239" s="89"/>
      <c r="M239" s="89"/>
      <c r="N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  <c r="L240" s="89"/>
      <c r="M240" s="89"/>
      <c r="N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  <c r="L241" s="89"/>
      <c r="M241" s="89"/>
      <c r="N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  <c r="L242" s="89"/>
      <c r="M242" s="89"/>
      <c r="N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  <c r="L243" s="89"/>
      <c r="M243" s="89"/>
      <c r="N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  <c r="L244" s="89"/>
      <c r="M244" s="89"/>
      <c r="N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  <c r="L245" s="89"/>
      <c r="M245" s="89"/>
      <c r="N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  <c r="L246" s="89"/>
      <c r="M246" s="89"/>
      <c r="N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  <c r="L247" s="89"/>
      <c r="M247" s="89"/>
      <c r="N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  <c r="L248" s="89"/>
      <c r="M248" s="89"/>
      <c r="N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  <c r="L249" s="89"/>
      <c r="M249" s="89"/>
      <c r="N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  <c r="L250" s="89"/>
      <c r="M250" s="89"/>
      <c r="N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  <c r="L251" s="89"/>
      <c r="M251" s="89"/>
      <c r="N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  <c r="L252" s="89"/>
      <c r="M252" s="89"/>
      <c r="N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  <c r="L253" s="89"/>
      <c r="M253" s="89"/>
      <c r="N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  <c r="L254" s="89"/>
      <c r="M254" s="89"/>
      <c r="N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  <c r="L255" s="89"/>
      <c r="M255" s="89"/>
      <c r="N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  <c r="L256" s="89"/>
      <c r="M256" s="89"/>
      <c r="N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  <c r="L257" s="89"/>
      <c r="M257" s="89"/>
      <c r="N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  <c r="L258" s="89"/>
      <c r="M258" s="89"/>
      <c r="N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  <c r="L259" s="89"/>
      <c r="M259" s="89"/>
      <c r="N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  <c r="L260" s="89"/>
      <c r="M260" s="89"/>
      <c r="N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  <c r="L261" s="89"/>
      <c r="M261" s="89"/>
      <c r="N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  <c r="L262" s="89"/>
      <c r="M262" s="89"/>
      <c r="N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  <c r="L263" s="89"/>
      <c r="M263" s="89"/>
      <c r="N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  <c r="L264" s="89"/>
      <c r="M264" s="89"/>
      <c r="N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  <c r="L265" s="89"/>
      <c r="M265" s="89"/>
      <c r="N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  <c r="L266" s="89"/>
      <c r="M266" s="89"/>
      <c r="N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  <c r="L267" s="89"/>
      <c r="M267" s="89"/>
      <c r="N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  <c r="L268" s="89"/>
      <c r="M268" s="89"/>
      <c r="N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  <c r="L269" s="89"/>
      <c r="M269" s="89"/>
      <c r="N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  <c r="L270" s="89"/>
      <c r="M270" s="89"/>
      <c r="N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  <c r="L271" s="89"/>
      <c r="M271" s="89"/>
      <c r="N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  <c r="L272" s="89"/>
      <c r="M272" s="89"/>
      <c r="N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  <c r="L273" s="89"/>
      <c r="M273" s="89"/>
      <c r="N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  <c r="L274" s="89"/>
      <c r="M274" s="89"/>
      <c r="N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  <c r="L275" s="89"/>
      <c r="M275" s="89"/>
      <c r="N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  <c r="L276" s="89"/>
      <c r="M276" s="89"/>
      <c r="N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  <c r="L277" s="89"/>
      <c r="M277" s="89"/>
      <c r="N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  <c r="L278" s="89"/>
      <c r="M278" s="89"/>
      <c r="N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  <c r="L279" s="89"/>
      <c r="M279" s="89"/>
      <c r="N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  <c r="L280" s="89"/>
      <c r="M280" s="89"/>
      <c r="N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  <c r="L281" s="89"/>
      <c r="M281" s="89"/>
      <c r="N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  <c r="L282" s="89"/>
      <c r="M282" s="89"/>
      <c r="N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  <c r="L283" s="89"/>
      <c r="M283" s="89"/>
      <c r="N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  <c r="L284" s="89"/>
      <c r="M284" s="89"/>
      <c r="N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  <c r="L285" s="89"/>
      <c r="M285" s="89"/>
      <c r="N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  <c r="L286" s="89"/>
      <c r="M286" s="89"/>
      <c r="N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  <c r="L287" s="89"/>
      <c r="M287" s="89"/>
      <c r="N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  <c r="L288" s="89"/>
      <c r="M288" s="89"/>
      <c r="N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  <c r="L289" s="89"/>
      <c r="M289" s="89"/>
      <c r="N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  <c r="L290" s="89"/>
      <c r="M290" s="89"/>
      <c r="N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  <c r="L291" s="89"/>
      <c r="M291" s="89"/>
      <c r="N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  <c r="L292" s="89"/>
      <c r="M292" s="89"/>
      <c r="N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  <c r="L293" s="89"/>
      <c r="M293" s="89"/>
      <c r="N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  <c r="L294" s="89"/>
      <c r="M294" s="89"/>
      <c r="N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  <c r="L295" s="89"/>
      <c r="M295" s="89"/>
      <c r="N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  <c r="L296" s="89"/>
      <c r="M296" s="89"/>
      <c r="N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  <c r="L297" s="89"/>
      <c r="M297" s="89"/>
      <c r="N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  <c r="L298" s="89"/>
      <c r="M298" s="89"/>
      <c r="N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  <c r="L299" s="89"/>
      <c r="M299" s="89"/>
      <c r="N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  <c r="L300" s="89"/>
      <c r="M300" s="89"/>
      <c r="N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  <c r="L301" s="89"/>
      <c r="M301" s="89"/>
      <c r="N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  <c r="L302" s="89"/>
      <c r="M302" s="89"/>
      <c r="N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  <c r="L303" s="89"/>
      <c r="M303" s="89"/>
      <c r="N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  <c r="L304" s="89"/>
      <c r="M304" s="89"/>
      <c r="N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  <c r="L305" s="89"/>
      <c r="M305" s="89"/>
      <c r="N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  <c r="L306" s="89"/>
      <c r="M306" s="89"/>
      <c r="N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  <c r="L307" s="89"/>
      <c r="M307" s="89"/>
      <c r="N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  <c r="L308" s="89"/>
      <c r="M308" s="89"/>
      <c r="N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  <c r="L309" s="89"/>
      <c r="M309" s="89"/>
      <c r="N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  <c r="L310" s="89"/>
      <c r="M310" s="89"/>
      <c r="N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  <c r="L311" s="89"/>
      <c r="M311" s="89"/>
      <c r="N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  <c r="L312" s="89"/>
      <c r="M312" s="89"/>
      <c r="N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  <c r="L313" s="89"/>
      <c r="M313" s="89"/>
      <c r="N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  <c r="L314" s="89"/>
      <c r="M314" s="89"/>
      <c r="N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  <c r="L315" s="89"/>
      <c r="M315" s="89"/>
      <c r="N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  <c r="L316" s="89"/>
      <c r="M316" s="89"/>
      <c r="N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  <c r="L317" s="89"/>
      <c r="M317" s="89"/>
      <c r="N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  <c r="L318" s="89"/>
      <c r="M318" s="89"/>
      <c r="N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  <c r="L319" s="89"/>
      <c r="M319" s="89"/>
      <c r="N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  <c r="L320" s="89"/>
      <c r="M320" s="89"/>
      <c r="N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  <c r="L321" s="89"/>
      <c r="M321" s="89"/>
      <c r="N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  <c r="L322" s="89"/>
      <c r="M322" s="89"/>
      <c r="N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  <c r="L323" s="89"/>
      <c r="M323" s="89"/>
      <c r="N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  <c r="L324" s="89"/>
      <c r="M324" s="89"/>
      <c r="N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  <c r="L325" s="89"/>
      <c r="M325" s="89"/>
      <c r="N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  <c r="L326" s="89"/>
      <c r="M326" s="89"/>
      <c r="N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  <c r="L327" s="89"/>
      <c r="M327" s="89"/>
      <c r="N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  <c r="L328" s="89"/>
      <c r="M328" s="89"/>
      <c r="N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  <c r="L329" s="89"/>
      <c r="M329" s="89"/>
      <c r="N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  <c r="L330" s="89"/>
      <c r="M330" s="89"/>
      <c r="N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  <c r="L331" s="89"/>
      <c r="M331" s="89"/>
      <c r="N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  <c r="L332" s="89"/>
      <c r="M332" s="89"/>
      <c r="N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  <c r="L333" s="89"/>
      <c r="M333" s="89"/>
      <c r="N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  <c r="L334" s="89"/>
      <c r="M334" s="89"/>
      <c r="N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  <c r="L335" s="89"/>
      <c r="M335" s="89"/>
      <c r="N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  <c r="L336" s="89"/>
      <c r="M336" s="89"/>
      <c r="N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  <c r="L337" s="89"/>
      <c r="M337" s="89"/>
      <c r="N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  <c r="L338" s="89"/>
      <c r="M338" s="89"/>
      <c r="N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  <c r="L339" s="89"/>
      <c r="M339" s="89"/>
      <c r="N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  <c r="L340" s="89"/>
      <c r="M340" s="89"/>
      <c r="N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  <c r="L341" s="89"/>
      <c r="M341" s="89"/>
      <c r="N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  <c r="L342" s="89"/>
      <c r="M342" s="89"/>
      <c r="N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  <c r="L343" s="89"/>
      <c r="M343" s="89"/>
      <c r="N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  <c r="L344" s="89"/>
      <c r="M344" s="89"/>
      <c r="N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  <c r="L345" s="89"/>
      <c r="M345" s="89"/>
      <c r="N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  <c r="L346" s="89"/>
      <c r="M346" s="89"/>
      <c r="N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  <c r="L347" s="89"/>
      <c r="M347" s="89"/>
      <c r="N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  <c r="L348" s="89"/>
      <c r="M348" s="89"/>
      <c r="N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  <c r="L349" s="89"/>
      <c r="M349" s="89"/>
      <c r="N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  <c r="L350" s="89"/>
      <c r="M350" s="89"/>
      <c r="N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  <c r="L351" s="89"/>
      <c r="M351" s="89"/>
      <c r="N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  <c r="L352" s="89"/>
      <c r="M352" s="89"/>
      <c r="N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  <c r="L353" s="89"/>
      <c r="M353" s="89"/>
      <c r="N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  <c r="L354" s="89"/>
      <c r="M354" s="89"/>
      <c r="N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  <c r="L355" s="89"/>
      <c r="M355" s="89"/>
      <c r="N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  <c r="L356" s="89"/>
      <c r="M356" s="89"/>
      <c r="N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  <c r="L357" s="89"/>
      <c r="M357" s="89"/>
      <c r="N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  <c r="L358" s="89"/>
      <c r="M358" s="89"/>
      <c r="N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  <c r="L359" s="89"/>
      <c r="M359" s="89"/>
      <c r="N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  <c r="L360" s="89"/>
      <c r="M360" s="89"/>
      <c r="N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  <c r="L361" s="89"/>
      <c r="M361" s="89"/>
      <c r="N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  <c r="L362" s="89"/>
      <c r="M362" s="89"/>
      <c r="N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  <c r="L363" s="89"/>
      <c r="M363" s="89"/>
      <c r="N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  <c r="L364" s="89"/>
      <c r="M364" s="89"/>
      <c r="N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  <c r="L365" s="89"/>
      <c r="M365" s="89"/>
      <c r="N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  <c r="L366" s="89"/>
      <c r="M366" s="89"/>
      <c r="N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  <c r="L367" s="89"/>
      <c r="M367" s="89"/>
      <c r="N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  <c r="L368" s="89"/>
      <c r="M368" s="89"/>
      <c r="N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  <c r="L369" s="89"/>
      <c r="M369" s="89"/>
      <c r="N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  <c r="L370" s="89"/>
      <c r="M370" s="89"/>
      <c r="N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  <c r="L371" s="89"/>
      <c r="M371" s="89"/>
      <c r="N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  <c r="L372" s="89"/>
      <c r="M372" s="89"/>
      <c r="N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  <c r="L373" s="89"/>
      <c r="M373" s="89"/>
      <c r="N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  <c r="L374" s="89"/>
      <c r="M374" s="89"/>
      <c r="N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  <c r="L375" s="89"/>
      <c r="M375" s="89"/>
      <c r="N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  <c r="L376" s="89"/>
      <c r="M376" s="89"/>
      <c r="N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  <c r="L377" s="89"/>
      <c r="M377" s="89"/>
      <c r="N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  <c r="L378" s="89"/>
      <c r="M378" s="89"/>
      <c r="N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  <c r="L379" s="89"/>
      <c r="M379" s="89"/>
      <c r="N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  <c r="L380" s="89"/>
      <c r="M380" s="89"/>
      <c r="N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  <c r="L381" s="89"/>
      <c r="M381" s="89"/>
      <c r="N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  <c r="L382" s="89"/>
      <c r="M382" s="89"/>
      <c r="N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  <c r="L383" s="89"/>
      <c r="M383" s="89"/>
      <c r="N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  <c r="L384" s="89"/>
      <c r="M384" s="89"/>
      <c r="N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  <c r="L385" s="89"/>
      <c r="M385" s="89"/>
      <c r="N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  <c r="L386" s="89"/>
      <c r="M386" s="89"/>
      <c r="N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  <c r="L387" s="89"/>
      <c r="M387" s="89"/>
      <c r="N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  <c r="L388" s="89"/>
      <c r="M388" s="89"/>
      <c r="N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  <c r="L389" s="89"/>
      <c r="M389" s="89"/>
      <c r="N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  <c r="L390" s="89"/>
      <c r="M390" s="89"/>
      <c r="N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  <c r="L391" s="89"/>
      <c r="M391" s="89"/>
      <c r="N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  <c r="L392" s="89"/>
      <c r="M392" s="89"/>
      <c r="N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  <c r="L393" s="89"/>
      <c r="M393" s="89"/>
      <c r="N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  <c r="L394" s="89"/>
      <c r="M394" s="89"/>
      <c r="N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  <c r="L395" s="89"/>
      <c r="M395" s="89"/>
      <c r="N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  <c r="L396" s="89"/>
      <c r="M396" s="89"/>
      <c r="N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  <c r="L397" s="89"/>
      <c r="M397" s="89"/>
      <c r="N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  <c r="L398" s="89"/>
      <c r="M398" s="89"/>
      <c r="N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  <c r="L399" s="89"/>
      <c r="M399" s="89"/>
      <c r="N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  <c r="L400" s="89"/>
      <c r="M400" s="89"/>
      <c r="N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  <c r="L401" s="89"/>
      <c r="M401" s="89"/>
      <c r="N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  <c r="L402" s="89"/>
      <c r="M402" s="89"/>
      <c r="N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  <c r="L403" s="89"/>
      <c r="M403" s="89"/>
      <c r="N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  <c r="L404" s="89"/>
      <c r="M404" s="89"/>
      <c r="N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  <c r="L405" s="89"/>
      <c r="M405" s="89"/>
      <c r="N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  <c r="L406" s="89"/>
      <c r="M406" s="89"/>
      <c r="N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  <c r="L407" s="89"/>
      <c r="M407" s="89"/>
      <c r="N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  <c r="L408" s="89"/>
      <c r="M408" s="89"/>
      <c r="N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  <c r="L409" s="89"/>
      <c r="M409" s="89"/>
      <c r="N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  <c r="L410" s="89"/>
      <c r="M410" s="89"/>
      <c r="N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  <c r="L411" s="89"/>
      <c r="M411" s="89"/>
      <c r="N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  <c r="L412" s="89"/>
      <c r="M412" s="89"/>
      <c r="N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  <c r="L413" s="89"/>
      <c r="M413" s="89"/>
      <c r="N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  <c r="L414" s="89"/>
      <c r="M414" s="89"/>
      <c r="N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  <c r="L415" s="89"/>
      <c r="M415" s="89"/>
      <c r="N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  <c r="L416" s="89"/>
      <c r="M416" s="89"/>
      <c r="N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  <c r="L417" s="89"/>
      <c r="M417" s="89"/>
      <c r="N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  <c r="L418" s="89"/>
      <c r="M418" s="89"/>
      <c r="N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  <c r="L419" s="89"/>
      <c r="M419" s="89"/>
      <c r="N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  <c r="L420" s="89"/>
      <c r="M420" s="89"/>
      <c r="N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  <c r="L421" s="89"/>
      <c r="M421" s="89"/>
      <c r="N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  <c r="L422" s="89"/>
      <c r="M422" s="89"/>
      <c r="N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  <c r="L423" s="89"/>
      <c r="M423" s="89"/>
      <c r="N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  <c r="L424" s="89"/>
      <c r="M424" s="89"/>
      <c r="N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  <c r="L425" s="89"/>
      <c r="M425" s="89"/>
      <c r="N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  <c r="L426" s="89"/>
      <c r="M426" s="89"/>
      <c r="N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  <c r="L427" s="89"/>
      <c r="M427" s="89"/>
      <c r="N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  <c r="L428" s="89"/>
      <c r="M428" s="89"/>
      <c r="N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  <c r="L429" s="89"/>
      <c r="M429" s="89"/>
      <c r="N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  <c r="L430" s="89"/>
      <c r="M430" s="89"/>
      <c r="N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  <c r="L431" s="89"/>
      <c r="M431" s="89"/>
      <c r="N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  <c r="L432" s="89"/>
      <c r="M432" s="89"/>
      <c r="N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  <c r="L433" s="89"/>
      <c r="M433" s="89"/>
      <c r="N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  <c r="L434" s="89"/>
      <c r="M434" s="89"/>
      <c r="N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  <c r="L435" s="89"/>
      <c r="M435" s="89"/>
      <c r="N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  <c r="L436" s="89"/>
      <c r="M436" s="89"/>
      <c r="N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  <c r="L437" s="89"/>
      <c r="M437" s="89"/>
      <c r="N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  <c r="L438" s="89"/>
      <c r="M438" s="89"/>
      <c r="N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  <c r="L439" s="89"/>
      <c r="M439" s="89"/>
      <c r="N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  <c r="L440" s="89"/>
      <c r="M440" s="89"/>
      <c r="N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  <c r="N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  <c r="N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  <c r="N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  <c r="N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  <c r="N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  <c r="N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  <c r="N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  <c r="N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  <c r="N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  <c r="N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  <c r="N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  <c r="N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  <c r="N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  <c r="N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  <c r="N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  <c r="N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  <c r="N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  <c r="N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  <c r="N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  <c r="N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  <c r="N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  <c r="N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  <c r="N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  <c r="N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  <c r="N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  <c r="N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  <c r="N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  <c r="N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  <c r="N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  <c r="N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  <c r="N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  <c r="N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  <c r="N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  <c r="N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  <c r="N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  <c r="N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  <c r="N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  <c r="N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  <c r="N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  <c r="N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  <c r="N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  <c r="N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  <c r="N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  <c r="N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  <c r="N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  <c r="N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  <c r="N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  <c r="N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  <c r="N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  <c r="N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  <c r="N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  <c r="N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  <c r="N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  <c r="N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  <c r="N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  <c r="N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  <c r="N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  <c r="N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  <c r="N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  <c r="N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  <c r="N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  <c r="N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  <c r="N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  <c r="N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  <c r="N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  <c r="N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  <c r="N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  <c r="N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  <c r="N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  <c r="N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  <c r="N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  <c r="N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  <c r="N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  <c r="N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  <c r="N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  <c r="N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  <c r="N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  <c r="N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  <c r="N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  <c r="N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  <c r="N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  <c r="L522" s="89"/>
      <c r="M522" s="89"/>
      <c r="N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  <c r="N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  <c r="N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  <c r="N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  <c r="N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  <c r="N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  <c r="N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  <c r="N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  <c r="N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  <c r="N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  <c r="N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  <c r="N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  <c r="N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  <c r="N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  <c r="N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  <c r="N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  <c r="N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  <c r="N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  <c r="N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  <c r="N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  <c r="N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  <c r="N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  <c r="N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  <c r="N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  <c r="N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  <c r="N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  <c r="N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  <c r="N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  <c r="N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  <c r="N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  <c r="N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  <c r="N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  <c r="N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  <c r="N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  <c r="N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  <c r="N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  <c r="N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  <c r="N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  <c r="N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  <c r="N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  <c r="N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  <c r="N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  <c r="N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  <c r="N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  <c r="N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  <c r="N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  <c r="N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  <c r="N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  <c r="N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  <c r="N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  <c r="N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  <c r="N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  <c r="N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  <c r="N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  <c r="N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  <c r="N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  <c r="N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  <c r="N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  <c r="N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  <c r="N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  <c r="N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  <c r="N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  <c r="N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  <c r="N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  <c r="N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  <c r="N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  <c r="N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  <c r="N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  <c r="N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  <c r="N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  <c r="N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  <c r="N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  <c r="N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  <c r="N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  <c r="N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  <c r="N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  <c r="N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  <c r="N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  <c r="N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  <c r="N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  <c r="N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  <c r="N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  <c r="N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  <c r="N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  <c r="N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  <c r="N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  <c r="N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  <c r="N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  <c r="N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  <c r="N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  <c r="N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  <c r="N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  <c r="N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  <c r="N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  <c r="N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  <c r="N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  <c r="N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  <c r="N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  <c r="N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  <c r="N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  <c r="N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  <c r="N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  <c r="N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  <c r="N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  <c r="N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  <c r="N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  <c r="N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  <c r="N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  <c r="N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  <c r="N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  <c r="N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  <c r="N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  <c r="N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  <c r="N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  <c r="N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  <c r="N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  <c r="N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  <c r="N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  <c r="N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  <c r="N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  <c r="N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  <c r="N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  <c r="N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  <c r="N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  <c r="N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  <c r="N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  <c r="N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  <c r="N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  <c r="N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  <c r="N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  <c r="N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  <c r="N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  <c r="N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  <c r="N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  <c r="N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  <c r="N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  <c r="N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  <c r="N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  <c r="N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  <c r="N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  <c r="N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  <c r="N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  <c r="N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  <c r="N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  <c r="N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  <c r="N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  <c r="N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  <c r="N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  <c r="N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  <c r="N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  <c r="N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  <c r="N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  <c r="N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  <c r="N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  <c r="N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  <c r="N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  <c r="N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  <c r="N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  <c r="N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  <c r="N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  <c r="N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  <c r="N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  <c r="N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  <c r="N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  <c r="N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  <c r="N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  <c r="N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  <c r="N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  <c r="N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  <c r="N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  <c r="N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  <c r="N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  <c r="N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  <c r="N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  <c r="N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  <c r="N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  <c r="N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  <c r="N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  <c r="N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  <c r="N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  <c r="N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  <c r="N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  <c r="N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  <c r="N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  <c r="N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  <c r="N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  <c r="N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  <c r="N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  <c r="N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  <c r="N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  <c r="N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  <c r="N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  <c r="N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  <c r="N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  <c r="N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  <c r="N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  <c r="N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  <c r="N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  <c r="N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  <c r="N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  <c r="N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  <c r="N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  <c r="N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  <c r="N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  <c r="N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  <c r="N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  <c r="N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  <c r="N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  <c r="N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  <c r="N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  <c r="N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  <c r="N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  <c r="N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  <c r="N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  <c r="N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  <c r="N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  <c r="N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  <c r="N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  <c r="N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  <c r="N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  <c r="N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  <c r="N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  <c r="N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  <c r="N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  <c r="N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  <c r="N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  <c r="N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  <c r="N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  <c r="N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  <c r="N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  <c r="N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  <c r="N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  <c r="N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  <c r="N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  <c r="N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  <c r="N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  <c r="N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  <c r="N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  <c r="N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  <c r="N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  <c r="N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  <c r="N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  <c r="N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  <c r="N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  <c r="N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  <c r="N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  <c r="N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  <c r="N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  <c r="N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  <c r="N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  <c r="N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  <c r="N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  <c r="N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  <c r="N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  <c r="N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  <c r="N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  <c r="N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  <c r="N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  <c r="N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  <c r="N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  <c r="N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  <c r="N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  <c r="N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  <c r="N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  <c r="N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  <c r="N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  <c r="N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  <c r="N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  <c r="N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  <c r="N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  <c r="N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  <c r="N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  <c r="N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  <c r="N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  <c r="N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  <c r="N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  <c r="N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  <c r="N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  <c r="N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  <c r="N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  <c r="N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  <c r="N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  <c r="N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  <c r="N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  <c r="N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  <c r="N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  <c r="N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  <c r="N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  <c r="N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  <c r="N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  <c r="N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  <c r="N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  <c r="N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  <c r="N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  <c r="N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  <c r="N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  <c r="N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  <c r="N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  <c r="N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  <c r="N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  <c r="N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  <c r="N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  <c r="N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  <c r="N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  <c r="N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  <c r="N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  <c r="N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  <c r="N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  <c r="N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  <c r="N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  <c r="N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  <c r="N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  <c r="N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  <c r="N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  <c r="N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  <c r="N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  <c r="N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  <c r="N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  <c r="N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  <c r="N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  <c r="N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  <c r="N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  <c r="N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  <c r="N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  <c r="N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  <c r="N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  <c r="N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  <c r="N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  <c r="N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  <c r="N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  <c r="N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  <c r="N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  <c r="N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  <c r="N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  <c r="N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  <c r="N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  <c r="N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  <c r="N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  <c r="N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  <c r="N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  <c r="N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  <c r="N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  <c r="N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  <c r="N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  <c r="N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  <c r="N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  <c r="N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  <c r="N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  <c r="N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  <c r="N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  <c r="N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  <c r="N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  <c r="N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  <c r="N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  <c r="N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  <c r="N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  <c r="N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  <c r="N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  <c r="N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  <c r="N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  <c r="N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  <c r="N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  <c r="N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  <c r="N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  <c r="N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  <c r="N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  <c r="N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  <c r="N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  <c r="N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  <c r="N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  <c r="N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  <c r="N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  <c r="N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  <c r="N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  <c r="N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  <c r="N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  <c r="N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  <c r="N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  <c r="N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  <c r="N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  <c r="N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  <c r="N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  <c r="N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  <c r="N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  <c r="N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  <c r="N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  <c r="N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  <c r="N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  <c r="N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  <c r="N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  <c r="N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  <c r="N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  <c r="N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  <c r="N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  <c r="N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  <c r="N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  <c r="N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  <c r="N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  <c r="N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  <c r="N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  <c r="N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  <c r="N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  <c r="N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  <c r="N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  <c r="N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  <c r="N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  <c r="N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  <c r="N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  <c r="N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  <c r="N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  <c r="N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  <c r="N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  <c r="N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  <c r="N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  <c r="N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  <c r="N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  <c r="N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  <c r="N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  <c r="N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  <c r="N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  <c r="N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  <c r="N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  <c r="N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  <c r="N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  <c r="N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  <c r="N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  <c r="N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  <c r="N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  <c r="N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  <c r="N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  <c r="N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  <c r="N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  <c r="N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  <c r="N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  <c r="N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  <c r="N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  <c r="N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  <c r="N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  <c r="N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  <c r="N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  <c r="N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  <c r="N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  <c r="N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  <c r="N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  <c r="N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  <c r="N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  <c r="N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  <c r="N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  <c r="N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  <c r="N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  <c r="N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  <c r="N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  <c r="N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  <c r="N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  <c r="N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  <c r="N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  <c r="N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  <c r="N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  <c r="N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  <c r="N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  <c r="N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  <c r="N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  <c r="N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  <c r="N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  <c r="N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  <c r="N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  <c r="N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  <c r="N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  <c r="N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  <c r="N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  <c r="N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  <c r="N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  <c r="N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  <c r="L995" s="89"/>
      <c r="M995" s="89"/>
      <c r="N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  <c r="L996" s="89"/>
      <c r="M996" s="89"/>
      <c r="N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  <c r="L997" s="89"/>
      <c r="M997" s="89"/>
      <c r="N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  <c r="L998" s="89"/>
      <c r="M998" s="89"/>
      <c r="N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  <c r="L999" s="89"/>
      <c r="M999" s="89"/>
      <c r="N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  <c r="L1000" s="89"/>
      <c r="M1000" s="89"/>
      <c r="N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  <c r="L1001" s="89"/>
      <c r="M1001" s="89"/>
      <c r="N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  <c r="L1002" s="89"/>
      <c r="M1002" s="89"/>
      <c r="N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  <c r="L1003" s="89"/>
      <c r="M1003" s="89"/>
      <c r="N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  <c r="L1004" s="89"/>
      <c r="M1004" s="89"/>
      <c r="N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  <c r="L1005" s="89"/>
      <c r="M1005" s="89"/>
      <c r="N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  <c r="L1006" s="89"/>
      <c r="M1006" s="89"/>
      <c r="N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  <c r="L1007" s="89"/>
      <c r="M1007" s="89"/>
      <c r="N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  <c r="L1008" s="89"/>
      <c r="M1008" s="89"/>
      <c r="N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  <c r="L1009" s="89"/>
      <c r="M1009" s="89"/>
      <c r="N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  <c r="L1010" s="89"/>
      <c r="M1010" s="89"/>
      <c r="N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  <c r="L1011" s="89"/>
      <c r="M1011" s="89"/>
      <c r="N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  <c r="L1012" s="89"/>
      <c r="M1012" s="89"/>
      <c r="N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  <c r="L1013" s="89"/>
      <c r="M1013" s="89"/>
      <c r="N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  <c r="L1014" s="89"/>
      <c r="M1014" s="89"/>
      <c r="N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  <c r="L1015" s="89"/>
      <c r="M1015" s="89"/>
      <c r="N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  <c r="L1016" s="89"/>
      <c r="M1016" s="89"/>
      <c r="N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  <c r="L1017" s="89"/>
      <c r="M1017" s="89"/>
      <c r="N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  <c r="L1018" s="89"/>
      <c r="M1018" s="89"/>
      <c r="N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  <c r="L1019" s="89"/>
      <c r="M1019" s="89"/>
      <c r="N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  <c r="L1020" s="89"/>
      <c r="M1020" s="89"/>
      <c r="N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170"/>
      <c r="L1021" s="89"/>
      <c r="M1021" s="89"/>
      <c r="N1021" s="89"/>
    </row>
    <row r="1022" ht="16.5" customHeight="1">
      <c r="A1022" s="89"/>
      <c r="B1022" s="168"/>
      <c r="C1022" s="168"/>
      <c r="D1022" s="168"/>
      <c r="E1022" s="168"/>
      <c r="F1022" s="168"/>
      <c r="G1022" s="89"/>
      <c r="H1022" s="89"/>
      <c r="I1022" s="89"/>
      <c r="J1022" s="89"/>
      <c r="K1022" s="170"/>
      <c r="L1022" s="89"/>
      <c r="M1022" s="89"/>
      <c r="N1022" s="89"/>
    </row>
    <row r="1023" ht="16.5" customHeight="1">
      <c r="A1023" s="89"/>
      <c r="B1023" s="168"/>
      <c r="C1023" s="168"/>
      <c r="D1023" s="168"/>
      <c r="E1023" s="168"/>
      <c r="F1023" s="168"/>
      <c r="G1023" s="89"/>
      <c r="H1023" s="89"/>
      <c r="I1023" s="89"/>
      <c r="J1023" s="89"/>
      <c r="K1023" s="170"/>
      <c r="L1023" s="89"/>
      <c r="M1023" s="89"/>
      <c r="N1023" s="89"/>
    </row>
    <row r="1024" ht="16.5" customHeight="1">
      <c r="A1024" s="89"/>
      <c r="B1024" s="168"/>
      <c r="C1024" s="168"/>
      <c r="D1024" s="168"/>
      <c r="E1024" s="168"/>
      <c r="F1024" s="168"/>
      <c r="G1024" s="89"/>
      <c r="H1024" s="89"/>
      <c r="I1024" s="89"/>
      <c r="J1024" s="89"/>
      <c r="K1024" s="170"/>
      <c r="L1024" s="89"/>
      <c r="M1024" s="89"/>
      <c r="N1024" s="89"/>
    </row>
    <row r="1025" ht="16.5" customHeight="1">
      <c r="A1025" s="89"/>
      <c r="B1025" s="168"/>
      <c r="C1025" s="168"/>
      <c r="D1025" s="168"/>
      <c r="E1025" s="168"/>
      <c r="F1025" s="168"/>
      <c r="G1025" s="89"/>
      <c r="H1025" s="89"/>
      <c r="I1025" s="89"/>
      <c r="J1025" s="89"/>
      <c r="K1025" s="170"/>
      <c r="L1025" s="89"/>
      <c r="M1025" s="89"/>
      <c r="N1025" s="89"/>
    </row>
    <row r="1026" ht="16.5" customHeight="1">
      <c r="A1026" s="89"/>
      <c r="B1026" s="168"/>
      <c r="C1026" s="168"/>
      <c r="D1026" s="168"/>
      <c r="E1026" s="168"/>
      <c r="F1026" s="168"/>
      <c r="G1026" s="89"/>
      <c r="H1026" s="89"/>
      <c r="I1026" s="89"/>
      <c r="J1026" s="89"/>
      <c r="K1026" s="170"/>
      <c r="L1026" s="89"/>
      <c r="M1026" s="89"/>
      <c r="N1026" s="89"/>
    </row>
    <row r="1027" ht="16.5" customHeight="1">
      <c r="A1027" s="89"/>
      <c r="B1027" s="168"/>
      <c r="C1027" s="168"/>
      <c r="D1027" s="168"/>
      <c r="E1027" s="168"/>
      <c r="F1027" s="168"/>
      <c r="G1027" s="89"/>
      <c r="H1027" s="89"/>
      <c r="I1027" s="89"/>
      <c r="J1027" s="89"/>
      <c r="K1027" s="170"/>
      <c r="L1027" s="89"/>
      <c r="M1027" s="89"/>
      <c r="N1027" s="89"/>
    </row>
    <row r="1028" ht="16.5" customHeight="1">
      <c r="A1028" s="89"/>
      <c r="B1028" s="168"/>
      <c r="C1028" s="168"/>
      <c r="D1028" s="168"/>
      <c r="E1028" s="168"/>
      <c r="F1028" s="168"/>
      <c r="G1028" s="89"/>
      <c r="H1028" s="89"/>
      <c r="I1028" s="89"/>
      <c r="J1028" s="89"/>
      <c r="K1028" s="170"/>
      <c r="L1028" s="89"/>
      <c r="M1028" s="89"/>
      <c r="N1028" s="89"/>
    </row>
    <row r="1029" ht="16.5" customHeight="1">
      <c r="A1029" s="89"/>
      <c r="B1029" s="168"/>
      <c r="C1029" s="168"/>
      <c r="D1029" s="168"/>
      <c r="E1029" s="168"/>
      <c r="F1029" s="168"/>
      <c r="G1029" s="89"/>
      <c r="H1029" s="89"/>
      <c r="I1029" s="89"/>
      <c r="J1029" s="89"/>
      <c r="K1029" s="170"/>
      <c r="L1029" s="89"/>
      <c r="M1029" s="89"/>
      <c r="N1029" s="89"/>
    </row>
    <row r="1030" ht="16.5" customHeight="1">
      <c r="A1030" s="89"/>
      <c r="B1030" s="168"/>
      <c r="C1030" s="168"/>
      <c r="D1030" s="168"/>
      <c r="E1030" s="168"/>
      <c r="F1030" s="168"/>
      <c r="G1030" s="89"/>
      <c r="H1030" s="89"/>
      <c r="I1030" s="89"/>
      <c r="J1030" s="89"/>
      <c r="K1030" s="170"/>
      <c r="L1030" s="89"/>
      <c r="M1030" s="89"/>
      <c r="N1030" s="89"/>
    </row>
    <row r="1031" ht="16.5" customHeight="1">
      <c r="A1031" s="89"/>
      <c r="B1031" s="168"/>
      <c r="C1031" s="168"/>
      <c r="D1031" s="168"/>
      <c r="E1031" s="168"/>
      <c r="F1031" s="168"/>
      <c r="G1031" s="89"/>
      <c r="H1031" s="89"/>
      <c r="I1031" s="89"/>
      <c r="J1031" s="89"/>
      <c r="K1031" s="170"/>
      <c r="L1031" s="89"/>
      <c r="M1031" s="89"/>
      <c r="N1031" s="89"/>
    </row>
    <row r="1032" ht="16.5" customHeight="1">
      <c r="A1032" s="89"/>
      <c r="B1032" s="168"/>
      <c r="C1032" s="168"/>
      <c r="D1032" s="168"/>
      <c r="E1032" s="168"/>
      <c r="F1032" s="168"/>
      <c r="G1032" s="89"/>
      <c r="H1032" s="89"/>
      <c r="I1032" s="89"/>
      <c r="J1032" s="89"/>
      <c r="K1032" s="170"/>
      <c r="L1032" s="89"/>
      <c r="M1032" s="89"/>
      <c r="N1032" s="89"/>
    </row>
    <row r="1033" ht="16.5" customHeight="1">
      <c r="A1033" s="89"/>
      <c r="B1033" s="168"/>
      <c r="C1033" s="168"/>
      <c r="D1033" s="168"/>
      <c r="E1033" s="168"/>
      <c r="F1033" s="168"/>
      <c r="G1033" s="89"/>
      <c r="H1033" s="89"/>
      <c r="I1033" s="89"/>
      <c r="J1033" s="89"/>
      <c r="K1033" s="170"/>
      <c r="L1033" s="89"/>
      <c r="M1033" s="89"/>
      <c r="N1033" s="89"/>
    </row>
    <row r="1034" ht="16.5" customHeight="1">
      <c r="A1034" s="89"/>
      <c r="B1034" s="168"/>
      <c r="C1034" s="168"/>
      <c r="D1034" s="168"/>
      <c r="E1034" s="168"/>
      <c r="F1034" s="168"/>
      <c r="G1034" s="89"/>
      <c r="H1034" s="89"/>
      <c r="I1034" s="89"/>
      <c r="J1034" s="89"/>
      <c r="K1034" s="170"/>
      <c r="L1034" s="89"/>
      <c r="M1034" s="89"/>
      <c r="N1034" s="89"/>
    </row>
    <row r="1035" ht="16.5" customHeight="1">
      <c r="A1035" s="89"/>
      <c r="B1035" s="168"/>
      <c r="C1035" s="168"/>
      <c r="D1035" s="168"/>
      <c r="E1035" s="168"/>
      <c r="F1035" s="168"/>
      <c r="G1035" s="89"/>
      <c r="H1035" s="89"/>
      <c r="I1035" s="89"/>
      <c r="J1035" s="89"/>
      <c r="K1035" s="170"/>
      <c r="L1035" s="89"/>
      <c r="M1035" s="89"/>
      <c r="N1035" s="89"/>
    </row>
    <row r="1036" ht="16.5" customHeight="1">
      <c r="A1036" s="89"/>
      <c r="B1036" s="168"/>
      <c r="C1036" s="168"/>
      <c r="D1036" s="168"/>
      <c r="E1036" s="168"/>
      <c r="F1036" s="168"/>
      <c r="G1036" s="89"/>
      <c r="H1036" s="89"/>
      <c r="I1036" s="89"/>
      <c r="J1036" s="89"/>
      <c r="K1036" s="170"/>
      <c r="L1036" s="89"/>
      <c r="M1036" s="89"/>
      <c r="N1036" s="89"/>
    </row>
    <row r="1037" ht="16.5" customHeight="1">
      <c r="A1037" s="89"/>
      <c r="B1037" s="168"/>
      <c r="C1037" s="168"/>
      <c r="D1037" s="168"/>
      <c r="E1037" s="168"/>
      <c r="F1037" s="168"/>
      <c r="G1037" s="89"/>
      <c r="H1037" s="89"/>
      <c r="I1037" s="89"/>
      <c r="J1037" s="89"/>
      <c r="K1037" s="170"/>
      <c r="L1037" s="89"/>
      <c r="M1037" s="89"/>
      <c r="N1037" s="89"/>
    </row>
    <row r="1038" ht="16.5" customHeight="1">
      <c r="A1038" s="89"/>
      <c r="B1038" s="168"/>
      <c r="C1038" s="168"/>
      <c r="D1038" s="168"/>
      <c r="E1038" s="168"/>
      <c r="F1038" s="168"/>
      <c r="G1038" s="89"/>
      <c r="H1038" s="89"/>
      <c r="I1038" s="89"/>
      <c r="J1038" s="89"/>
      <c r="K1038" s="170"/>
      <c r="L1038" s="89"/>
      <c r="M1038" s="89"/>
      <c r="N1038" s="89"/>
    </row>
    <row r="1039" ht="16.5" customHeight="1">
      <c r="A1039" s="89"/>
      <c r="B1039" s="168"/>
      <c r="C1039" s="168"/>
      <c r="D1039" s="168"/>
      <c r="E1039" s="168"/>
      <c r="F1039" s="168"/>
      <c r="G1039" s="89"/>
      <c r="H1039" s="89"/>
      <c r="I1039" s="89"/>
      <c r="J1039" s="89"/>
      <c r="K1039" s="170"/>
      <c r="L1039" s="89"/>
      <c r="M1039" s="89"/>
      <c r="N1039" s="89"/>
    </row>
    <row r="1040" ht="16.5" customHeight="1">
      <c r="A1040" s="89"/>
      <c r="B1040" s="168"/>
      <c r="C1040" s="168"/>
      <c r="D1040" s="168"/>
      <c r="E1040" s="168"/>
      <c r="F1040" s="168"/>
      <c r="G1040" s="89"/>
      <c r="H1040" s="89"/>
      <c r="I1040" s="89"/>
      <c r="J1040" s="89"/>
      <c r="K1040" s="170"/>
      <c r="L1040" s="89"/>
      <c r="M1040" s="89"/>
      <c r="N1040" s="89"/>
    </row>
    <row r="1041" ht="16.5" customHeight="1">
      <c r="A1041" s="89"/>
      <c r="B1041" s="168"/>
      <c r="C1041" s="168"/>
      <c r="D1041" s="168"/>
      <c r="E1041" s="168"/>
      <c r="F1041" s="168"/>
      <c r="G1041" s="89"/>
      <c r="H1041" s="89"/>
      <c r="I1041" s="89"/>
      <c r="J1041" s="89"/>
      <c r="K1041" s="170"/>
      <c r="L1041" s="89"/>
      <c r="M1041" s="89"/>
      <c r="N1041" s="89"/>
    </row>
    <row r="1042" ht="16.5" customHeight="1">
      <c r="A1042" s="89"/>
      <c r="B1042" s="168"/>
      <c r="C1042" s="168"/>
      <c r="D1042" s="168"/>
      <c r="E1042" s="168"/>
      <c r="F1042" s="168"/>
      <c r="G1042" s="89"/>
      <c r="H1042" s="89"/>
      <c r="I1042" s="89"/>
      <c r="J1042" s="89"/>
      <c r="K1042" s="170"/>
      <c r="L1042" s="89"/>
      <c r="M1042" s="89"/>
      <c r="N1042" s="89"/>
    </row>
    <row r="1043" ht="16.5" customHeight="1">
      <c r="A1043" s="89"/>
      <c r="B1043" s="168"/>
      <c r="C1043" s="168"/>
      <c r="D1043" s="168"/>
      <c r="E1043" s="168"/>
      <c r="F1043" s="168"/>
      <c r="G1043" s="89"/>
      <c r="H1043" s="89"/>
      <c r="I1043" s="89"/>
      <c r="J1043" s="89"/>
      <c r="K1043" s="170"/>
      <c r="L1043" s="89"/>
      <c r="M1043" s="89"/>
      <c r="N1043" s="89"/>
    </row>
    <row r="1044" ht="16.5" customHeight="1">
      <c r="A1044" s="89"/>
      <c r="B1044" s="168"/>
      <c r="C1044" s="168"/>
      <c r="D1044" s="168"/>
      <c r="E1044" s="168"/>
      <c r="F1044" s="168"/>
      <c r="G1044" s="89"/>
      <c r="H1044" s="89"/>
      <c r="I1044" s="89"/>
      <c r="J1044" s="89"/>
      <c r="K1044" s="170"/>
      <c r="L1044" s="89"/>
      <c r="M1044" s="89"/>
      <c r="N1044" s="89"/>
    </row>
    <row r="1045" ht="16.5" customHeight="1">
      <c r="A1045" s="89"/>
      <c r="B1045" s="168"/>
      <c r="C1045" s="168"/>
      <c r="D1045" s="168"/>
      <c r="E1045" s="168"/>
      <c r="F1045" s="168"/>
      <c r="G1045" s="89"/>
      <c r="H1045" s="89"/>
      <c r="I1045" s="89"/>
      <c r="J1045" s="89"/>
      <c r="K1045" s="170"/>
      <c r="L1045" s="89"/>
      <c r="M1045" s="89"/>
      <c r="N1045" s="89"/>
    </row>
    <row r="1046" ht="16.5" customHeight="1">
      <c r="A1046" s="89"/>
      <c r="B1046" s="168"/>
      <c r="C1046" s="168"/>
      <c r="D1046" s="168"/>
      <c r="E1046" s="168"/>
      <c r="F1046" s="168"/>
      <c r="G1046" s="89"/>
      <c r="H1046" s="89"/>
      <c r="I1046" s="89"/>
      <c r="J1046" s="89"/>
      <c r="K1046" s="170"/>
      <c r="L1046" s="89"/>
      <c r="M1046" s="89"/>
      <c r="N1046" s="89"/>
    </row>
    <row r="1047" ht="16.5" customHeight="1">
      <c r="A1047" s="89"/>
      <c r="B1047" s="168"/>
      <c r="C1047" s="168"/>
      <c r="D1047" s="168"/>
      <c r="E1047" s="168"/>
      <c r="F1047" s="168"/>
      <c r="G1047" s="89"/>
      <c r="H1047" s="89"/>
      <c r="I1047" s="89"/>
      <c r="J1047" s="89"/>
      <c r="K1047" s="170"/>
      <c r="L1047" s="89"/>
      <c r="M1047" s="89"/>
      <c r="N1047" s="89"/>
    </row>
    <row r="1048" ht="16.5" customHeight="1">
      <c r="A1048" s="89"/>
      <c r="B1048" s="168"/>
      <c r="C1048" s="168"/>
      <c r="D1048" s="168"/>
      <c r="E1048" s="168"/>
      <c r="F1048" s="168"/>
      <c r="G1048" s="89"/>
      <c r="H1048" s="89"/>
      <c r="I1048" s="89"/>
      <c r="J1048" s="89"/>
      <c r="K1048" s="170"/>
      <c r="L1048" s="89"/>
      <c r="M1048" s="89"/>
      <c r="N1048" s="89"/>
    </row>
    <row r="1049" ht="16.5" customHeight="1">
      <c r="A1049" s="89"/>
      <c r="B1049" s="168"/>
      <c r="C1049" s="168"/>
      <c r="D1049" s="168"/>
      <c r="E1049" s="168"/>
      <c r="F1049" s="168"/>
      <c r="G1049" s="89"/>
      <c r="H1049" s="89"/>
      <c r="I1049" s="89"/>
      <c r="J1049" s="89"/>
      <c r="K1049" s="170"/>
      <c r="L1049" s="89"/>
      <c r="M1049" s="89"/>
      <c r="N1049" s="89"/>
    </row>
    <row r="1050" ht="16.5" customHeight="1">
      <c r="A1050" s="89"/>
      <c r="B1050" s="168"/>
      <c r="C1050" s="168"/>
      <c r="D1050" s="168"/>
      <c r="E1050" s="168"/>
      <c r="F1050" s="168"/>
      <c r="G1050" s="89"/>
      <c r="H1050" s="89"/>
      <c r="I1050" s="89"/>
      <c r="J1050" s="89"/>
      <c r="K1050" s="170"/>
      <c r="L1050" s="89"/>
      <c r="M1050" s="89"/>
      <c r="N1050" s="89"/>
    </row>
    <row r="1051" ht="16.5" customHeight="1">
      <c r="A1051" s="89"/>
      <c r="B1051" s="168"/>
      <c r="C1051" s="168"/>
      <c r="D1051" s="168"/>
      <c r="E1051" s="168"/>
      <c r="F1051" s="168"/>
      <c r="G1051" s="89"/>
      <c r="H1051" s="89"/>
      <c r="I1051" s="89"/>
      <c r="J1051" s="89"/>
      <c r="K1051" s="170"/>
      <c r="L1051" s="89"/>
      <c r="M1051" s="89"/>
      <c r="N1051" s="89"/>
    </row>
    <row r="1052" ht="16.5" customHeight="1">
      <c r="A1052" s="89"/>
      <c r="B1052" s="168"/>
      <c r="C1052" s="168"/>
      <c r="D1052" s="168"/>
      <c r="E1052" s="168"/>
      <c r="F1052" s="168"/>
      <c r="G1052" s="89"/>
      <c r="H1052" s="89"/>
      <c r="I1052" s="89"/>
      <c r="J1052" s="89"/>
      <c r="K1052" s="170"/>
      <c r="L1052" s="89"/>
      <c r="M1052" s="89"/>
      <c r="N1052" s="89"/>
    </row>
    <row r="1053" ht="16.5" customHeight="1">
      <c r="A1053" s="89"/>
      <c r="B1053" s="168"/>
      <c r="C1053" s="168"/>
      <c r="D1053" s="168"/>
      <c r="E1053" s="168"/>
      <c r="F1053" s="168"/>
      <c r="G1053" s="89"/>
      <c r="H1053" s="89"/>
      <c r="I1053" s="89"/>
      <c r="J1053" s="89"/>
      <c r="K1053" s="170"/>
      <c r="L1053" s="89"/>
      <c r="M1053" s="89"/>
      <c r="N1053" s="89"/>
    </row>
    <row r="1054" ht="16.5" customHeight="1">
      <c r="A1054" s="89"/>
      <c r="B1054" s="168"/>
      <c r="C1054" s="168"/>
      <c r="D1054" s="168"/>
      <c r="E1054" s="168"/>
      <c r="F1054" s="168"/>
      <c r="G1054" s="89"/>
      <c r="H1054" s="89"/>
      <c r="I1054" s="89"/>
      <c r="J1054" s="89"/>
      <c r="K1054" s="170"/>
      <c r="L1054" s="89"/>
      <c r="M1054" s="89"/>
      <c r="N1054" s="89"/>
    </row>
    <row r="1055" ht="16.5" customHeight="1">
      <c r="A1055" s="89"/>
      <c r="B1055" s="168"/>
      <c r="C1055" s="168"/>
      <c r="D1055" s="168"/>
      <c r="E1055" s="168"/>
      <c r="F1055" s="168"/>
      <c r="G1055" s="89"/>
      <c r="H1055" s="89"/>
      <c r="I1055" s="89"/>
      <c r="J1055" s="89"/>
      <c r="K1055" s="170"/>
      <c r="L1055" s="89"/>
      <c r="M1055" s="89"/>
      <c r="N1055" s="89"/>
    </row>
    <row r="1056" ht="16.5" customHeight="1">
      <c r="A1056" s="89"/>
      <c r="B1056" s="168"/>
      <c r="C1056" s="168"/>
      <c r="D1056" s="168"/>
      <c r="E1056" s="168"/>
      <c r="F1056" s="168"/>
      <c r="G1056" s="89"/>
      <c r="H1056" s="89"/>
      <c r="I1056" s="89"/>
      <c r="J1056" s="89"/>
      <c r="K1056" s="170"/>
      <c r="L1056" s="89"/>
      <c r="M1056" s="89"/>
      <c r="N1056" s="89"/>
    </row>
    <row r="1057" ht="16.5" customHeight="1">
      <c r="A1057" s="89"/>
      <c r="B1057" s="168"/>
      <c r="C1057" s="168"/>
      <c r="D1057" s="168"/>
      <c r="E1057" s="168"/>
      <c r="F1057" s="168"/>
      <c r="G1057" s="89"/>
      <c r="H1057" s="89"/>
      <c r="I1057" s="89"/>
      <c r="J1057" s="89"/>
      <c r="K1057" s="170"/>
      <c r="L1057" s="89"/>
      <c r="M1057" s="89"/>
      <c r="N1057" s="89"/>
    </row>
    <row r="1058" ht="16.5" customHeight="1">
      <c r="A1058" s="89"/>
      <c r="B1058" s="168"/>
      <c r="C1058" s="168"/>
      <c r="D1058" s="168"/>
      <c r="E1058" s="168"/>
      <c r="F1058" s="168"/>
      <c r="G1058" s="89"/>
      <c r="H1058" s="89"/>
      <c r="I1058" s="89"/>
      <c r="J1058" s="89"/>
      <c r="K1058" s="170"/>
      <c r="L1058" s="89"/>
      <c r="M1058" s="89"/>
      <c r="N1058" s="89"/>
    </row>
  </sheetData>
  <autoFilter ref="$A$8:$K$42"/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85">
    <cfRule type="containsText" dxfId="1" priority="1" operator="containsText" text="ㅇ">
      <formula>NOT(ISERROR(SEARCH(("ㅇ"),(B9))))</formula>
    </cfRule>
  </conditionalFormatting>
  <conditionalFormatting sqref="A9:A85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0:F10">
    <cfRule type="containsText" dxfId="1" priority="3" operator="containsText" text="ㅇ">
      <formula>NOT(ISERROR(SEARCH(("ㅇ"),(B10))))</formula>
    </cfRule>
  </conditionalFormatting>
  <conditionalFormatting sqref="A10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9:F9">
    <cfRule type="containsText" dxfId="1" priority="5" operator="containsText" text="ㅇ">
      <formula>NOT(ISERROR(SEARCH(("ㅇ"),(B9))))</formula>
    </cfRule>
  </conditionalFormatting>
  <conditionalFormatting sqref="A9">
    <cfRule type="colorScale" priority="6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2:F85">
    <cfRule type="containsText" dxfId="1" priority="7" operator="containsText" text="ㅇ">
      <formula>NOT(ISERROR(SEARCH(("ㅇ"),(B12))))</formula>
    </cfRule>
  </conditionalFormatting>
  <conditionalFormatting sqref="A12:A85">
    <cfRule type="colorScale" priority="8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A9:F900 G9:K941 L9:N900">
    <cfRule type="expression" dxfId="0" priority="9">
      <formula>$G9&lt;&gt;#REF!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 outlineLevelCol="1" outlineLevelRow="1"/>
  <cols>
    <col customWidth="1" min="1" max="1" width="8.0"/>
    <col customWidth="1" min="2" max="6" width="6.29" outlineLevel="1"/>
    <col customWidth="1" min="7" max="7" width="25.43"/>
    <col customWidth="1" min="8" max="8" width="25.43" outlineLevel="1"/>
    <col customWidth="1" min="9" max="9" width="23.0" outlineLevel="1"/>
    <col customWidth="1" min="10" max="10" width="21.14" outlineLevel="1"/>
    <col customWidth="1" min="11" max="11" width="34.86"/>
    <col customWidth="1" min="12" max="14" width="8.71"/>
  </cols>
  <sheetData>
    <row r="1" ht="34.5" customHeight="1" outlineLevel="1">
      <c r="A1" s="89"/>
      <c r="B1" s="90" t="s">
        <v>46</v>
      </c>
      <c r="C1" s="91"/>
      <c r="D1" s="91"/>
      <c r="E1" s="91"/>
      <c r="F1" s="14"/>
      <c r="G1" s="92" t="s">
        <v>52</v>
      </c>
      <c r="H1" s="93"/>
      <c r="I1" s="94"/>
      <c r="J1" s="95" t="s">
        <v>53</v>
      </c>
      <c r="K1" s="96"/>
      <c r="L1" s="89"/>
      <c r="M1" s="89"/>
      <c r="N1" s="89"/>
    </row>
    <row r="2" ht="16.5" customHeight="1" outlineLevel="1">
      <c r="A2" s="97" t="s">
        <v>54</v>
      </c>
      <c r="B2" s="98" t="str">
        <f>'토탈정리시트'!C8</f>
        <v>케릭1</v>
      </c>
      <c r="C2" s="98" t="str">
        <f>'토탈정리시트'!D8</f>
        <v>케릭2</v>
      </c>
      <c r="D2" s="98" t="str">
        <f>'토탈정리시트'!E8</f>
        <v>케릭3</v>
      </c>
      <c r="E2" s="98" t="str">
        <f>'토탈정리시트'!F8</f>
        <v>케릭4</v>
      </c>
      <c r="F2" s="98" t="str">
        <f>'토탈정리시트'!G8</f>
        <v>케릭5</v>
      </c>
      <c r="G2" s="100" t="s">
        <v>55</v>
      </c>
      <c r="H2" s="101"/>
      <c r="I2" s="102" t="s">
        <v>56</v>
      </c>
      <c r="J2" s="103"/>
      <c r="K2" s="104"/>
      <c r="L2" s="89"/>
      <c r="M2" s="89"/>
      <c r="N2" s="89"/>
    </row>
    <row r="3" ht="16.5" customHeight="1" outlineLevel="1">
      <c r="A3" s="105" t="s">
        <v>57</v>
      </c>
      <c r="B3" s="106">
        <f t="shared" ref="B3:F3" si="1">$B$5-B$4</f>
        <v>31</v>
      </c>
      <c r="C3" s="106">
        <f t="shared" si="1"/>
        <v>31</v>
      </c>
      <c r="D3" s="106">
        <f t="shared" si="1"/>
        <v>31</v>
      </c>
      <c r="E3" s="106">
        <f t="shared" si="1"/>
        <v>31</v>
      </c>
      <c r="F3" s="106">
        <f t="shared" si="1"/>
        <v>31</v>
      </c>
      <c r="G3" s="107" t="s">
        <v>58</v>
      </c>
      <c r="H3" s="108"/>
      <c r="I3" s="109" t="s">
        <v>59</v>
      </c>
      <c r="J3" s="110" t="s">
        <v>60</v>
      </c>
      <c r="K3" s="111"/>
      <c r="L3" s="89"/>
      <c r="M3" s="89"/>
      <c r="N3" s="89"/>
    </row>
    <row r="4" ht="16.5" customHeight="1" outlineLevel="1">
      <c r="A4" s="112" t="s">
        <v>61</v>
      </c>
      <c r="B4" s="113">
        <f t="shared" ref="B4:F4" si="2">COUNTIF(B$9:B406,"&gt;0")</f>
        <v>0</v>
      </c>
      <c r="C4" s="113">
        <f t="shared" si="2"/>
        <v>0</v>
      </c>
      <c r="D4" s="113">
        <f t="shared" si="2"/>
        <v>0</v>
      </c>
      <c r="E4" s="113">
        <f t="shared" si="2"/>
        <v>0</v>
      </c>
      <c r="F4" s="113">
        <f t="shared" si="2"/>
        <v>0</v>
      </c>
      <c r="G4" s="114"/>
      <c r="H4" s="115"/>
      <c r="I4" s="116" t="s">
        <v>62</v>
      </c>
      <c r="J4" s="117" t="s">
        <v>63</v>
      </c>
      <c r="K4" s="118"/>
      <c r="L4" s="89"/>
      <c r="M4" s="89"/>
      <c r="N4" s="89"/>
    </row>
    <row r="5" ht="16.5" customHeight="1" outlineLevel="1">
      <c r="A5" s="119" t="s">
        <v>64</v>
      </c>
      <c r="B5" s="120">
        <f>COUNTA($B$9:$B594)</f>
        <v>31</v>
      </c>
      <c r="C5" s="121"/>
      <c r="D5" s="121"/>
      <c r="E5" s="121"/>
      <c r="F5" s="121"/>
      <c r="G5" s="107" t="s">
        <v>65</v>
      </c>
      <c r="H5" s="108"/>
      <c r="I5" s="122" t="s">
        <v>66</v>
      </c>
      <c r="J5" s="117" t="s">
        <v>67</v>
      </c>
      <c r="K5" s="118"/>
      <c r="L5" s="89"/>
      <c r="M5" s="89"/>
      <c r="N5" s="89"/>
    </row>
    <row r="6" ht="16.5" customHeight="1" outlineLevel="1">
      <c r="A6" s="123" t="s">
        <v>68</v>
      </c>
      <c r="B6" s="124" t="s">
        <v>69</v>
      </c>
      <c r="C6" s="125" t="s">
        <v>70</v>
      </c>
      <c r="D6" s="125" t="s">
        <v>71</v>
      </c>
      <c r="E6" s="125" t="s">
        <v>72</v>
      </c>
      <c r="F6" s="172" t="s">
        <v>73</v>
      </c>
      <c r="G6" s="20"/>
      <c r="H6" s="126"/>
      <c r="I6" s="127" t="s">
        <v>74</v>
      </c>
      <c r="J6" s="128" t="s">
        <v>75</v>
      </c>
      <c r="K6" s="129"/>
      <c r="L6" s="89"/>
      <c r="M6" s="89"/>
      <c r="N6" s="89"/>
    </row>
    <row r="7" ht="16.5" customHeight="1" outlineLevel="1">
      <c r="A7" s="16"/>
      <c r="B7" s="130">
        <f>COUNTIF(A9:A999,"1")</f>
        <v>0</v>
      </c>
      <c r="C7" s="131">
        <f>COUNTIF(A9:A999,"2")</f>
        <v>0</v>
      </c>
      <c r="D7" s="131">
        <f>COUNTIF(A9:A999,"3")</f>
        <v>0</v>
      </c>
      <c r="E7" s="131">
        <f>COUNTIF(A9:A999,"4")</f>
        <v>0</v>
      </c>
      <c r="F7" s="132">
        <f>COUNTIF(A9:A999,"5")</f>
        <v>0</v>
      </c>
      <c r="G7" s="133" t="s">
        <v>76</v>
      </c>
      <c r="H7" s="134"/>
      <c r="I7" s="134"/>
      <c r="J7" s="134"/>
      <c r="K7" s="135"/>
      <c r="L7" s="89"/>
      <c r="M7" s="89"/>
      <c r="N7" s="89"/>
    </row>
    <row r="8" ht="16.5" customHeight="1">
      <c r="A8" s="136" t="s">
        <v>22</v>
      </c>
      <c r="B8" s="136" t="s">
        <v>77</v>
      </c>
      <c r="C8" s="136" t="s">
        <v>78</v>
      </c>
      <c r="D8" s="136" t="s">
        <v>79</v>
      </c>
      <c r="E8" s="136" t="s">
        <v>80</v>
      </c>
      <c r="F8" s="136" t="s">
        <v>81</v>
      </c>
      <c r="G8" s="409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89"/>
      <c r="M8" s="89"/>
      <c r="N8" s="89"/>
    </row>
    <row r="9" ht="16.5" customHeight="1">
      <c r="A9" s="89">
        <f t="shared" ref="A9:A39" si="3">COUNTIF(B9:F9,"&gt;0")</f>
        <v>0</v>
      </c>
      <c r="B9" s="141">
        <v>0.0</v>
      </c>
      <c r="C9" s="141">
        <v>0.0</v>
      </c>
      <c r="D9" s="141">
        <v>0.0</v>
      </c>
      <c r="E9" s="141">
        <v>0.0</v>
      </c>
      <c r="F9" s="410">
        <v>0.0</v>
      </c>
      <c r="G9" s="411" t="s">
        <v>8247</v>
      </c>
      <c r="H9" s="412"/>
      <c r="I9" s="142"/>
      <c r="J9" s="142"/>
      <c r="K9" s="152"/>
      <c r="L9" s="89"/>
      <c r="M9" s="89"/>
      <c r="N9" s="89"/>
    </row>
    <row r="10" ht="16.5" customHeight="1">
      <c r="A10" s="89">
        <f t="shared" si="3"/>
        <v>0</v>
      </c>
      <c r="B10" s="141">
        <v>0.0</v>
      </c>
      <c r="C10" s="141">
        <v>0.0</v>
      </c>
      <c r="D10" s="141">
        <v>0.0</v>
      </c>
      <c r="E10" s="141">
        <v>0.0</v>
      </c>
      <c r="F10" s="410">
        <v>0.0</v>
      </c>
      <c r="G10" s="140" t="s">
        <v>8248</v>
      </c>
      <c r="H10" s="412" t="s">
        <v>8249</v>
      </c>
      <c r="I10" s="142" t="s">
        <v>8250</v>
      </c>
      <c r="J10" s="142" t="s">
        <v>8251</v>
      </c>
      <c r="K10" s="152" t="s">
        <v>8252</v>
      </c>
      <c r="L10" s="89"/>
      <c r="M10" s="89"/>
      <c r="N10" s="89"/>
    </row>
    <row r="11" ht="16.5" customHeight="1">
      <c r="A11" s="89">
        <f t="shared" si="3"/>
        <v>0</v>
      </c>
      <c r="B11" s="141">
        <v>0.0</v>
      </c>
      <c r="C11" s="141">
        <v>0.0</v>
      </c>
      <c r="D11" s="141">
        <v>0.0</v>
      </c>
      <c r="E11" s="141">
        <v>0.0</v>
      </c>
      <c r="F11" s="410">
        <v>0.0</v>
      </c>
      <c r="G11" s="140" t="s">
        <v>8253</v>
      </c>
      <c r="H11" s="412" t="s">
        <v>8254</v>
      </c>
      <c r="I11" s="142" t="s">
        <v>3626</v>
      </c>
      <c r="J11" s="142" t="s">
        <v>8251</v>
      </c>
      <c r="K11" s="152" t="s">
        <v>8252</v>
      </c>
      <c r="L11" s="89"/>
      <c r="M11" s="89"/>
      <c r="N11" s="89"/>
    </row>
    <row r="12" ht="16.5" customHeight="1">
      <c r="A12" s="89">
        <f t="shared" si="3"/>
        <v>0</v>
      </c>
      <c r="B12" s="141">
        <v>0.0</v>
      </c>
      <c r="C12" s="141">
        <v>0.0</v>
      </c>
      <c r="D12" s="141">
        <v>0.0</v>
      </c>
      <c r="E12" s="141">
        <v>0.0</v>
      </c>
      <c r="F12" s="410">
        <v>0.0</v>
      </c>
      <c r="G12" s="140" t="s">
        <v>8255</v>
      </c>
      <c r="H12" s="149" t="s">
        <v>8256</v>
      </c>
      <c r="I12" s="142" t="s">
        <v>8257</v>
      </c>
      <c r="J12" s="142" t="s">
        <v>8258</v>
      </c>
      <c r="K12" s="152" t="s">
        <v>8252</v>
      </c>
      <c r="L12" s="89"/>
      <c r="M12" s="89"/>
      <c r="N12" s="89"/>
    </row>
    <row r="13" ht="16.5" customHeight="1">
      <c r="A13" s="89">
        <f t="shared" si="3"/>
        <v>0</v>
      </c>
      <c r="B13" s="141">
        <v>0.0</v>
      </c>
      <c r="C13" s="141">
        <v>0.0</v>
      </c>
      <c r="D13" s="141">
        <v>0.0</v>
      </c>
      <c r="E13" s="141">
        <v>0.0</v>
      </c>
      <c r="F13" s="410">
        <v>0.0</v>
      </c>
      <c r="G13" s="140" t="s">
        <v>8259</v>
      </c>
      <c r="H13" s="149" t="s">
        <v>8260</v>
      </c>
      <c r="I13" s="142" t="s">
        <v>848</v>
      </c>
      <c r="J13" s="142" t="s">
        <v>8261</v>
      </c>
      <c r="K13" s="152" t="s">
        <v>8252</v>
      </c>
      <c r="L13" s="89"/>
      <c r="M13" s="89"/>
      <c r="N13" s="89"/>
    </row>
    <row r="14" ht="16.5" customHeight="1">
      <c r="A14" s="89">
        <f t="shared" si="3"/>
        <v>0</v>
      </c>
      <c r="B14" s="141">
        <v>0.0</v>
      </c>
      <c r="C14" s="141">
        <v>0.0</v>
      </c>
      <c r="D14" s="141">
        <v>0.0</v>
      </c>
      <c r="E14" s="141">
        <v>0.0</v>
      </c>
      <c r="F14" s="410">
        <v>0.0</v>
      </c>
      <c r="G14" s="238" t="s">
        <v>8262</v>
      </c>
      <c r="H14" s="413" t="s">
        <v>8262</v>
      </c>
      <c r="I14" s="391" t="s">
        <v>6504</v>
      </c>
      <c r="J14" s="391"/>
      <c r="K14" s="241" t="s">
        <v>6504</v>
      </c>
      <c r="L14" s="89"/>
      <c r="M14" s="89"/>
      <c r="N14" s="89"/>
    </row>
    <row r="15" ht="16.5" customHeight="1">
      <c r="A15" s="89">
        <f t="shared" si="3"/>
        <v>0</v>
      </c>
      <c r="B15" s="141">
        <v>0.0</v>
      </c>
      <c r="C15" s="141">
        <v>0.0</v>
      </c>
      <c r="D15" s="141">
        <v>0.0</v>
      </c>
      <c r="E15" s="141">
        <v>0.0</v>
      </c>
      <c r="F15" s="410">
        <v>0.0</v>
      </c>
      <c r="G15" s="140" t="s">
        <v>8263</v>
      </c>
      <c r="H15" s="149" t="s">
        <v>8264</v>
      </c>
      <c r="I15" s="142" t="s">
        <v>8265</v>
      </c>
      <c r="J15" s="142" t="s">
        <v>8251</v>
      </c>
      <c r="K15" s="152" t="s">
        <v>8252</v>
      </c>
      <c r="L15" s="89"/>
      <c r="M15" s="89"/>
      <c r="N15" s="89"/>
    </row>
    <row r="16" ht="16.5" customHeight="1">
      <c r="A16" s="89">
        <f t="shared" si="3"/>
        <v>0</v>
      </c>
      <c r="B16" s="141">
        <v>0.0</v>
      </c>
      <c r="C16" s="141">
        <v>0.0</v>
      </c>
      <c r="D16" s="141">
        <v>0.0</v>
      </c>
      <c r="E16" s="141">
        <v>0.0</v>
      </c>
      <c r="F16" s="410">
        <v>0.0</v>
      </c>
      <c r="G16" s="140" t="s">
        <v>8266</v>
      </c>
      <c r="H16" s="149" t="s">
        <v>8267</v>
      </c>
      <c r="I16" s="142" t="s">
        <v>8268</v>
      </c>
      <c r="J16" s="142" t="s">
        <v>8269</v>
      </c>
      <c r="K16" s="152" t="s">
        <v>8252</v>
      </c>
      <c r="L16" s="89"/>
      <c r="M16" s="89"/>
      <c r="N16" s="89"/>
    </row>
    <row r="17" ht="16.5" customHeight="1">
      <c r="A17" s="89">
        <f t="shared" si="3"/>
        <v>0</v>
      </c>
      <c r="B17" s="141">
        <v>0.0</v>
      </c>
      <c r="C17" s="141">
        <v>0.0</v>
      </c>
      <c r="D17" s="141">
        <v>0.0</v>
      </c>
      <c r="E17" s="141">
        <v>0.0</v>
      </c>
      <c r="F17" s="410">
        <v>0.0</v>
      </c>
      <c r="G17" s="140" t="s">
        <v>8270</v>
      </c>
      <c r="H17" s="149" t="s">
        <v>8271</v>
      </c>
      <c r="I17" s="142" t="s">
        <v>2244</v>
      </c>
      <c r="J17" s="142" t="s">
        <v>8272</v>
      </c>
      <c r="K17" s="152" t="s">
        <v>8252</v>
      </c>
      <c r="L17" s="89"/>
      <c r="M17" s="89"/>
      <c r="N17" s="89"/>
    </row>
    <row r="18" ht="16.5" customHeight="1">
      <c r="A18" s="89">
        <f t="shared" si="3"/>
        <v>0</v>
      </c>
      <c r="B18" s="141">
        <v>0.0</v>
      </c>
      <c r="C18" s="141">
        <v>0.0</v>
      </c>
      <c r="D18" s="141">
        <v>0.0</v>
      </c>
      <c r="E18" s="141">
        <v>0.0</v>
      </c>
      <c r="F18" s="410">
        <v>0.0</v>
      </c>
      <c r="G18" s="140" t="s">
        <v>8273</v>
      </c>
      <c r="H18" s="149" t="s">
        <v>8274</v>
      </c>
      <c r="I18" s="142" t="s">
        <v>516</v>
      </c>
      <c r="J18" s="142" t="s">
        <v>8275</v>
      </c>
      <c r="K18" s="152" t="s">
        <v>8252</v>
      </c>
      <c r="L18" s="89"/>
      <c r="M18" s="89"/>
      <c r="N18" s="89"/>
    </row>
    <row r="19" ht="16.5" customHeight="1">
      <c r="A19" s="89">
        <f t="shared" si="3"/>
        <v>0</v>
      </c>
      <c r="B19" s="141">
        <v>0.0</v>
      </c>
      <c r="C19" s="141">
        <v>0.0</v>
      </c>
      <c r="D19" s="141">
        <v>0.0</v>
      </c>
      <c r="E19" s="141">
        <v>0.0</v>
      </c>
      <c r="F19" s="410">
        <v>0.0</v>
      </c>
      <c r="G19" s="140" t="s">
        <v>8276</v>
      </c>
      <c r="H19" s="149" t="s">
        <v>8277</v>
      </c>
      <c r="I19" s="142" t="s">
        <v>6522</v>
      </c>
      <c r="J19" s="142" t="s">
        <v>8278</v>
      </c>
      <c r="K19" s="152" t="s">
        <v>8252</v>
      </c>
      <c r="L19" s="89"/>
      <c r="M19" s="89"/>
      <c r="N19" s="89"/>
    </row>
    <row r="20" ht="16.5" customHeight="1">
      <c r="A20" s="89">
        <f t="shared" si="3"/>
        <v>0</v>
      </c>
      <c r="B20" s="141">
        <v>0.0</v>
      </c>
      <c r="C20" s="141">
        <v>0.0</v>
      </c>
      <c r="D20" s="141">
        <v>0.0</v>
      </c>
      <c r="E20" s="141">
        <v>0.0</v>
      </c>
      <c r="F20" s="410">
        <v>0.0</v>
      </c>
      <c r="G20" s="140" t="s">
        <v>8279</v>
      </c>
      <c r="H20" s="149" t="s">
        <v>8280</v>
      </c>
      <c r="I20" s="142" t="s">
        <v>6636</v>
      </c>
      <c r="J20" s="142" t="s">
        <v>8281</v>
      </c>
      <c r="K20" s="152" t="s">
        <v>8252</v>
      </c>
      <c r="L20" s="89"/>
      <c r="M20" s="89"/>
      <c r="N20" s="89"/>
    </row>
    <row r="21" ht="16.5" customHeight="1">
      <c r="A21" s="89">
        <f t="shared" si="3"/>
        <v>0</v>
      </c>
      <c r="B21" s="141">
        <v>0.0</v>
      </c>
      <c r="C21" s="141">
        <v>0.0</v>
      </c>
      <c r="D21" s="141">
        <v>0.0</v>
      </c>
      <c r="E21" s="141">
        <v>0.0</v>
      </c>
      <c r="F21" s="410">
        <v>0.0</v>
      </c>
      <c r="G21" s="140" t="s">
        <v>8282</v>
      </c>
      <c r="H21" s="149" t="s">
        <v>8283</v>
      </c>
      <c r="I21" s="142" t="s">
        <v>228</v>
      </c>
      <c r="J21" s="142" t="s">
        <v>8261</v>
      </c>
      <c r="K21" s="152" t="s">
        <v>8252</v>
      </c>
      <c r="L21" s="89"/>
      <c r="M21" s="89"/>
      <c r="N21" s="89"/>
    </row>
    <row r="22" ht="16.5" customHeight="1">
      <c r="A22" s="89">
        <f t="shared" si="3"/>
        <v>0</v>
      </c>
      <c r="B22" s="141">
        <v>0.0</v>
      </c>
      <c r="C22" s="141">
        <v>0.0</v>
      </c>
      <c r="D22" s="141">
        <v>0.0</v>
      </c>
      <c r="E22" s="141">
        <v>0.0</v>
      </c>
      <c r="F22" s="410">
        <v>0.0</v>
      </c>
      <c r="G22" s="140" t="s">
        <v>8284</v>
      </c>
      <c r="H22" s="149" t="s">
        <v>8285</v>
      </c>
      <c r="I22" s="142" t="s">
        <v>8286</v>
      </c>
      <c r="J22" s="142" t="s">
        <v>8272</v>
      </c>
      <c r="K22" s="152" t="s">
        <v>8252</v>
      </c>
      <c r="L22" s="89"/>
      <c r="M22" s="89"/>
      <c r="N22" s="89"/>
    </row>
    <row r="23" ht="16.5" customHeight="1">
      <c r="A23" s="89">
        <f t="shared" si="3"/>
        <v>0</v>
      </c>
      <c r="B23" s="141">
        <v>0.0</v>
      </c>
      <c r="C23" s="141">
        <v>0.0</v>
      </c>
      <c r="D23" s="141">
        <v>0.0</v>
      </c>
      <c r="E23" s="141">
        <v>0.0</v>
      </c>
      <c r="F23" s="410">
        <v>0.0</v>
      </c>
      <c r="G23" s="140" t="s">
        <v>8287</v>
      </c>
      <c r="H23" s="149" t="s">
        <v>8288</v>
      </c>
      <c r="I23" s="142" t="s">
        <v>8289</v>
      </c>
      <c r="J23" s="142" t="s">
        <v>8290</v>
      </c>
      <c r="K23" s="152" t="s">
        <v>8252</v>
      </c>
      <c r="L23" s="89"/>
      <c r="M23" s="89"/>
      <c r="N23" s="89"/>
    </row>
    <row r="24" ht="16.5" customHeight="1">
      <c r="A24" s="89">
        <f t="shared" si="3"/>
        <v>0</v>
      </c>
      <c r="B24" s="141">
        <v>0.0</v>
      </c>
      <c r="C24" s="141">
        <v>0.0</v>
      </c>
      <c r="D24" s="141">
        <v>0.0</v>
      </c>
      <c r="E24" s="141">
        <v>0.0</v>
      </c>
      <c r="F24" s="410">
        <v>0.0</v>
      </c>
      <c r="G24" s="152" t="s">
        <v>8291</v>
      </c>
      <c r="H24" s="149"/>
      <c r="I24" s="142"/>
      <c r="J24" s="142"/>
      <c r="K24" s="152"/>
      <c r="L24" s="89"/>
      <c r="M24" s="89"/>
      <c r="N24" s="89"/>
    </row>
    <row r="25" ht="16.5" customHeight="1">
      <c r="A25" s="89">
        <f t="shared" si="3"/>
        <v>0</v>
      </c>
      <c r="B25" s="141">
        <v>0.0</v>
      </c>
      <c r="C25" s="141">
        <v>0.0</v>
      </c>
      <c r="D25" s="141">
        <v>0.0</v>
      </c>
      <c r="E25" s="141">
        <v>0.0</v>
      </c>
      <c r="F25" s="410">
        <v>0.0</v>
      </c>
      <c r="G25" s="140" t="s">
        <v>8292</v>
      </c>
      <c r="H25" s="149" t="s">
        <v>8293</v>
      </c>
      <c r="I25" s="142" t="s">
        <v>8268</v>
      </c>
      <c r="J25" s="142" t="s">
        <v>8258</v>
      </c>
      <c r="K25" s="152" t="s">
        <v>8252</v>
      </c>
      <c r="L25" s="89"/>
      <c r="M25" s="89"/>
      <c r="N25" s="89"/>
    </row>
    <row r="26" ht="16.5" customHeight="1">
      <c r="A26" s="89">
        <f t="shared" si="3"/>
        <v>0</v>
      </c>
      <c r="B26" s="141">
        <v>0.0</v>
      </c>
      <c r="C26" s="141">
        <v>0.0</v>
      </c>
      <c r="D26" s="141">
        <v>0.0</v>
      </c>
      <c r="E26" s="141">
        <v>0.0</v>
      </c>
      <c r="F26" s="410">
        <v>0.0</v>
      </c>
      <c r="G26" s="140" t="s">
        <v>8294</v>
      </c>
      <c r="H26" s="149" t="s">
        <v>8295</v>
      </c>
      <c r="I26" s="142" t="s">
        <v>1096</v>
      </c>
      <c r="J26" s="142" t="s">
        <v>8296</v>
      </c>
      <c r="K26" s="152" t="s">
        <v>8252</v>
      </c>
      <c r="L26" s="89"/>
      <c r="M26" s="89"/>
      <c r="N26" s="89"/>
    </row>
    <row r="27" ht="16.5" customHeight="1">
      <c r="A27" s="89">
        <f t="shared" si="3"/>
        <v>0</v>
      </c>
      <c r="B27" s="141">
        <v>0.0</v>
      </c>
      <c r="C27" s="141">
        <v>0.0</v>
      </c>
      <c r="D27" s="141">
        <v>0.0</v>
      </c>
      <c r="E27" s="141">
        <v>0.0</v>
      </c>
      <c r="F27" s="410">
        <v>0.0</v>
      </c>
      <c r="G27" s="140" t="s">
        <v>8297</v>
      </c>
      <c r="H27" s="149" t="s">
        <v>8298</v>
      </c>
      <c r="I27" s="142" t="s">
        <v>8299</v>
      </c>
      <c r="J27" s="142" t="s">
        <v>8300</v>
      </c>
      <c r="K27" s="152" t="s">
        <v>8252</v>
      </c>
      <c r="L27" s="89"/>
      <c r="M27" s="89"/>
      <c r="N27" s="89"/>
    </row>
    <row r="28" ht="16.5" customHeight="1">
      <c r="A28" s="89">
        <f t="shared" si="3"/>
        <v>0</v>
      </c>
      <c r="B28" s="141">
        <v>0.0</v>
      </c>
      <c r="C28" s="141">
        <v>0.0</v>
      </c>
      <c r="D28" s="141">
        <v>0.0</v>
      </c>
      <c r="E28" s="141">
        <v>0.0</v>
      </c>
      <c r="F28" s="410">
        <v>0.0</v>
      </c>
      <c r="G28" s="140" t="s">
        <v>8301</v>
      </c>
      <c r="H28" s="149" t="s">
        <v>8302</v>
      </c>
      <c r="I28" s="142" t="s">
        <v>186</v>
      </c>
      <c r="J28" s="142" t="s">
        <v>8258</v>
      </c>
      <c r="K28" s="152" t="s">
        <v>8252</v>
      </c>
      <c r="L28" s="89"/>
      <c r="M28" s="89"/>
      <c r="N28" s="89"/>
    </row>
    <row r="29" ht="16.5" customHeight="1">
      <c r="A29" s="89">
        <f t="shared" si="3"/>
        <v>0</v>
      </c>
      <c r="B29" s="141">
        <v>0.0</v>
      </c>
      <c r="C29" s="141">
        <v>0.0</v>
      </c>
      <c r="D29" s="141">
        <v>0.0</v>
      </c>
      <c r="E29" s="141">
        <v>0.0</v>
      </c>
      <c r="F29" s="410">
        <v>0.0</v>
      </c>
      <c r="G29" s="140" t="s">
        <v>8303</v>
      </c>
      <c r="H29" s="149" t="s">
        <v>8304</v>
      </c>
      <c r="I29" s="142" t="s">
        <v>443</v>
      </c>
      <c r="J29" s="142" t="s">
        <v>8305</v>
      </c>
      <c r="K29" s="152" t="s">
        <v>8252</v>
      </c>
      <c r="L29" s="89"/>
      <c r="M29" s="89"/>
      <c r="N29" s="89"/>
    </row>
    <row r="30" ht="16.5" customHeight="1">
      <c r="A30" s="89">
        <f t="shared" si="3"/>
        <v>0</v>
      </c>
      <c r="B30" s="141">
        <v>0.0</v>
      </c>
      <c r="C30" s="141">
        <v>0.0</v>
      </c>
      <c r="D30" s="141">
        <v>0.0</v>
      </c>
      <c r="E30" s="141">
        <v>0.0</v>
      </c>
      <c r="F30" s="410">
        <v>0.0</v>
      </c>
      <c r="G30" s="152" t="s">
        <v>8306</v>
      </c>
      <c r="H30" s="414"/>
      <c r="I30" s="142"/>
      <c r="J30" s="142"/>
      <c r="K30" s="152"/>
      <c r="L30" s="89"/>
      <c r="M30" s="89"/>
      <c r="N30" s="89"/>
    </row>
    <row r="31" ht="16.5" customHeight="1">
      <c r="A31" s="89">
        <f t="shared" si="3"/>
        <v>0</v>
      </c>
      <c r="B31" s="141">
        <v>0.0</v>
      </c>
      <c r="C31" s="141">
        <v>0.0</v>
      </c>
      <c r="D31" s="141">
        <v>0.0</v>
      </c>
      <c r="E31" s="141">
        <v>0.0</v>
      </c>
      <c r="F31" s="410">
        <v>0.0</v>
      </c>
      <c r="G31" s="238" t="s">
        <v>8307</v>
      </c>
      <c r="H31" s="413" t="s">
        <v>8307</v>
      </c>
      <c r="I31" s="391" t="s">
        <v>101</v>
      </c>
      <c r="J31" s="391"/>
      <c r="K31" s="241" t="s">
        <v>101</v>
      </c>
      <c r="L31" s="89"/>
      <c r="M31" s="89"/>
      <c r="N31" s="89"/>
    </row>
    <row r="32" ht="16.5" customHeight="1">
      <c r="A32" s="89">
        <f t="shared" si="3"/>
        <v>0</v>
      </c>
      <c r="B32" s="141">
        <v>0.0</v>
      </c>
      <c r="C32" s="141">
        <v>0.0</v>
      </c>
      <c r="D32" s="141">
        <v>0.0</v>
      </c>
      <c r="E32" s="141">
        <v>0.0</v>
      </c>
      <c r="F32" s="410">
        <v>0.0</v>
      </c>
      <c r="G32" s="142" t="s">
        <v>8308</v>
      </c>
      <c r="H32" s="149" t="s">
        <v>8309</v>
      </c>
      <c r="I32" s="142" t="s">
        <v>8250</v>
      </c>
      <c r="J32" s="142" t="s">
        <v>8310</v>
      </c>
      <c r="K32" s="152" t="s">
        <v>8252</v>
      </c>
      <c r="L32" s="89"/>
      <c r="M32" s="89"/>
      <c r="N32" s="89"/>
    </row>
    <row r="33" ht="16.5" customHeight="1">
      <c r="A33" s="89">
        <f t="shared" si="3"/>
        <v>0</v>
      </c>
      <c r="B33" s="141">
        <v>0.0</v>
      </c>
      <c r="C33" s="141">
        <v>0.0</v>
      </c>
      <c r="D33" s="141">
        <v>0.0</v>
      </c>
      <c r="E33" s="141">
        <v>0.0</v>
      </c>
      <c r="F33" s="410">
        <v>0.0</v>
      </c>
      <c r="G33" s="142" t="s">
        <v>8311</v>
      </c>
      <c r="H33" s="149" t="s">
        <v>8312</v>
      </c>
      <c r="I33" s="142" t="s">
        <v>364</v>
      </c>
      <c r="J33" s="142" t="s">
        <v>8313</v>
      </c>
      <c r="K33" s="152" t="s">
        <v>8252</v>
      </c>
      <c r="L33" s="89"/>
      <c r="M33" s="89"/>
      <c r="N33" s="89"/>
    </row>
    <row r="34" ht="16.5" customHeight="1">
      <c r="A34" s="89">
        <f t="shared" si="3"/>
        <v>0</v>
      </c>
      <c r="B34" s="141">
        <v>0.0</v>
      </c>
      <c r="C34" s="141">
        <v>0.0</v>
      </c>
      <c r="D34" s="141">
        <v>0.0</v>
      </c>
      <c r="E34" s="141">
        <v>0.0</v>
      </c>
      <c r="F34" s="410">
        <v>0.0</v>
      </c>
      <c r="G34" s="142" t="s">
        <v>8314</v>
      </c>
      <c r="H34" s="149" t="s">
        <v>8315</v>
      </c>
      <c r="I34" s="142" t="s">
        <v>4062</v>
      </c>
      <c r="J34" s="142" t="s">
        <v>8258</v>
      </c>
      <c r="K34" s="152" t="s">
        <v>8252</v>
      </c>
      <c r="L34" s="89"/>
      <c r="M34" s="89"/>
      <c r="N34" s="89"/>
    </row>
    <row r="35" ht="16.5" customHeight="1">
      <c r="A35" s="89">
        <f t="shared" si="3"/>
        <v>0</v>
      </c>
      <c r="B35" s="141">
        <v>0.0</v>
      </c>
      <c r="C35" s="141">
        <v>0.0</v>
      </c>
      <c r="D35" s="141">
        <v>0.0</v>
      </c>
      <c r="E35" s="141">
        <v>0.0</v>
      </c>
      <c r="F35" s="410">
        <v>0.0</v>
      </c>
      <c r="G35" s="142" t="s">
        <v>8316</v>
      </c>
      <c r="H35" s="149" t="s">
        <v>8317</v>
      </c>
      <c r="I35" s="142" t="s">
        <v>1438</v>
      </c>
      <c r="J35" s="142" t="s">
        <v>8318</v>
      </c>
      <c r="K35" s="152" t="s">
        <v>8252</v>
      </c>
      <c r="L35" s="89"/>
      <c r="M35" s="89"/>
      <c r="N35" s="89"/>
    </row>
    <row r="36" ht="16.5" customHeight="1">
      <c r="A36" s="89">
        <f t="shared" si="3"/>
        <v>0</v>
      </c>
      <c r="B36" s="141">
        <v>0.0</v>
      </c>
      <c r="C36" s="141">
        <v>0.0</v>
      </c>
      <c r="D36" s="141">
        <v>0.0</v>
      </c>
      <c r="E36" s="141">
        <v>0.0</v>
      </c>
      <c r="F36" s="410">
        <v>0.0</v>
      </c>
      <c r="G36" s="142" t="s">
        <v>8319</v>
      </c>
      <c r="H36" s="149"/>
      <c r="I36" s="142"/>
      <c r="J36" s="142"/>
      <c r="K36" s="152"/>
      <c r="L36" s="89"/>
      <c r="M36" s="89"/>
      <c r="N36" s="89"/>
    </row>
    <row r="37" ht="16.5" customHeight="1">
      <c r="A37" s="89">
        <f t="shared" si="3"/>
        <v>0</v>
      </c>
      <c r="B37" s="141">
        <v>0.0</v>
      </c>
      <c r="C37" s="141">
        <v>0.0</v>
      </c>
      <c r="D37" s="141">
        <v>0.0</v>
      </c>
      <c r="E37" s="141">
        <v>0.0</v>
      </c>
      <c r="F37" s="410">
        <v>0.0</v>
      </c>
      <c r="G37" s="142" t="s">
        <v>8320</v>
      </c>
      <c r="H37" s="149" t="s">
        <v>8321</v>
      </c>
      <c r="I37" s="142" t="s">
        <v>1096</v>
      </c>
      <c r="J37" s="142" t="s">
        <v>8322</v>
      </c>
      <c r="K37" s="152" t="s">
        <v>8252</v>
      </c>
      <c r="L37" s="89"/>
      <c r="M37" s="89"/>
      <c r="N37" s="89"/>
    </row>
    <row r="38" ht="16.5" customHeight="1">
      <c r="A38" s="89">
        <f t="shared" si="3"/>
        <v>0</v>
      </c>
      <c r="B38" s="141">
        <v>0.0</v>
      </c>
      <c r="C38" s="141">
        <v>0.0</v>
      </c>
      <c r="D38" s="141">
        <v>0.0</v>
      </c>
      <c r="E38" s="141">
        <v>0.0</v>
      </c>
      <c r="F38" s="410">
        <v>0.0</v>
      </c>
      <c r="G38" s="142" t="s">
        <v>8323</v>
      </c>
      <c r="H38" s="149" t="s">
        <v>8324</v>
      </c>
      <c r="I38" s="142" t="s">
        <v>8325</v>
      </c>
      <c r="J38" s="142" t="s">
        <v>8326</v>
      </c>
      <c r="K38" s="152" t="s">
        <v>8252</v>
      </c>
      <c r="L38" s="89"/>
      <c r="M38" s="89"/>
      <c r="N38" s="89"/>
    </row>
    <row r="39" ht="16.5" customHeight="1">
      <c r="A39" s="89">
        <f t="shared" si="3"/>
        <v>0</v>
      </c>
      <c r="B39" s="141">
        <v>0.0</v>
      </c>
      <c r="C39" s="141">
        <v>0.0</v>
      </c>
      <c r="D39" s="141">
        <v>0.0</v>
      </c>
      <c r="E39" s="141">
        <v>0.0</v>
      </c>
      <c r="F39" s="410">
        <v>0.0</v>
      </c>
      <c r="G39" s="142" t="s">
        <v>8327</v>
      </c>
      <c r="H39" s="149" t="s">
        <v>8328</v>
      </c>
      <c r="I39" s="142" t="s">
        <v>8329</v>
      </c>
      <c r="J39" s="142" t="s">
        <v>8330</v>
      </c>
      <c r="K39" s="152" t="s">
        <v>8252</v>
      </c>
      <c r="L39" s="89"/>
      <c r="M39" s="89"/>
      <c r="N39" s="89"/>
    </row>
    <row r="40" ht="16.5" customHeight="1">
      <c r="A40" s="89"/>
      <c r="B40" s="168"/>
      <c r="C40" s="168"/>
      <c r="D40" s="168"/>
      <c r="E40" s="168"/>
      <c r="F40" s="168"/>
      <c r="G40" s="89"/>
      <c r="H40" s="89"/>
      <c r="I40" s="89"/>
      <c r="J40" s="89"/>
      <c r="K40" s="170"/>
      <c r="L40" s="89"/>
      <c r="M40" s="89"/>
      <c r="N40" s="89"/>
    </row>
    <row r="41" ht="16.5" customHeight="1">
      <c r="A41" s="89"/>
      <c r="B41" s="168"/>
      <c r="C41" s="168"/>
      <c r="D41" s="168"/>
      <c r="E41" s="168"/>
      <c r="F41" s="168"/>
      <c r="G41" s="89"/>
      <c r="H41" s="89"/>
      <c r="I41" s="89"/>
      <c r="J41" s="89"/>
      <c r="K41" s="170"/>
      <c r="L41" s="89"/>
      <c r="M41" s="89"/>
      <c r="N41" s="89"/>
    </row>
    <row r="42" ht="16.5" customHeight="1">
      <c r="A42" s="89"/>
      <c r="B42" s="168"/>
      <c r="C42" s="168"/>
      <c r="D42" s="168"/>
      <c r="E42" s="168"/>
      <c r="F42" s="168"/>
      <c r="G42" s="89"/>
      <c r="H42" s="89"/>
      <c r="I42" s="89"/>
      <c r="J42" s="89"/>
      <c r="K42" s="170"/>
      <c r="L42" s="89"/>
      <c r="M42" s="89"/>
      <c r="N42" s="89"/>
    </row>
    <row r="43" ht="16.5" customHeight="1">
      <c r="A43" s="89"/>
      <c r="B43" s="168"/>
      <c r="C43" s="168"/>
      <c r="D43" s="168"/>
      <c r="E43" s="168"/>
      <c r="F43" s="168"/>
      <c r="G43" s="89"/>
      <c r="H43" s="89"/>
      <c r="I43" s="89"/>
      <c r="J43" s="89"/>
      <c r="K43" s="170"/>
      <c r="L43" s="89"/>
      <c r="M43" s="89"/>
      <c r="N43" s="89"/>
    </row>
    <row r="44" ht="16.5" customHeight="1">
      <c r="A44" s="89"/>
      <c r="B44" s="168"/>
      <c r="C44" s="168"/>
      <c r="D44" s="168"/>
      <c r="E44" s="168"/>
      <c r="F44" s="168"/>
      <c r="G44" s="89"/>
      <c r="H44" s="89"/>
      <c r="I44" s="89"/>
      <c r="J44" s="89"/>
      <c r="K44" s="170"/>
      <c r="L44" s="89"/>
      <c r="M44" s="89"/>
      <c r="N44" s="89"/>
    </row>
    <row r="45" ht="16.5" customHeight="1">
      <c r="A45" s="89"/>
      <c r="B45" s="168"/>
      <c r="C45" s="168"/>
      <c r="D45" s="168"/>
      <c r="E45" s="168"/>
      <c r="F45" s="168"/>
      <c r="G45" s="89"/>
      <c r="H45" s="89"/>
      <c r="I45" s="89"/>
      <c r="J45" s="89"/>
      <c r="K45" s="170"/>
      <c r="L45" s="89"/>
      <c r="M45" s="89"/>
      <c r="N45" s="89"/>
    </row>
    <row r="46" ht="16.5" customHeight="1">
      <c r="A46" s="89"/>
      <c r="B46" s="168"/>
      <c r="C46" s="168"/>
      <c r="D46" s="168"/>
      <c r="E46" s="168"/>
      <c r="F46" s="168"/>
      <c r="G46" s="89"/>
      <c r="H46" s="89"/>
      <c r="I46" s="89"/>
      <c r="J46" s="89"/>
      <c r="K46" s="170"/>
      <c r="L46" s="89"/>
      <c r="M46" s="89"/>
      <c r="N46" s="89"/>
    </row>
    <row r="47" ht="16.5" customHeight="1">
      <c r="A47" s="89"/>
      <c r="B47" s="168"/>
      <c r="C47" s="168"/>
      <c r="D47" s="168"/>
      <c r="E47" s="168"/>
      <c r="F47" s="168"/>
      <c r="G47" s="89"/>
      <c r="H47" s="89"/>
      <c r="I47" s="89"/>
      <c r="J47" s="89"/>
      <c r="K47" s="170"/>
      <c r="L47" s="89"/>
      <c r="M47" s="89"/>
      <c r="N47" s="89"/>
    </row>
    <row r="48" ht="16.5" customHeight="1">
      <c r="A48" s="89"/>
      <c r="B48" s="168"/>
      <c r="C48" s="168"/>
      <c r="D48" s="168"/>
      <c r="E48" s="168"/>
      <c r="F48" s="168"/>
      <c r="G48" s="89"/>
      <c r="H48" s="89"/>
      <c r="I48" s="89"/>
      <c r="J48" s="89"/>
      <c r="K48" s="170"/>
      <c r="L48" s="89"/>
      <c r="M48" s="89"/>
      <c r="N48" s="89"/>
    </row>
    <row r="49" ht="16.5" customHeight="1">
      <c r="A49" s="89"/>
      <c r="B49" s="168"/>
      <c r="C49" s="168"/>
      <c r="D49" s="168"/>
      <c r="E49" s="168"/>
      <c r="F49" s="168"/>
      <c r="G49" s="89"/>
      <c r="H49" s="89"/>
      <c r="I49" s="89"/>
      <c r="J49" s="89"/>
      <c r="K49" s="170"/>
      <c r="L49" s="89"/>
      <c r="M49" s="89"/>
      <c r="N49" s="89"/>
    </row>
    <row r="50" ht="16.5" customHeight="1">
      <c r="A50" s="89"/>
      <c r="B50" s="168"/>
      <c r="C50" s="168"/>
      <c r="D50" s="168"/>
      <c r="E50" s="168"/>
      <c r="F50" s="168"/>
      <c r="G50" s="89"/>
      <c r="H50" s="89"/>
      <c r="I50" s="89"/>
      <c r="J50" s="89"/>
      <c r="K50" s="170"/>
      <c r="L50" s="89"/>
      <c r="M50" s="89"/>
      <c r="N50" s="89"/>
    </row>
    <row r="51" ht="16.5" customHeight="1">
      <c r="A51" s="89"/>
      <c r="B51" s="168"/>
      <c r="C51" s="168"/>
      <c r="D51" s="168"/>
      <c r="E51" s="168"/>
      <c r="F51" s="168"/>
      <c r="G51" s="89"/>
      <c r="H51" s="89"/>
      <c r="I51" s="89"/>
      <c r="J51" s="89"/>
      <c r="K51" s="170"/>
      <c r="L51" s="89"/>
      <c r="M51" s="89"/>
      <c r="N51" s="89"/>
    </row>
    <row r="52" ht="16.5" customHeight="1">
      <c r="A52" s="89"/>
      <c r="B52" s="168"/>
      <c r="C52" s="168"/>
      <c r="D52" s="168"/>
      <c r="E52" s="168"/>
      <c r="F52" s="168"/>
      <c r="G52" s="89"/>
      <c r="H52" s="89"/>
      <c r="I52" s="89"/>
      <c r="J52" s="89"/>
      <c r="K52" s="170"/>
      <c r="L52" s="89"/>
      <c r="M52" s="89"/>
      <c r="N52" s="89"/>
    </row>
    <row r="53" ht="16.5" customHeight="1">
      <c r="A53" s="89"/>
      <c r="B53" s="168"/>
      <c r="C53" s="168"/>
      <c r="D53" s="168"/>
      <c r="E53" s="168"/>
      <c r="F53" s="168"/>
      <c r="G53" s="89"/>
      <c r="H53" s="89"/>
      <c r="I53" s="89"/>
      <c r="J53" s="89"/>
      <c r="K53" s="170"/>
      <c r="L53" s="89"/>
      <c r="M53" s="89"/>
      <c r="N53" s="89"/>
    </row>
    <row r="54" ht="16.5" customHeight="1">
      <c r="A54" s="89"/>
      <c r="B54" s="168"/>
      <c r="C54" s="168"/>
      <c r="D54" s="168"/>
      <c r="E54" s="168"/>
      <c r="F54" s="168"/>
      <c r="G54" s="89"/>
      <c r="H54" s="89"/>
      <c r="I54" s="89"/>
      <c r="J54" s="89"/>
      <c r="K54" s="170"/>
      <c r="L54" s="89"/>
      <c r="M54" s="89"/>
      <c r="N54" s="89"/>
    </row>
    <row r="55" ht="16.5" customHeight="1">
      <c r="A55" s="89"/>
      <c r="B55" s="168"/>
      <c r="C55" s="168"/>
      <c r="D55" s="168"/>
      <c r="E55" s="168"/>
      <c r="F55" s="168"/>
      <c r="G55" s="89"/>
      <c r="H55" s="89"/>
      <c r="I55" s="89"/>
      <c r="J55" s="89"/>
      <c r="K55" s="170"/>
      <c r="L55" s="89"/>
      <c r="M55" s="89"/>
      <c r="N55" s="89"/>
    </row>
    <row r="56" ht="16.5" customHeight="1">
      <c r="A56" s="89"/>
      <c r="B56" s="168"/>
      <c r="C56" s="168"/>
      <c r="D56" s="168"/>
      <c r="E56" s="168"/>
      <c r="F56" s="168"/>
      <c r="G56" s="89"/>
      <c r="H56" s="89"/>
      <c r="I56" s="89"/>
      <c r="J56" s="89"/>
      <c r="K56" s="170"/>
      <c r="L56" s="89"/>
      <c r="M56" s="89"/>
      <c r="N56" s="89"/>
    </row>
    <row r="57" ht="16.5" customHeight="1">
      <c r="A57" s="89"/>
      <c r="B57" s="168"/>
      <c r="C57" s="168"/>
      <c r="D57" s="168"/>
      <c r="E57" s="168"/>
      <c r="F57" s="168"/>
      <c r="G57" s="89"/>
      <c r="H57" s="89"/>
      <c r="I57" s="89"/>
      <c r="J57" s="89"/>
      <c r="K57" s="170"/>
      <c r="L57" s="89"/>
      <c r="M57" s="89"/>
      <c r="N57" s="89"/>
    </row>
    <row r="58" ht="16.5" customHeight="1">
      <c r="A58" s="89"/>
      <c r="B58" s="168"/>
      <c r="C58" s="168"/>
      <c r="D58" s="168"/>
      <c r="E58" s="168"/>
      <c r="F58" s="168"/>
      <c r="G58" s="89"/>
      <c r="H58" s="89"/>
      <c r="I58" s="89"/>
      <c r="J58" s="89"/>
      <c r="K58" s="170"/>
      <c r="L58" s="89"/>
      <c r="M58" s="89"/>
      <c r="N58" s="89"/>
    </row>
    <row r="59" ht="16.5" customHeight="1">
      <c r="A59" s="89"/>
      <c r="B59" s="168"/>
      <c r="C59" s="168"/>
      <c r="D59" s="168"/>
      <c r="E59" s="168"/>
      <c r="F59" s="168"/>
      <c r="G59" s="89"/>
      <c r="H59" s="89"/>
      <c r="I59" s="89"/>
      <c r="J59" s="89"/>
      <c r="K59" s="170"/>
      <c r="L59" s="89"/>
      <c r="M59" s="89"/>
      <c r="N59" s="89"/>
    </row>
    <row r="60" ht="16.5" customHeight="1">
      <c r="A60" s="89"/>
      <c r="B60" s="168"/>
      <c r="C60" s="168"/>
      <c r="D60" s="168"/>
      <c r="E60" s="168"/>
      <c r="F60" s="168"/>
      <c r="G60" s="89"/>
      <c r="H60" s="89"/>
      <c r="I60" s="89"/>
      <c r="J60" s="89"/>
      <c r="K60" s="170"/>
      <c r="L60" s="89"/>
      <c r="M60" s="89"/>
      <c r="N60" s="89"/>
    </row>
    <row r="61" ht="16.5" customHeight="1">
      <c r="A61" s="89"/>
      <c r="B61" s="168"/>
      <c r="C61" s="168"/>
      <c r="D61" s="168"/>
      <c r="E61" s="168"/>
      <c r="F61" s="168"/>
      <c r="G61" s="89"/>
      <c r="H61" s="89"/>
      <c r="I61" s="89"/>
      <c r="J61" s="89"/>
      <c r="K61" s="170"/>
      <c r="L61" s="89"/>
      <c r="M61" s="89"/>
      <c r="N61" s="89"/>
    </row>
    <row r="62" ht="16.5" customHeight="1">
      <c r="A62" s="89"/>
      <c r="B62" s="168"/>
      <c r="C62" s="168"/>
      <c r="D62" s="168"/>
      <c r="E62" s="168"/>
      <c r="F62" s="168"/>
      <c r="G62" s="89"/>
      <c r="H62" s="89"/>
      <c r="I62" s="89"/>
      <c r="J62" s="89"/>
      <c r="K62" s="170"/>
      <c r="L62" s="89"/>
      <c r="M62" s="89"/>
      <c r="N62" s="89"/>
    </row>
    <row r="63" ht="16.5" customHeight="1">
      <c r="A63" s="89"/>
      <c r="B63" s="168"/>
      <c r="C63" s="168"/>
      <c r="D63" s="168"/>
      <c r="E63" s="168"/>
      <c r="F63" s="168"/>
      <c r="G63" s="89"/>
      <c r="H63" s="89"/>
      <c r="I63" s="89"/>
      <c r="J63" s="89"/>
      <c r="K63" s="170"/>
      <c r="L63" s="89"/>
      <c r="M63" s="89"/>
      <c r="N63" s="89"/>
    </row>
    <row r="64" ht="16.5" customHeight="1">
      <c r="A64" s="89"/>
      <c r="B64" s="168"/>
      <c r="C64" s="168"/>
      <c r="D64" s="168"/>
      <c r="E64" s="168"/>
      <c r="F64" s="168"/>
      <c r="G64" s="89"/>
      <c r="H64" s="89"/>
      <c r="I64" s="89"/>
      <c r="J64" s="89"/>
      <c r="K64" s="170"/>
      <c r="L64" s="89"/>
      <c r="M64" s="89"/>
      <c r="N64" s="89"/>
    </row>
    <row r="65" ht="16.5" customHeight="1">
      <c r="A65" s="89"/>
      <c r="B65" s="168"/>
      <c r="C65" s="168"/>
      <c r="D65" s="168"/>
      <c r="E65" s="168"/>
      <c r="F65" s="168"/>
      <c r="G65" s="89"/>
      <c r="H65" s="89"/>
      <c r="I65" s="89"/>
      <c r="J65" s="89"/>
      <c r="K65" s="170"/>
      <c r="L65" s="89"/>
      <c r="M65" s="89"/>
      <c r="N65" s="89"/>
    </row>
    <row r="66" ht="16.5" customHeight="1">
      <c r="A66" s="89"/>
      <c r="B66" s="168"/>
      <c r="C66" s="168"/>
      <c r="D66" s="168"/>
      <c r="E66" s="168"/>
      <c r="F66" s="168"/>
      <c r="G66" s="89"/>
      <c r="H66" s="89"/>
      <c r="I66" s="89"/>
      <c r="J66" s="89"/>
      <c r="K66" s="170"/>
      <c r="L66" s="89"/>
      <c r="M66" s="89"/>
      <c r="N66" s="89"/>
    </row>
    <row r="67" ht="16.5" customHeight="1">
      <c r="A67" s="89"/>
      <c r="B67" s="168"/>
      <c r="C67" s="168"/>
      <c r="D67" s="168"/>
      <c r="E67" s="168"/>
      <c r="F67" s="168"/>
      <c r="G67" s="89"/>
      <c r="H67" s="89"/>
      <c r="I67" s="89"/>
      <c r="J67" s="89"/>
      <c r="K67" s="170"/>
      <c r="L67" s="89"/>
      <c r="M67" s="89"/>
      <c r="N67" s="89"/>
    </row>
    <row r="68" ht="16.5" customHeight="1">
      <c r="A68" s="89"/>
      <c r="B68" s="168"/>
      <c r="C68" s="168"/>
      <c r="D68" s="168"/>
      <c r="E68" s="168"/>
      <c r="F68" s="168"/>
      <c r="G68" s="89"/>
      <c r="H68" s="89"/>
      <c r="I68" s="89"/>
      <c r="J68" s="89"/>
      <c r="K68" s="170"/>
      <c r="L68" s="89"/>
      <c r="M68" s="89"/>
      <c r="N68" s="89"/>
    </row>
    <row r="69" ht="16.5" customHeight="1">
      <c r="A69" s="89"/>
      <c r="B69" s="168"/>
      <c r="C69" s="168"/>
      <c r="D69" s="168"/>
      <c r="E69" s="168"/>
      <c r="F69" s="168"/>
      <c r="G69" s="89"/>
      <c r="H69" s="89"/>
      <c r="I69" s="89"/>
      <c r="J69" s="89"/>
      <c r="K69" s="170"/>
      <c r="L69" s="89"/>
      <c r="M69" s="89"/>
      <c r="N69" s="89"/>
    </row>
    <row r="70" ht="16.5" customHeight="1">
      <c r="A70" s="89"/>
      <c r="B70" s="168"/>
      <c r="C70" s="168"/>
      <c r="D70" s="168"/>
      <c r="E70" s="168"/>
      <c r="F70" s="168"/>
      <c r="G70" s="89"/>
      <c r="H70" s="89"/>
      <c r="I70" s="89"/>
      <c r="J70" s="89"/>
      <c r="K70" s="170"/>
      <c r="L70" s="89"/>
      <c r="M70" s="89"/>
      <c r="N70" s="89"/>
    </row>
    <row r="71" ht="16.5" customHeight="1">
      <c r="A71" s="89"/>
      <c r="B71" s="168"/>
      <c r="C71" s="168"/>
      <c r="D71" s="168"/>
      <c r="E71" s="168"/>
      <c r="F71" s="168"/>
      <c r="G71" s="89"/>
      <c r="H71" s="89"/>
      <c r="I71" s="89"/>
      <c r="J71" s="89"/>
      <c r="K71" s="170"/>
      <c r="L71" s="89"/>
      <c r="M71" s="89"/>
      <c r="N71" s="89"/>
    </row>
    <row r="72" ht="16.5" customHeight="1">
      <c r="A72" s="89"/>
      <c r="B72" s="168"/>
      <c r="C72" s="168"/>
      <c r="D72" s="168"/>
      <c r="E72" s="168"/>
      <c r="F72" s="168"/>
      <c r="G72" s="89"/>
      <c r="H72" s="89"/>
      <c r="I72" s="89"/>
      <c r="J72" s="89"/>
      <c r="K72" s="170"/>
      <c r="L72" s="89"/>
      <c r="M72" s="89"/>
      <c r="N72" s="89"/>
    </row>
    <row r="73" ht="16.5" customHeight="1">
      <c r="A73" s="89"/>
      <c r="B73" s="168"/>
      <c r="C73" s="168"/>
      <c r="D73" s="168"/>
      <c r="E73" s="168"/>
      <c r="F73" s="168"/>
      <c r="G73" s="89"/>
      <c r="H73" s="89"/>
      <c r="I73" s="89"/>
      <c r="J73" s="89"/>
      <c r="K73" s="170"/>
      <c r="L73" s="89"/>
      <c r="M73" s="89"/>
      <c r="N73" s="89"/>
    </row>
    <row r="74" ht="16.5" customHeight="1">
      <c r="A74" s="89"/>
      <c r="B74" s="168"/>
      <c r="C74" s="168"/>
      <c r="D74" s="168"/>
      <c r="E74" s="168"/>
      <c r="F74" s="168"/>
      <c r="G74" s="89"/>
      <c r="H74" s="89"/>
      <c r="I74" s="89"/>
      <c r="J74" s="89"/>
      <c r="K74" s="170"/>
      <c r="L74" s="89"/>
      <c r="M74" s="89"/>
      <c r="N74" s="89"/>
    </row>
    <row r="75" ht="16.5" customHeight="1">
      <c r="A75" s="89"/>
      <c r="B75" s="168"/>
      <c r="C75" s="168"/>
      <c r="D75" s="168"/>
      <c r="E75" s="168"/>
      <c r="F75" s="168"/>
      <c r="G75" s="89"/>
      <c r="H75" s="89"/>
      <c r="I75" s="89"/>
      <c r="J75" s="89"/>
      <c r="K75" s="170"/>
      <c r="L75" s="89"/>
      <c r="M75" s="89"/>
      <c r="N75" s="89"/>
    </row>
    <row r="76" ht="16.5" customHeight="1">
      <c r="A76" s="89"/>
      <c r="B76" s="168"/>
      <c r="C76" s="168"/>
      <c r="D76" s="168"/>
      <c r="E76" s="168"/>
      <c r="F76" s="168"/>
      <c r="G76" s="89"/>
      <c r="H76" s="89"/>
      <c r="I76" s="89"/>
      <c r="J76" s="89"/>
      <c r="K76" s="170"/>
      <c r="L76" s="89"/>
      <c r="M76" s="89"/>
      <c r="N76" s="89"/>
    </row>
    <row r="77" ht="16.5" customHeight="1">
      <c r="A77" s="89"/>
      <c r="B77" s="168"/>
      <c r="C77" s="168"/>
      <c r="D77" s="168"/>
      <c r="E77" s="168"/>
      <c r="F77" s="168"/>
      <c r="G77" s="89"/>
      <c r="H77" s="89"/>
      <c r="I77" s="89"/>
      <c r="J77" s="89"/>
      <c r="K77" s="170"/>
      <c r="L77" s="89"/>
      <c r="M77" s="89"/>
      <c r="N77" s="89"/>
    </row>
    <row r="78" ht="16.5" customHeight="1">
      <c r="A78" s="89"/>
      <c r="B78" s="168"/>
      <c r="C78" s="168"/>
      <c r="D78" s="168"/>
      <c r="E78" s="168"/>
      <c r="F78" s="168"/>
      <c r="G78" s="89"/>
      <c r="H78" s="89"/>
      <c r="I78" s="89"/>
      <c r="J78" s="89"/>
      <c r="K78" s="170"/>
      <c r="L78" s="89"/>
      <c r="M78" s="89"/>
      <c r="N78" s="89"/>
    </row>
    <row r="79" ht="16.5" customHeight="1">
      <c r="A79" s="89"/>
      <c r="B79" s="168"/>
      <c r="C79" s="168"/>
      <c r="D79" s="168"/>
      <c r="E79" s="168"/>
      <c r="F79" s="168"/>
      <c r="G79" s="89"/>
      <c r="H79" s="89"/>
      <c r="I79" s="89"/>
      <c r="J79" s="89"/>
      <c r="K79" s="170"/>
      <c r="L79" s="89"/>
      <c r="M79" s="89"/>
      <c r="N79" s="89"/>
    </row>
    <row r="80" ht="16.5" customHeight="1">
      <c r="A80" s="89"/>
      <c r="B80" s="168"/>
      <c r="C80" s="168"/>
      <c r="D80" s="168"/>
      <c r="E80" s="168"/>
      <c r="F80" s="168"/>
      <c r="G80" s="89"/>
      <c r="H80" s="89"/>
      <c r="I80" s="89"/>
      <c r="J80" s="89"/>
      <c r="K80" s="170"/>
      <c r="L80" s="89"/>
      <c r="M80" s="89"/>
      <c r="N80" s="89"/>
    </row>
    <row r="81" ht="16.5" customHeight="1">
      <c r="A81" s="89"/>
      <c r="B81" s="168"/>
      <c r="C81" s="168"/>
      <c r="D81" s="168"/>
      <c r="E81" s="168"/>
      <c r="F81" s="168"/>
      <c r="G81" s="89"/>
      <c r="H81" s="89"/>
      <c r="I81" s="89"/>
      <c r="J81" s="89"/>
      <c r="K81" s="170"/>
      <c r="L81" s="89"/>
      <c r="M81" s="89"/>
      <c r="N81" s="89"/>
    </row>
    <row r="82" ht="16.5" customHeight="1">
      <c r="A82" s="89"/>
      <c r="B82" s="168"/>
      <c r="C82" s="168"/>
      <c r="D82" s="168"/>
      <c r="E82" s="168"/>
      <c r="F82" s="168"/>
      <c r="G82" s="89"/>
      <c r="H82" s="89"/>
      <c r="I82" s="89"/>
      <c r="J82" s="89"/>
      <c r="K82" s="170"/>
      <c r="L82" s="89"/>
      <c r="M82" s="89"/>
      <c r="N82" s="89"/>
    </row>
    <row r="83" ht="16.5" customHeight="1">
      <c r="A83" s="89"/>
      <c r="B83" s="168"/>
      <c r="C83" s="168"/>
      <c r="D83" s="168"/>
      <c r="E83" s="168"/>
      <c r="F83" s="168"/>
      <c r="G83" s="89"/>
      <c r="H83" s="89"/>
      <c r="I83" s="89"/>
      <c r="J83" s="89"/>
      <c r="K83" s="170"/>
      <c r="L83" s="89"/>
      <c r="M83" s="89"/>
      <c r="N83" s="89"/>
    </row>
    <row r="84" ht="16.5" customHeight="1">
      <c r="A84" s="89"/>
      <c r="B84" s="168"/>
      <c r="C84" s="168"/>
      <c r="D84" s="168"/>
      <c r="E84" s="168"/>
      <c r="F84" s="168"/>
      <c r="G84" s="89"/>
      <c r="H84" s="89"/>
      <c r="I84" s="89"/>
      <c r="J84" s="89"/>
      <c r="K84" s="170"/>
      <c r="L84" s="89"/>
      <c r="M84" s="89"/>
      <c r="N84" s="89"/>
    </row>
    <row r="85" ht="16.5" customHeight="1">
      <c r="A85" s="89"/>
      <c r="B85" s="168"/>
      <c r="C85" s="168"/>
      <c r="D85" s="168"/>
      <c r="E85" s="168"/>
      <c r="F85" s="168"/>
      <c r="G85" s="89"/>
      <c r="H85" s="89"/>
      <c r="I85" s="89"/>
      <c r="J85" s="89"/>
      <c r="K85" s="170"/>
      <c r="L85" s="89"/>
      <c r="M85" s="89"/>
      <c r="N85" s="89"/>
    </row>
    <row r="86" ht="16.5" customHeight="1">
      <c r="A86" s="89"/>
      <c r="B86" s="168"/>
      <c r="C86" s="168"/>
      <c r="D86" s="168"/>
      <c r="E86" s="168"/>
      <c r="F86" s="168"/>
      <c r="G86" s="89"/>
      <c r="H86" s="89"/>
      <c r="I86" s="89"/>
      <c r="J86" s="89"/>
      <c r="K86" s="170"/>
      <c r="L86" s="89"/>
      <c r="M86" s="89"/>
      <c r="N86" s="89"/>
    </row>
    <row r="87" ht="16.5" customHeight="1">
      <c r="A87" s="89"/>
      <c r="B87" s="168"/>
      <c r="C87" s="168"/>
      <c r="D87" s="168"/>
      <c r="E87" s="168"/>
      <c r="F87" s="168"/>
      <c r="G87" s="89"/>
      <c r="H87" s="89"/>
      <c r="I87" s="89"/>
      <c r="J87" s="89"/>
      <c r="K87" s="170"/>
      <c r="L87" s="89"/>
      <c r="M87" s="89"/>
      <c r="N87" s="89"/>
    </row>
    <row r="88" ht="16.5" customHeight="1">
      <c r="A88" s="89"/>
      <c r="B88" s="168"/>
      <c r="C88" s="168"/>
      <c r="D88" s="168"/>
      <c r="E88" s="168"/>
      <c r="F88" s="168"/>
      <c r="G88" s="89"/>
      <c r="H88" s="89"/>
      <c r="I88" s="89"/>
      <c r="J88" s="89"/>
      <c r="K88" s="170"/>
      <c r="L88" s="89"/>
      <c r="M88" s="89"/>
      <c r="N88" s="89"/>
    </row>
    <row r="89" ht="16.5" customHeight="1">
      <c r="A89" s="89"/>
      <c r="B89" s="168"/>
      <c r="C89" s="168"/>
      <c r="D89" s="168"/>
      <c r="E89" s="168"/>
      <c r="F89" s="168"/>
      <c r="G89" s="89"/>
      <c r="H89" s="89"/>
      <c r="I89" s="89"/>
      <c r="J89" s="89"/>
      <c r="K89" s="170"/>
      <c r="L89" s="89"/>
      <c r="M89" s="89"/>
      <c r="N89" s="89"/>
    </row>
    <row r="90" ht="16.5" customHeight="1">
      <c r="A90" s="89"/>
      <c r="B90" s="168"/>
      <c r="C90" s="168"/>
      <c r="D90" s="168"/>
      <c r="E90" s="168"/>
      <c r="F90" s="168"/>
      <c r="G90" s="89"/>
      <c r="H90" s="89"/>
      <c r="I90" s="89"/>
      <c r="J90" s="89"/>
      <c r="K90" s="170"/>
      <c r="L90" s="89"/>
      <c r="M90" s="89"/>
      <c r="N90" s="89"/>
    </row>
    <row r="91" ht="16.5" customHeight="1">
      <c r="A91" s="89"/>
      <c r="B91" s="168"/>
      <c r="C91" s="168"/>
      <c r="D91" s="168"/>
      <c r="E91" s="168"/>
      <c r="F91" s="168"/>
      <c r="G91" s="89"/>
      <c r="H91" s="89"/>
      <c r="I91" s="89"/>
      <c r="J91" s="89"/>
      <c r="K91" s="170"/>
      <c r="L91" s="89"/>
      <c r="M91" s="89"/>
      <c r="N91" s="89"/>
    </row>
    <row r="92" ht="16.5" customHeight="1">
      <c r="A92" s="89"/>
      <c r="B92" s="168"/>
      <c r="C92" s="168"/>
      <c r="D92" s="168"/>
      <c r="E92" s="168"/>
      <c r="F92" s="168"/>
      <c r="G92" s="89"/>
      <c r="H92" s="89"/>
      <c r="I92" s="89"/>
      <c r="J92" s="89"/>
      <c r="K92" s="170"/>
      <c r="L92" s="89"/>
      <c r="M92" s="89"/>
      <c r="N92" s="89"/>
    </row>
    <row r="93" ht="16.5" customHeight="1">
      <c r="A93" s="89"/>
      <c r="B93" s="168"/>
      <c r="C93" s="168"/>
      <c r="D93" s="168"/>
      <c r="E93" s="168"/>
      <c r="F93" s="168"/>
      <c r="G93" s="89"/>
      <c r="H93" s="89"/>
      <c r="I93" s="89"/>
      <c r="J93" s="89"/>
      <c r="K93" s="170"/>
      <c r="L93" s="89"/>
      <c r="M93" s="89"/>
      <c r="N93" s="89"/>
    </row>
    <row r="94" ht="16.5" customHeight="1">
      <c r="A94" s="89"/>
      <c r="B94" s="168"/>
      <c r="C94" s="168"/>
      <c r="D94" s="168"/>
      <c r="E94" s="168"/>
      <c r="F94" s="168"/>
      <c r="G94" s="89"/>
      <c r="H94" s="89"/>
      <c r="I94" s="89"/>
      <c r="J94" s="89"/>
      <c r="K94" s="170"/>
      <c r="L94" s="89"/>
      <c r="M94" s="89"/>
      <c r="N94" s="89"/>
    </row>
    <row r="95" ht="16.5" customHeight="1">
      <c r="A95" s="89"/>
      <c r="B95" s="168"/>
      <c r="C95" s="168"/>
      <c r="D95" s="168"/>
      <c r="E95" s="168"/>
      <c r="F95" s="168"/>
      <c r="G95" s="89"/>
      <c r="H95" s="89"/>
      <c r="I95" s="89"/>
      <c r="J95" s="89"/>
      <c r="K95" s="170"/>
      <c r="L95" s="89"/>
      <c r="M95" s="89"/>
      <c r="N95" s="89"/>
    </row>
    <row r="96" ht="16.5" customHeight="1">
      <c r="A96" s="89"/>
      <c r="B96" s="168"/>
      <c r="C96" s="168"/>
      <c r="D96" s="168"/>
      <c r="E96" s="168"/>
      <c r="F96" s="168"/>
      <c r="G96" s="89"/>
      <c r="H96" s="89"/>
      <c r="I96" s="89"/>
      <c r="J96" s="89"/>
      <c r="K96" s="170"/>
      <c r="L96" s="89"/>
      <c r="M96" s="89"/>
      <c r="N96" s="89"/>
    </row>
    <row r="97" ht="16.5" customHeight="1">
      <c r="A97" s="89"/>
      <c r="B97" s="168"/>
      <c r="C97" s="168"/>
      <c r="D97" s="168"/>
      <c r="E97" s="168"/>
      <c r="F97" s="168"/>
      <c r="G97" s="89"/>
      <c r="H97" s="89"/>
      <c r="I97" s="89"/>
      <c r="J97" s="89"/>
      <c r="K97" s="170"/>
      <c r="L97" s="89"/>
      <c r="M97" s="89"/>
      <c r="N97" s="89"/>
    </row>
    <row r="98" ht="16.5" customHeight="1">
      <c r="A98" s="89"/>
      <c r="B98" s="168"/>
      <c r="C98" s="168"/>
      <c r="D98" s="168"/>
      <c r="E98" s="168"/>
      <c r="F98" s="168"/>
      <c r="G98" s="89"/>
      <c r="H98" s="89"/>
      <c r="I98" s="89"/>
      <c r="J98" s="89"/>
      <c r="K98" s="170"/>
      <c r="L98" s="89"/>
      <c r="M98" s="89"/>
      <c r="N98" s="89"/>
    </row>
    <row r="99" ht="16.5" customHeight="1">
      <c r="A99" s="89"/>
      <c r="B99" s="168"/>
      <c r="C99" s="168"/>
      <c r="D99" s="168"/>
      <c r="E99" s="168"/>
      <c r="F99" s="168"/>
      <c r="G99" s="89"/>
      <c r="H99" s="89"/>
      <c r="I99" s="89"/>
      <c r="J99" s="89"/>
      <c r="K99" s="170"/>
      <c r="L99" s="89"/>
      <c r="M99" s="89"/>
      <c r="N99" s="89"/>
    </row>
    <row r="100" ht="16.5" customHeight="1">
      <c r="A100" s="89"/>
      <c r="B100" s="168"/>
      <c r="C100" s="168"/>
      <c r="D100" s="168"/>
      <c r="E100" s="168"/>
      <c r="F100" s="168"/>
      <c r="G100" s="89"/>
      <c r="H100" s="89"/>
      <c r="I100" s="89"/>
      <c r="J100" s="89"/>
      <c r="K100" s="170"/>
      <c r="L100" s="89"/>
      <c r="M100" s="89"/>
      <c r="N100" s="89"/>
    </row>
    <row r="101" ht="16.5" customHeight="1">
      <c r="A101" s="89"/>
      <c r="B101" s="168"/>
      <c r="C101" s="168"/>
      <c r="D101" s="168"/>
      <c r="E101" s="168"/>
      <c r="F101" s="168"/>
      <c r="G101" s="89"/>
      <c r="H101" s="89"/>
      <c r="I101" s="89"/>
      <c r="J101" s="89"/>
      <c r="K101" s="170"/>
      <c r="L101" s="89"/>
      <c r="M101" s="89"/>
      <c r="N101" s="89"/>
    </row>
    <row r="102" ht="16.5" customHeight="1">
      <c r="A102" s="89"/>
      <c r="B102" s="168"/>
      <c r="C102" s="168"/>
      <c r="D102" s="168"/>
      <c r="E102" s="168"/>
      <c r="F102" s="168"/>
      <c r="G102" s="89"/>
      <c r="H102" s="89"/>
      <c r="I102" s="89"/>
      <c r="J102" s="89"/>
      <c r="K102" s="170"/>
      <c r="L102" s="89"/>
      <c r="M102" s="89"/>
      <c r="N102" s="89"/>
    </row>
    <row r="103" ht="16.5" customHeight="1">
      <c r="A103" s="89"/>
      <c r="B103" s="168"/>
      <c r="C103" s="168"/>
      <c r="D103" s="168"/>
      <c r="E103" s="168"/>
      <c r="F103" s="168"/>
      <c r="G103" s="89"/>
      <c r="H103" s="89"/>
      <c r="I103" s="89"/>
      <c r="J103" s="89"/>
      <c r="K103" s="170"/>
      <c r="L103" s="89"/>
      <c r="M103" s="89"/>
      <c r="N103" s="89"/>
    </row>
    <row r="104" ht="16.5" customHeight="1">
      <c r="A104" s="89"/>
      <c r="B104" s="168"/>
      <c r="C104" s="168"/>
      <c r="D104" s="168"/>
      <c r="E104" s="168"/>
      <c r="F104" s="168"/>
      <c r="G104" s="89"/>
      <c r="H104" s="89"/>
      <c r="I104" s="89"/>
      <c r="J104" s="89"/>
      <c r="K104" s="170"/>
      <c r="L104" s="89"/>
      <c r="M104" s="89"/>
      <c r="N104" s="89"/>
    </row>
    <row r="105" ht="16.5" customHeight="1">
      <c r="A105" s="89"/>
      <c r="B105" s="168"/>
      <c r="C105" s="168"/>
      <c r="D105" s="168"/>
      <c r="E105" s="168"/>
      <c r="F105" s="168"/>
      <c r="G105" s="89"/>
      <c r="H105" s="89"/>
      <c r="I105" s="89"/>
      <c r="J105" s="89"/>
      <c r="K105" s="170"/>
      <c r="L105" s="89"/>
      <c r="M105" s="89"/>
      <c r="N105" s="89"/>
    </row>
    <row r="106" ht="16.5" customHeight="1">
      <c r="A106" s="89"/>
      <c r="B106" s="168"/>
      <c r="C106" s="168"/>
      <c r="D106" s="168"/>
      <c r="E106" s="168"/>
      <c r="F106" s="168"/>
      <c r="G106" s="89"/>
      <c r="H106" s="89"/>
      <c r="I106" s="89"/>
      <c r="J106" s="89"/>
      <c r="K106" s="170"/>
      <c r="L106" s="89"/>
      <c r="M106" s="89"/>
      <c r="N106" s="89"/>
    </row>
    <row r="107" ht="16.5" customHeight="1">
      <c r="A107" s="89"/>
      <c r="B107" s="168"/>
      <c r="C107" s="168"/>
      <c r="D107" s="168"/>
      <c r="E107" s="168"/>
      <c r="F107" s="168"/>
      <c r="G107" s="89"/>
      <c r="H107" s="89"/>
      <c r="I107" s="89"/>
      <c r="J107" s="89"/>
      <c r="K107" s="170"/>
      <c r="L107" s="89"/>
      <c r="M107" s="89"/>
      <c r="N107" s="89"/>
    </row>
    <row r="108" ht="16.5" customHeight="1">
      <c r="A108" s="89"/>
      <c r="B108" s="168"/>
      <c r="C108" s="168"/>
      <c r="D108" s="168"/>
      <c r="E108" s="168"/>
      <c r="F108" s="168"/>
      <c r="G108" s="89"/>
      <c r="H108" s="89"/>
      <c r="I108" s="89"/>
      <c r="J108" s="89"/>
      <c r="K108" s="170"/>
      <c r="L108" s="89"/>
      <c r="M108" s="89"/>
      <c r="N108" s="89"/>
    </row>
    <row r="109" ht="16.5" customHeight="1">
      <c r="A109" s="89"/>
      <c r="B109" s="168"/>
      <c r="C109" s="168"/>
      <c r="D109" s="168"/>
      <c r="E109" s="168"/>
      <c r="F109" s="168"/>
      <c r="G109" s="89"/>
      <c r="H109" s="89"/>
      <c r="I109" s="89"/>
      <c r="J109" s="89"/>
      <c r="K109" s="170"/>
      <c r="L109" s="89"/>
      <c r="M109" s="89"/>
      <c r="N109" s="89"/>
    </row>
    <row r="110" ht="16.5" customHeight="1">
      <c r="A110" s="89"/>
      <c r="B110" s="168"/>
      <c r="C110" s="168"/>
      <c r="D110" s="168"/>
      <c r="E110" s="168"/>
      <c r="F110" s="168"/>
      <c r="G110" s="89"/>
      <c r="H110" s="89"/>
      <c r="I110" s="89"/>
      <c r="J110" s="89"/>
      <c r="K110" s="170"/>
      <c r="L110" s="89"/>
      <c r="M110" s="89"/>
      <c r="N110" s="89"/>
    </row>
    <row r="111" ht="16.5" customHeight="1">
      <c r="A111" s="89"/>
      <c r="B111" s="168"/>
      <c r="C111" s="168"/>
      <c r="D111" s="168"/>
      <c r="E111" s="168"/>
      <c r="F111" s="168"/>
      <c r="G111" s="89"/>
      <c r="H111" s="89"/>
      <c r="I111" s="89"/>
      <c r="J111" s="89"/>
      <c r="K111" s="170"/>
      <c r="L111" s="89"/>
      <c r="M111" s="89"/>
      <c r="N111" s="89"/>
    </row>
    <row r="112" ht="16.5" customHeight="1">
      <c r="A112" s="89"/>
      <c r="B112" s="168"/>
      <c r="C112" s="168"/>
      <c r="D112" s="168"/>
      <c r="E112" s="168"/>
      <c r="F112" s="168"/>
      <c r="G112" s="89"/>
      <c r="H112" s="89"/>
      <c r="I112" s="89"/>
      <c r="J112" s="89"/>
      <c r="K112" s="170"/>
      <c r="L112" s="89"/>
      <c r="M112" s="89"/>
      <c r="N112" s="89"/>
    </row>
    <row r="113" ht="16.5" customHeight="1">
      <c r="A113" s="89"/>
      <c r="B113" s="168"/>
      <c r="C113" s="168"/>
      <c r="D113" s="168"/>
      <c r="E113" s="168"/>
      <c r="F113" s="168"/>
      <c r="G113" s="89"/>
      <c r="H113" s="89"/>
      <c r="I113" s="89"/>
      <c r="J113" s="89"/>
      <c r="K113" s="170"/>
      <c r="L113" s="89"/>
      <c r="M113" s="89"/>
      <c r="N113" s="89"/>
    </row>
    <row r="114" ht="16.5" customHeight="1">
      <c r="A114" s="89"/>
      <c r="B114" s="168"/>
      <c r="C114" s="168"/>
      <c r="D114" s="168"/>
      <c r="E114" s="168"/>
      <c r="F114" s="168"/>
      <c r="G114" s="89"/>
      <c r="H114" s="89"/>
      <c r="I114" s="89"/>
      <c r="J114" s="89"/>
      <c r="K114" s="170"/>
      <c r="L114" s="89"/>
      <c r="M114" s="89"/>
      <c r="N114" s="89"/>
    </row>
    <row r="115" ht="16.5" customHeight="1">
      <c r="A115" s="89"/>
      <c r="B115" s="168"/>
      <c r="C115" s="168"/>
      <c r="D115" s="168"/>
      <c r="E115" s="168"/>
      <c r="F115" s="168"/>
      <c r="G115" s="89"/>
      <c r="H115" s="89"/>
      <c r="I115" s="89"/>
      <c r="J115" s="89"/>
      <c r="K115" s="170"/>
      <c r="L115" s="89"/>
      <c r="M115" s="89"/>
      <c r="N115" s="89"/>
    </row>
    <row r="116" ht="16.5" customHeight="1">
      <c r="A116" s="89"/>
      <c r="B116" s="168"/>
      <c r="C116" s="168"/>
      <c r="D116" s="168"/>
      <c r="E116" s="168"/>
      <c r="F116" s="168"/>
      <c r="G116" s="89"/>
      <c r="H116" s="89"/>
      <c r="I116" s="89"/>
      <c r="J116" s="89"/>
      <c r="K116" s="170"/>
      <c r="L116" s="89"/>
      <c r="M116" s="89"/>
      <c r="N116" s="89"/>
    </row>
    <row r="117" ht="16.5" customHeight="1">
      <c r="A117" s="89"/>
      <c r="B117" s="168"/>
      <c r="C117" s="168"/>
      <c r="D117" s="168"/>
      <c r="E117" s="168"/>
      <c r="F117" s="168"/>
      <c r="G117" s="89"/>
      <c r="H117" s="89"/>
      <c r="I117" s="89"/>
      <c r="J117" s="89"/>
      <c r="K117" s="170"/>
      <c r="L117" s="89"/>
      <c r="M117" s="89"/>
      <c r="N117" s="89"/>
    </row>
    <row r="118" ht="16.5" customHeight="1">
      <c r="A118" s="89"/>
      <c r="B118" s="168"/>
      <c r="C118" s="168"/>
      <c r="D118" s="168"/>
      <c r="E118" s="168"/>
      <c r="F118" s="168"/>
      <c r="G118" s="89"/>
      <c r="H118" s="89"/>
      <c r="I118" s="89"/>
      <c r="J118" s="89"/>
      <c r="K118" s="170"/>
      <c r="L118" s="89"/>
      <c r="M118" s="89"/>
      <c r="N118" s="89"/>
    </row>
    <row r="119" ht="16.5" customHeight="1">
      <c r="A119" s="89"/>
      <c r="B119" s="168"/>
      <c r="C119" s="168"/>
      <c r="D119" s="168"/>
      <c r="E119" s="168"/>
      <c r="F119" s="168"/>
      <c r="G119" s="89"/>
      <c r="H119" s="89"/>
      <c r="I119" s="89"/>
      <c r="J119" s="89"/>
      <c r="K119" s="170"/>
      <c r="L119" s="89"/>
      <c r="M119" s="89"/>
      <c r="N119" s="89"/>
    </row>
    <row r="120" ht="16.5" customHeight="1">
      <c r="A120" s="89"/>
      <c r="B120" s="168"/>
      <c r="C120" s="168"/>
      <c r="D120" s="168"/>
      <c r="E120" s="168"/>
      <c r="F120" s="168"/>
      <c r="G120" s="89"/>
      <c r="H120" s="89"/>
      <c r="I120" s="89"/>
      <c r="J120" s="89"/>
      <c r="K120" s="170"/>
      <c r="L120" s="89"/>
      <c r="M120" s="89"/>
      <c r="N120" s="89"/>
    </row>
    <row r="121" ht="16.5" customHeight="1">
      <c r="A121" s="89"/>
      <c r="B121" s="168"/>
      <c r="C121" s="168"/>
      <c r="D121" s="168"/>
      <c r="E121" s="168"/>
      <c r="F121" s="168"/>
      <c r="G121" s="89"/>
      <c r="H121" s="89"/>
      <c r="I121" s="89"/>
      <c r="J121" s="89"/>
      <c r="K121" s="170"/>
      <c r="L121" s="89"/>
      <c r="M121" s="89"/>
      <c r="N121" s="89"/>
    </row>
    <row r="122" ht="16.5" customHeight="1">
      <c r="A122" s="89"/>
      <c r="B122" s="168"/>
      <c r="C122" s="168"/>
      <c r="D122" s="168"/>
      <c r="E122" s="168"/>
      <c r="F122" s="168"/>
      <c r="G122" s="89"/>
      <c r="H122" s="89"/>
      <c r="I122" s="89"/>
      <c r="J122" s="89"/>
      <c r="K122" s="170"/>
      <c r="L122" s="89"/>
      <c r="M122" s="89"/>
      <c r="N122" s="89"/>
    </row>
    <row r="123" ht="16.5" customHeight="1">
      <c r="A123" s="89"/>
      <c r="B123" s="168"/>
      <c r="C123" s="168"/>
      <c r="D123" s="168"/>
      <c r="E123" s="168"/>
      <c r="F123" s="168"/>
      <c r="G123" s="89"/>
      <c r="H123" s="89"/>
      <c r="I123" s="89"/>
      <c r="J123" s="89"/>
      <c r="K123" s="170"/>
      <c r="L123" s="89"/>
      <c r="M123" s="89"/>
      <c r="N123" s="89"/>
    </row>
    <row r="124" ht="16.5" customHeight="1">
      <c r="A124" s="89"/>
      <c r="B124" s="168"/>
      <c r="C124" s="168"/>
      <c r="D124" s="168"/>
      <c r="E124" s="168"/>
      <c r="F124" s="168"/>
      <c r="G124" s="89"/>
      <c r="H124" s="89"/>
      <c r="I124" s="89"/>
      <c r="J124" s="89"/>
      <c r="K124" s="170"/>
      <c r="L124" s="89"/>
      <c r="M124" s="89"/>
      <c r="N124" s="89"/>
    </row>
    <row r="125" ht="16.5" customHeight="1">
      <c r="A125" s="89"/>
      <c r="B125" s="168"/>
      <c r="C125" s="168"/>
      <c r="D125" s="168"/>
      <c r="E125" s="168"/>
      <c r="F125" s="168"/>
      <c r="G125" s="89"/>
      <c r="H125" s="89"/>
      <c r="I125" s="89"/>
      <c r="J125" s="89"/>
      <c r="K125" s="170"/>
      <c r="L125" s="89"/>
      <c r="M125" s="89"/>
      <c r="N125" s="89"/>
    </row>
    <row r="126" ht="16.5" customHeight="1">
      <c r="A126" s="89"/>
      <c r="B126" s="168"/>
      <c r="C126" s="168"/>
      <c r="D126" s="168"/>
      <c r="E126" s="168"/>
      <c r="F126" s="168"/>
      <c r="G126" s="89"/>
      <c r="H126" s="89"/>
      <c r="I126" s="89"/>
      <c r="J126" s="89"/>
      <c r="K126" s="170"/>
      <c r="L126" s="89"/>
      <c r="M126" s="89"/>
      <c r="N126" s="89"/>
    </row>
    <row r="127" ht="16.5" customHeight="1">
      <c r="A127" s="89"/>
      <c r="B127" s="168"/>
      <c r="C127" s="168"/>
      <c r="D127" s="168"/>
      <c r="E127" s="168"/>
      <c r="F127" s="168"/>
      <c r="G127" s="89"/>
      <c r="H127" s="89"/>
      <c r="I127" s="89"/>
      <c r="J127" s="89"/>
      <c r="K127" s="170"/>
      <c r="L127" s="89"/>
      <c r="M127" s="89"/>
      <c r="N127" s="89"/>
    </row>
    <row r="128" ht="16.5" customHeight="1">
      <c r="A128" s="89"/>
      <c r="B128" s="168"/>
      <c r="C128" s="168"/>
      <c r="D128" s="168"/>
      <c r="E128" s="168"/>
      <c r="F128" s="168"/>
      <c r="G128" s="89"/>
      <c r="H128" s="89"/>
      <c r="I128" s="89"/>
      <c r="J128" s="89"/>
      <c r="K128" s="170"/>
      <c r="L128" s="89"/>
      <c r="M128" s="89"/>
      <c r="N128" s="89"/>
    </row>
    <row r="129" ht="16.5" customHeight="1">
      <c r="A129" s="89"/>
      <c r="B129" s="168"/>
      <c r="C129" s="168"/>
      <c r="D129" s="168"/>
      <c r="E129" s="168"/>
      <c r="F129" s="168"/>
      <c r="G129" s="89"/>
      <c r="H129" s="89"/>
      <c r="I129" s="89"/>
      <c r="J129" s="89"/>
      <c r="K129" s="170"/>
      <c r="L129" s="89"/>
      <c r="M129" s="89"/>
      <c r="N129" s="89"/>
    </row>
    <row r="130" ht="16.5" customHeight="1">
      <c r="A130" s="89"/>
      <c r="B130" s="168"/>
      <c r="C130" s="168"/>
      <c r="D130" s="168"/>
      <c r="E130" s="168"/>
      <c r="F130" s="168"/>
      <c r="G130" s="89"/>
      <c r="H130" s="89"/>
      <c r="I130" s="89"/>
      <c r="J130" s="89"/>
      <c r="K130" s="170"/>
      <c r="L130" s="89"/>
      <c r="M130" s="89"/>
      <c r="N130" s="89"/>
    </row>
    <row r="131" ht="16.5" customHeight="1">
      <c r="A131" s="89"/>
      <c r="B131" s="168"/>
      <c r="C131" s="168"/>
      <c r="D131" s="168"/>
      <c r="E131" s="168"/>
      <c r="F131" s="168"/>
      <c r="G131" s="89"/>
      <c r="H131" s="89"/>
      <c r="I131" s="89"/>
      <c r="J131" s="89"/>
      <c r="K131" s="170"/>
      <c r="L131" s="89"/>
      <c r="M131" s="89"/>
      <c r="N131" s="89"/>
    </row>
    <row r="132" ht="16.5" customHeight="1">
      <c r="A132" s="89"/>
      <c r="B132" s="168"/>
      <c r="C132" s="168"/>
      <c r="D132" s="168"/>
      <c r="E132" s="168"/>
      <c r="F132" s="168"/>
      <c r="G132" s="89"/>
      <c r="H132" s="89"/>
      <c r="I132" s="89"/>
      <c r="J132" s="89"/>
      <c r="K132" s="170"/>
      <c r="L132" s="89"/>
      <c r="M132" s="89"/>
      <c r="N132" s="89"/>
    </row>
    <row r="133" ht="16.5" customHeight="1">
      <c r="A133" s="89"/>
      <c r="B133" s="168"/>
      <c r="C133" s="168"/>
      <c r="D133" s="168"/>
      <c r="E133" s="168"/>
      <c r="F133" s="168"/>
      <c r="G133" s="89"/>
      <c r="H133" s="89"/>
      <c r="I133" s="89"/>
      <c r="J133" s="89"/>
      <c r="K133" s="170"/>
      <c r="L133" s="89"/>
      <c r="M133" s="89"/>
      <c r="N133" s="89"/>
    </row>
    <row r="134" ht="16.5" customHeight="1">
      <c r="A134" s="89"/>
      <c r="B134" s="168"/>
      <c r="C134" s="168"/>
      <c r="D134" s="168"/>
      <c r="E134" s="168"/>
      <c r="F134" s="168"/>
      <c r="G134" s="89"/>
      <c r="H134" s="89"/>
      <c r="I134" s="89"/>
      <c r="J134" s="89"/>
      <c r="K134" s="170"/>
      <c r="L134" s="89"/>
      <c r="M134" s="89"/>
      <c r="N134" s="89"/>
    </row>
    <row r="135" ht="16.5" customHeight="1">
      <c r="A135" s="89"/>
      <c r="B135" s="168"/>
      <c r="C135" s="168"/>
      <c r="D135" s="168"/>
      <c r="E135" s="168"/>
      <c r="F135" s="168"/>
      <c r="G135" s="89"/>
      <c r="H135" s="89"/>
      <c r="I135" s="89"/>
      <c r="J135" s="89"/>
      <c r="K135" s="170"/>
      <c r="L135" s="89"/>
      <c r="M135" s="89"/>
      <c r="N135" s="89"/>
    </row>
    <row r="136" ht="16.5" customHeight="1">
      <c r="A136" s="89"/>
      <c r="B136" s="168"/>
      <c r="C136" s="168"/>
      <c r="D136" s="168"/>
      <c r="E136" s="168"/>
      <c r="F136" s="168"/>
      <c r="G136" s="89"/>
      <c r="H136" s="89"/>
      <c r="I136" s="89"/>
      <c r="J136" s="89"/>
      <c r="K136" s="170"/>
      <c r="L136" s="89"/>
      <c r="M136" s="89"/>
      <c r="N136" s="89"/>
    </row>
    <row r="137" ht="16.5" customHeight="1">
      <c r="A137" s="89"/>
      <c r="B137" s="168"/>
      <c r="C137" s="168"/>
      <c r="D137" s="168"/>
      <c r="E137" s="168"/>
      <c r="F137" s="168"/>
      <c r="G137" s="89"/>
      <c r="H137" s="89"/>
      <c r="I137" s="89"/>
      <c r="J137" s="89"/>
      <c r="K137" s="170"/>
      <c r="L137" s="89"/>
      <c r="M137" s="89"/>
      <c r="N137" s="89"/>
    </row>
    <row r="138" ht="16.5" customHeight="1">
      <c r="A138" s="89"/>
      <c r="B138" s="168"/>
      <c r="C138" s="168"/>
      <c r="D138" s="168"/>
      <c r="E138" s="168"/>
      <c r="F138" s="168"/>
      <c r="G138" s="89"/>
      <c r="H138" s="89"/>
      <c r="I138" s="89"/>
      <c r="J138" s="89"/>
      <c r="K138" s="170"/>
      <c r="L138" s="89"/>
      <c r="M138" s="89"/>
      <c r="N138" s="89"/>
    </row>
    <row r="139" ht="16.5" customHeight="1">
      <c r="A139" s="89"/>
      <c r="B139" s="168"/>
      <c r="C139" s="168"/>
      <c r="D139" s="168"/>
      <c r="E139" s="168"/>
      <c r="F139" s="168"/>
      <c r="G139" s="89"/>
      <c r="H139" s="89"/>
      <c r="I139" s="89"/>
      <c r="J139" s="89"/>
      <c r="K139" s="170"/>
      <c r="L139" s="89"/>
      <c r="M139" s="89"/>
      <c r="N139" s="89"/>
    </row>
    <row r="140" ht="16.5" customHeight="1">
      <c r="A140" s="89"/>
      <c r="B140" s="168"/>
      <c r="C140" s="168"/>
      <c r="D140" s="168"/>
      <c r="E140" s="168"/>
      <c r="F140" s="168"/>
      <c r="G140" s="89"/>
      <c r="H140" s="89"/>
      <c r="I140" s="89"/>
      <c r="J140" s="89"/>
      <c r="K140" s="170"/>
      <c r="L140" s="89"/>
      <c r="M140" s="89"/>
      <c r="N140" s="89"/>
    </row>
    <row r="141" ht="16.5" customHeight="1">
      <c r="A141" s="89"/>
      <c r="B141" s="168"/>
      <c r="C141" s="168"/>
      <c r="D141" s="168"/>
      <c r="E141" s="168"/>
      <c r="F141" s="168"/>
      <c r="G141" s="89"/>
      <c r="H141" s="89"/>
      <c r="I141" s="89"/>
      <c r="J141" s="89"/>
      <c r="K141" s="170"/>
      <c r="L141" s="89"/>
      <c r="M141" s="89"/>
      <c r="N141" s="89"/>
    </row>
    <row r="142" ht="16.5" customHeight="1">
      <c r="A142" s="89"/>
      <c r="B142" s="168"/>
      <c r="C142" s="168"/>
      <c r="D142" s="168"/>
      <c r="E142" s="168"/>
      <c r="F142" s="168"/>
      <c r="G142" s="89"/>
      <c r="H142" s="89"/>
      <c r="I142" s="89"/>
      <c r="J142" s="89"/>
      <c r="K142" s="170"/>
      <c r="L142" s="89"/>
      <c r="M142" s="89"/>
      <c r="N142" s="89"/>
    </row>
    <row r="143" ht="16.5" customHeight="1">
      <c r="A143" s="89"/>
      <c r="B143" s="168"/>
      <c r="C143" s="168"/>
      <c r="D143" s="168"/>
      <c r="E143" s="168"/>
      <c r="F143" s="168"/>
      <c r="G143" s="89"/>
      <c r="H143" s="89"/>
      <c r="I143" s="89"/>
      <c r="J143" s="89"/>
      <c r="K143" s="170"/>
      <c r="L143" s="89"/>
      <c r="M143" s="89"/>
      <c r="N143" s="89"/>
    </row>
    <row r="144" ht="16.5" customHeight="1">
      <c r="A144" s="89"/>
      <c r="B144" s="168"/>
      <c r="C144" s="168"/>
      <c r="D144" s="168"/>
      <c r="E144" s="168"/>
      <c r="F144" s="168"/>
      <c r="G144" s="89"/>
      <c r="H144" s="89"/>
      <c r="I144" s="89"/>
      <c r="J144" s="89"/>
      <c r="K144" s="170"/>
      <c r="L144" s="89"/>
      <c r="M144" s="89"/>
      <c r="N144" s="89"/>
    </row>
    <row r="145" ht="16.5" customHeight="1">
      <c r="A145" s="89"/>
      <c r="B145" s="168"/>
      <c r="C145" s="168"/>
      <c r="D145" s="168"/>
      <c r="E145" s="168"/>
      <c r="F145" s="168"/>
      <c r="G145" s="89"/>
      <c r="H145" s="89"/>
      <c r="I145" s="89"/>
      <c r="J145" s="89"/>
      <c r="K145" s="170"/>
      <c r="L145" s="89"/>
      <c r="M145" s="89"/>
      <c r="N145" s="89"/>
    </row>
    <row r="146" ht="16.5" customHeight="1">
      <c r="A146" s="89"/>
      <c r="B146" s="168"/>
      <c r="C146" s="168"/>
      <c r="D146" s="168"/>
      <c r="E146" s="168"/>
      <c r="F146" s="168"/>
      <c r="G146" s="89"/>
      <c r="H146" s="89"/>
      <c r="I146" s="89"/>
      <c r="J146" s="89"/>
      <c r="K146" s="170"/>
      <c r="L146" s="89"/>
      <c r="M146" s="89"/>
      <c r="N146" s="89"/>
    </row>
    <row r="147" ht="16.5" customHeight="1">
      <c r="A147" s="89"/>
      <c r="B147" s="168"/>
      <c r="C147" s="168"/>
      <c r="D147" s="168"/>
      <c r="E147" s="168"/>
      <c r="F147" s="168"/>
      <c r="G147" s="89"/>
      <c r="H147" s="89"/>
      <c r="I147" s="89"/>
      <c r="J147" s="89"/>
      <c r="K147" s="170"/>
      <c r="L147" s="89"/>
      <c r="M147" s="89"/>
      <c r="N147" s="89"/>
    </row>
    <row r="148" ht="16.5" customHeight="1">
      <c r="A148" s="89"/>
      <c r="B148" s="168"/>
      <c r="C148" s="168"/>
      <c r="D148" s="168"/>
      <c r="E148" s="168"/>
      <c r="F148" s="168"/>
      <c r="G148" s="89"/>
      <c r="H148" s="89"/>
      <c r="I148" s="89"/>
      <c r="J148" s="89"/>
      <c r="K148" s="170"/>
      <c r="L148" s="89"/>
      <c r="M148" s="89"/>
      <c r="N148" s="89"/>
    </row>
    <row r="149" ht="16.5" customHeight="1">
      <c r="A149" s="89"/>
      <c r="B149" s="168"/>
      <c r="C149" s="168"/>
      <c r="D149" s="168"/>
      <c r="E149" s="168"/>
      <c r="F149" s="168"/>
      <c r="G149" s="89"/>
      <c r="H149" s="89"/>
      <c r="I149" s="89"/>
      <c r="J149" s="89"/>
      <c r="K149" s="170"/>
      <c r="L149" s="89"/>
      <c r="M149" s="89"/>
      <c r="N149" s="89"/>
    </row>
    <row r="150" ht="16.5" customHeight="1">
      <c r="A150" s="89"/>
      <c r="B150" s="168"/>
      <c r="C150" s="168"/>
      <c r="D150" s="168"/>
      <c r="E150" s="168"/>
      <c r="F150" s="168"/>
      <c r="G150" s="89"/>
      <c r="H150" s="89"/>
      <c r="I150" s="89"/>
      <c r="J150" s="89"/>
      <c r="K150" s="170"/>
      <c r="L150" s="89"/>
      <c r="M150" s="89"/>
      <c r="N150" s="89"/>
    </row>
    <row r="151" ht="16.5" customHeight="1">
      <c r="A151" s="89"/>
      <c r="B151" s="168"/>
      <c r="C151" s="168"/>
      <c r="D151" s="168"/>
      <c r="E151" s="168"/>
      <c r="F151" s="168"/>
      <c r="G151" s="89"/>
      <c r="H151" s="89"/>
      <c r="I151" s="89"/>
      <c r="J151" s="89"/>
      <c r="K151" s="170"/>
      <c r="L151" s="89"/>
      <c r="M151" s="89"/>
      <c r="N151" s="89"/>
    </row>
    <row r="152" ht="16.5" customHeight="1">
      <c r="A152" s="89"/>
      <c r="B152" s="168"/>
      <c r="C152" s="168"/>
      <c r="D152" s="168"/>
      <c r="E152" s="168"/>
      <c r="F152" s="168"/>
      <c r="G152" s="89"/>
      <c r="H152" s="89"/>
      <c r="I152" s="89"/>
      <c r="J152" s="89"/>
      <c r="K152" s="170"/>
      <c r="L152" s="89"/>
      <c r="M152" s="89"/>
      <c r="N152" s="89"/>
    </row>
    <row r="153" ht="16.5" customHeight="1">
      <c r="A153" s="89"/>
      <c r="B153" s="168"/>
      <c r="C153" s="168"/>
      <c r="D153" s="168"/>
      <c r="E153" s="168"/>
      <c r="F153" s="168"/>
      <c r="G153" s="89"/>
      <c r="H153" s="89"/>
      <c r="I153" s="89"/>
      <c r="J153" s="89"/>
      <c r="K153" s="170"/>
      <c r="L153" s="89"/>
      <c r="M153" s="89"/>
      <c r="N153" s="89"/>
    </row>
    <row r="154" ht="16.5" customHeight="1">
      <c r="A154" s="89"/>
      <c r="B154" s="168"/>
      <c r="C154" s="168"/>
      <c r="D154" s="168"/>
      <c r="E154" s="168"/>
      <c r="F154" s="168"/>
      <c r="G154" s="89"/>
      <c r="H154" s="89"/>
      <c r="I154" s="89"/>
      <c r="J154" s="89"/>
      <c r="K154" s="170"/>
      <c r="L154" s="89"/>
      <c r="M154" s="89"/>
      <c r="N154" s="89"/>
    </row>
    <row r="155" ht="16.5" customHeight="1">
      <c r="A155" s="89"/>
      <c r="B155" s="168"/>
      <c r="C155" s="168"/>
      <c r="D155" s="168"/>
      <c r="E155" s="168"/>
      <c r="F155" s="168"/>
      <c r="G155" s="89"/>
      <c r="H155" s="89"/>
      <c r="I155" s="89"/>
      <c r="J155" s="89"/>
      <c r="K155" s="170"/>
      <c r="L155" s="89"/>
      <c r="M155" s="89"/>
      <c r="N155" s="89"/>
    </row>
    <row r="156" ht="16.5" customHeight="1">
      <c r="A156" s="89"/>
      <c r="B156" s="168"/>
      <c r="C156" s="168"/>
      <c r="D156" s="168"/>
      <c r="E156" s="168"/>
      <c r="F156" s="168"/>
      <c r="G156" s="89"/>
      <c r="H156" s="89"/>
      <c r="I156" s="89"/>
      <c r="J156" s="89"/>
      <c r="K156" s="170"/>
      <c r="L156" s="89"/>
      <c r="M156" s="89"/>
      <c r="N156" s="89"/>
    </row>
    <row r="157" ht="16.5" customHeight="1">
      <c r="A157" s="89"/>
      <c r="B157" s="168"/>
      <c r="C157" s="168"/>
      <c r="D157" s="168"/>
      <c r="E157" s="168"/>
      <c r="F157" s="168"/>
      <c r="G157" s="89"/>
      <c r="H157" s="89"/>
      <c r="I157" s="89"/>
      <c r="J157" s="89"/>
      <c r="K157" s="170"/>
      <c r="L157" s="89"/>
      <c r="M157" s="89"/>
      <c r="N157" s="89"/>
    </row>
    <row r="158" ht="16.5" customHeight="1">
      <c r="A158" s="89"/>
      <c r="B158" s="168"/>
      <c r="C158" s="168"/>
      <c r="D158" s="168"/>
      <c r="E158" s="168"/>
      <c r="F158" s="168"/>
      <c r="G158" s="89"/>
      <c r="H158" s="89"/>
      <c r="I158" s="89"/>
      <c r="J158" s="89"/>
      <c r="K158" s="170"/>
      <c r="L158" s="89"/>
      <c r="M158" s="89"/>
      <c r="N158" s="89"/>
    </row>
    <row r="159" ht="16.5" customHeight="1">
      <c r="A159" s="89"/>
      <c r="B159" s="168"/>
      <c r="C159" s="168"/>
      <c r="D159" s="168"/>
      <c r="E159" s="168"/>
      <c r="F159" s="168"/>
      <c r="G159" s="89"/>
      <c r="H159" s="89"/>
      <c r="I159" s="89"/>
      <c r="J159" s="89"/>
      <c r="K159" s="170"/>
      <c r="L159" s="89"/>
      <c r="M159" s="89"/>
      <c r="N159" s="89"/>
    </row>
    <row r="160" ht="16.5" customHeight="1">
      <c r="A160" s="89"/>
      <c r="B160" s="168"/>
      <c r="C160" s="168"/>
      <c r="D160" s="168"/>
      <c r="E160" s="168"/>
      <c r="F160" s="168"/>
      <c r="G160" s="89"/>
      <c r="H160" s="89"/>
      <c r="I160" s="89"/>
      <c r="J160" s="89"/>
      <c r="K160" s="170"/>
      <c r="L160" s="89"/>
      <c r="M160" s="89"/>
      <c r="N160" s="89"/>
    </row>
    <row r="161" ht="16.5" customHeight="1">
      <c r="A161" s="89"/>
      <c r="B161" s="168"/>
      <c r="C161" s="168"/>
      <c r="D161" s="168"/>
      <c r="E161" s="168"/>
      <c r="F161" s="168"/>
      <c r="G161" s="89"/>
      <c r="H161" s="89"/>
      <c r="I161" s="89"/>
      <c r="J161" s="89"/>
      <c r="K161" s="170"/>
      <c r="L161" s="89"/>
      <c r="M161" s="89"/>
      <c r="N161" s="89"/>
    </row>
    <row r="162" ht="16.5" customHeight="1">
      <c r="A162" s="89"/>
      <c r="B162" s="168"/>
      <c r="C162" s="168"/>
      <c r="D162" s="168"/>
      <c r="E162" s="168"/>
      <c r="F162" s="168"/>
      <c r="G162" s="89"/>
      <c r="H162" s="89"/>
      <c r="I162" s="89"/>
      <c r="J162" s="89"/>
      <c r="K162" s="170"/>
      <c r="L162" s="89"/>
      <c r="M162" s="89"/>
      <c r="N162" s="89"/>
    </row>
    <row r="163" ht="16.5" customHeight="1">
      <c r="A163" s="89"/>
      <c r="B163" s="168"/>
      <c r="C163" s="168"/>
      <c r="D163" s="168"/>
      <c r="E163" s="168"/>
      <c r="F163" s="168"/>
      <c r="G163" s="89"/>
      <c r="H163" s="89"/>
      <c r="I163" s="89"/>
      <c r="J163" s="89"/>
      <c r="K163" s="170"/>
      <c r="L163" s="89"/>
      <c r="M163" s="89"/>
      <c r="N163" s="89"/>
    </row>
    <row r="164" ht="16.5" customHeight="1">
      <c r="A164" s="89"/>
      <c r="B164" s="168"/>
      <c r="C164" s="168"/>
      <c r="D164" s="168"/>
      <c r="E164" s="168"/>
      <c r="F164" s="168"/>
      <c r="G164" s="89"/>
      <c r="H164" s="89"/>
      <c r="I164" s="89"/>
      <c r="J164" s="89"/>
      <c r="K164" s="170"/>
      <c r="L164" s="89"/>
      <c r="M164" s="89"/>
      <c r="N164" s="89"/>
    </row>
    <row r="165" ht="16.5" customHeight="1">
      <c r="A165" s="89"/>
      <c r="B165" s="168"/>
      <c r="C165" s="168"/>
      <c r="D165" s="168"/>
      <c r="E165" s="168"/>
      <c r="F165" s="168"/>
      <c r="G165" s="89"/>
      <c r="H165" s="89"/>
      <c r="I165" s="89"/>
      <c r="J165" s="89"/>
      <c r="K165" s="170"/>
      <c r="L165" s="89"/>
      <c r="M165" s="89"/>
      <c r="N165" s="89"/>
    </row>
    <row r="166" ht="16.5" customHeight="1">
      <c r="A166" s="89"/>
      <c r="B166" s="168"/>
      <c r="C166" s="168"/>
      <c r="D166" s="168"/>
      <c r="E166" s="168"/>
      <c r="F166" s="168"/>
      <c r="G166" s="89"/>
      <c r="H166" s="89"/>
      <c r="I166" s="89"/>
      <c r="J166" s="89"/>
      <c r="K166" s="170"/>
      <c r="L166" s="89"/>
      <c r="M166" s="89"/>
      <c r="N166" s="89"/>
    </row>
    <row r="167" ht="16.5" customHeight="1">
      <c r="A167" s="89"/>
      <c r="B167" s="168"/>
      <c r="C167" s="168"/>
      <c r="D167" s="168"/>
      <c r="E167" s="168"/>
      <c r="F167" s="168"/>
      <c r="G167" s="89"/>
      <c r="H167" s="89"/>
      <c r="I167" s="89"/>
      <c r="J167" s="89"/>
      <c r="K167" s="170"/>
      <c r="L167" s="89"/>
      <c r="M167" s="89"/>
      <c r="N167" s="89"/>
    </row>
    <row r="168" ht="16.5" customHeight="1">
      <c r="A168" s="89"/>
      <c r="B168" s="168"/>
      <c r="C168" s="168"/>
      <c r="D168" s="168"/>
      <c r="E168" s="168"/>
      <c r="F168" s="168"/>
      <c r="G168" s="89"/>
      <c r="H168" s="89"/>
      <c r="I168" s="89"/>
      <c r="J168" s="89"/>
      <c r="K168" s="170"/>
      <c r="L168" s="89"/>
      <c r="M168" s="89"/>
      <c r="N168" s="89"/>
    </row>
    <row r="169" ht="16.5" customHeight="1">
      <c r="A169" s="89"/>
      <c r="B169" s="168"/>
      <c r="C169" s="168"/>
      <c r="D169" s="168"/>
      <c r="E169" s="168"/>
      <c r="F169" s="168"/>
      <c r="G169" s="89"/>
      <c r="H169" s="89"/>
      <c r="I169" s="89"/>
      <c r="J169" s="89"/>
      <c r="K169" s="170"/>
      <c r="L169" s="89"/>
      <c r="M169" s="89"/>
      <c r="N169" s="89"/>
    </row>
    <row r="170" ht="16.5" customHeight="1">
      <c r="A170" s="89"/>
      <c r="B170" s="168"/>
      <c r="C170" s="168"/>
      <c r="D170" s="168"/>
      <c r="E170" s="168"/>
      <c r="F170" s="168"/>
      <c r="G170" s="89"/>
      <c r="H170" s="89"/>
      <c r="I170" s="89"/>
      <c r="J170" s="89"/>
      <c r="K170" s="170"/>
      <c r="L170" s="89"/>
      <c r="M170" s="89"/>
      <c r="N170" s="89"/>
    </row>
    <row r="171" ht="16.5" customHeight="1">
      <c r="A171" s="89"/>
      <c r="B171" s="168"/>
      <c r="C171" s="168"/>
      <c r="D171" s="168"/>
      <c r="E171" s="168"/>
      <c r="F171" s="168"/>
      <c r="G171" s="89"/>
      <c r="H171" s="89"/>
      <c r="I171" s="89"/>
      <c r="J171" s="89"/>
      <c r="K171" s="170"/>
      <c r="L171" s="89"/>
      <c r="M171" s="89"/>
      <c r="N171" s="89"/>
    </row>
    <row r="172" ht="16.5" customHeight="1">
      <c r="A172" s="89"/>
      <c r="B172" s="168"/>
      <c r="C172" s="168"/>
      <c r="D172" s="168"/>
      <c r="E172" s="168"/>
      <c r="F172" s="168"/>
      <c r="G172" s="89"/>
      <c r="H172" s="89"/>
      <c r="I172" s="89"/>
      <c r="J172" s="89"/>
      <c r="K172" s="170"/>
      <c r="L172" s="89"/>
      <c r="M172" s="89"/>
      <c r="N172" s="89"/>
    </row>
    <row r="173" ht="16.5" customHeight="1">
      <c r="A173" s="89"/>
      <c r="B173" s="168"/>
      <c r="C173" s="168"/>
      <c r="D173" s="168"/>
      <c r="E173" s="168"/>
      <c r="F173" s="168"/>
      <c r="G173" s="89"/>
      <c r="H173" s="89"/>
      <c r="I173" s="89"/>
      <c r="J173" s="89"/>
      <c r="K173" s="170"/>
      <c r="L173" s="89"/>
      <c r="M173" s="89"/>
      <c r="N173" s="89"/>
    </row>
    <row r="174" ht="16.5" customHeight="1">
      <c r="A174" s="89"/>
      <c r="B174" s="168"/>
      <c r="C174" s="168"/>
      <c r="D174" s="168"/>
      <c r="E174" s="168"/>
      <c r="F174" s="168"/>
      <c r="G174" s="89"/>
      <c r="H174" s="89"/>
      <c r="I174" s="89"/>
      <c r="J174" s="89"/>
      <c r="K174" s="170"/>
      <c r="L174" s="89"/>
      <c r="M174" s="89"/>
      <c r="N174" s="89"/>
    </row>
    <row r="175" ht="16.5" customHeight="1">
      <c r="A175" s="89"/>
      <c r="B175" s="168"/>
      <c r="C175" s="168"/>
      <c r="D175" s="168"/>
      <c r="E175" s="168"/>
      <c r="F175" s="168"/>
      <c r="G175" s="89"/>
      <c r="H175" s="89"/>
      <c r="I175" s="89"/>
      <c r="J175" s="89"/>
      <c r="K175" s="170"/>
      <c r="L175" s="89"/>
      <c r="M175" s="89"/>
      <c r="N175" s="89"/>
    </row>
    <row r="176" ht="16.5" customHeight="1">
      <c r="A176" s="89"/>
      <c r="B176" s="168"/>
      <c r="C176" s="168"/>
      <c r="D176" s="168"/>
      <c r="E176" s="168"/>
      <c r="F176" s="168"/>
      <c r="G176" s="89"/>
      <c r="H176" s="89"/>
      <c r="I176" s="89"/>
      <c r="J176" s="89"/>
      <c r="K176" s="170"/>
      <c r="L176" s="89"/>
      <c r="M176" s="89"/>
      <c r="N176" s="89"/>
    </row>
    <row r="177" ht="16.5" customHeight="1">
      <c r="A177" s="89"/>
      <c r="B177" s="168"/>
      <c r="C177" s="168"/>
      <c r="D177" s="168"/>
      <c r="E177" s="168"/>
      <c r="F177" s="168"/>
      <c r="G177" s="89"/>
      <c r="H177" s="89"/>
      <c r="I177" s="89"/>
      <c r="J177" s="89"/>
      <c r="K177" s="170"/>
      <c r="L177" s="89"/>
      <c r="M177" s="89"/>
      <c r="N177" s="89"/>
    </row>
    <row r="178" ht="16.5" customHeight="1">
      <c r="A178" s="89"/>
      <c r="B178" s="168"/>
      <c r="C178" s="168"/>
      <c r="D178" s="168"/>
      <c r="E178" s="168"/>
      <c r="F178" s="168"/>
      <c r="G178" s="89"/>
      <c r="H178" s="89"/>
      <c r="I178" s="89"/>
      <c r="J178" s="89"/>
      <c r="K178" s="170"/>
      <c r="L178" s="89"/>
      <c r="M178" s="89"/>
      <c r="N178" s="89"/>
    </row>
    <row r="179" ht="16.5" customHeight="1">
      <c r="A179" s="89"/>
      <c r="B179" s="168"/>
      <c r="C179" s="168"/>
      <c r="D179" s="168"/>
      <c r="E179" s="168"/>
      <c r="F179" s="168"/>
      <c r="G179" s="89"/>
      <c r="H179" s="89"/>
      <c r="I179" s="89"/>
      <c r="J179" s="89"/>
      <c r="K179" s="170"/>
      <c r="L179" s="89"/>
      <c r="M179" s="89"/>
      <c r="N179" s="89"/>
    </row>
    <row r="180" ht="16.5" customHeight="1">
      <c r="A180" s="89"/>
      <c r="B180" s="168"/>
      <c r="C180" s="168"/>
      <c r="D180" s="168"/>
      <c r="E180" s="168"/>
      <c r="F180" s="168"/>
      <c r="G180" s="89"/>
      <c r="H180" s="89"/>
      <c r="I180" s="89"/>
      <c r="J180" s="89"/>
      <c r="K180" s="170"/>
      <c r="L180" s="89"/>
      <c r="M180" s="89"/>
      <c r="N180" s="89"/>
    </row>
    <row r="181" ht="16.5" customHeight="1">
      <c r="A181" s="89"/>
      <c r="B181" s="168"/>
      <c r="C181" s="168"/>
      <c r="D181" s="168"/>
      <c r="E181" s="168"/>
      <c r="F181" s="168"/>
      <c r="G181" s="89"/>
      <c r="H181" s="89"/>
      <c r="I181" s="89"/>
      <c r="J181" s="89"/>
      <c r="K181" s="170"/>
      <c r="L181" s="89"/>
      <c r="M181" s="89"/>
      <c r="N181" s="89"/>
    </row>
    <row r="182" ht="16.5" customHeight="1">
      <c r="A182" s="89"/>
      <c r="B182" s="168"/>
      <c r="C182" s="168"/>
      <c r="D182" s="168"/>
      <c r="E182" s="168"/>
      <c r="F182" s="168"/>
      <c r="G182" s="89"/>
      <c r="H182" s="89"/>
      <c r="I182" s="89"/>
      <c r="J182" s="89"/>
      <c r="K182" s="170"/>
      <c r="L182" s="89"/>
      <c r="M182" s="89"/>
      <c r="N182" s="89"/>
    </row>
    <row r="183" ht="16.5" customHeight="1">
      <c r="A183" s="89"/>
      <c r="B183" s="168"/>
      <c r="C183" s="168"/>
      <c r="D183" s="168"/>
      <c r="E183" s="168"/>
      <c r="F183" s="168"/>
      <c r="G183" s="89"/>
      <c r="H183" s="89"/>
      <c r="I183" s="89"/>
      <c r="J183" s="89"/>
      <c r="K183" s="170"/>
      <c r="L183" s="89"/>
      <c r="M183" s="89"/>
      <c r="N183" s="89"/>
    </row>
    <row r="184" ht="16.5" customHeight="1">
      <c r="A184" s="89"/>
      <c r="B184" s="168"/>
      <c r="C184" s="168"/>
      <c r="D184" s="168"/>
      <c r="E184" s="168"/>
      <c r="F184" s="168"/>
      <c r="G184" s="89"/>
      <c r="H184" s="89"/>
      <c r="I184" s="89"/>
      <c r="J184" s="89"/>
      <c r="K184" s="170"/>
      <c r="L184" s="89"/>
      <c r="M184" s="89"/>
      <c r="N184" s="89"/>
    </row>
    <row r="185" ht="16.5" customHeight="1">
      <c r="A185" s="89"/>
      <c r="B185" s="168"/>
      <c r="C185" s="168"/>
      <c r="D185" s="168"/>
      <c r="E185" s="168"/>
      <c r="F185" s="168"/>
      <c r="G185" s="89"/>
      <c r="H185" s="89"/>
      <c r="I185" s="89"/>
      <c r="J185" s="89"/>
      <c r="K185" s="170"/>
      <c r="L185" s="89"/>
      <c r="M185" s="89"/>
      <c r="N185" s="89"/>
    </row>
    <row r="186" ht="16.5" customHeight="1">
      <c r="A186" s="89"/>
      <c r="B186" s="168"/>
      <c r="C186" s="168"/>
      <c r="D186" s="168"/>
      <c r="E186" s="168"/>
      <c r="F186" s="168"/>
      <c r="G186" s="89"/>
      <c r="H186" s="89"/>
      <c r="I186" s="89"/>
      <c r="J186" s="89"/>
      <c r="K186" s="170"/>
      <c r="L186" s="89"/>
      <c r="M186" s="89"/>
      <c r="N186" s="89"/>
    </row>
    <row r="187" ht="16.5" customHeight="1">
      <c r="A187" s="89"/>
      <c r="B187" s="168"/>
      <c r="C187" s="168"/>
      <c r="D187" s="168"/>
      <c r="E187" s="168"/>
      <c r="F187" s="168"/>
      <c r="G187" s="89"/>
      <c r="H187" s="89"/>
      <c r="I187" s="89"/>
      <c r="J187" s="89"/>
      <c r="K187" s="170"/>
      <c r="L187" s="89"/>
      <c r="M187" s="89"/>
      <c r="N187" s="89"/>
    </row>
    <row r="188" ht="16.5" customHeight="1">
      <c r="A188" s="89"/>
      <c r="B188" s="168"/>
      <c r="C188" s="168"/>
      <c r="D188" s="168"/>
      <c r="E188" s="168"/>
      <c r="F188" s="168"/>
      <c r="G188" s="89"/>
      <c r="H188" s="89"/>
      <c r="I188" s="89"/>
      <c r="J188" s="89"/>
      <c r="K188" s="170"/>
      <c r="L188" s="89"/>
      <c r="M188" s="89"/>
      <c r="N188" s="89"/>
    </row>
    <row r="189" ht="16.5" customHeight="1">
      <c r="A189" s="89"/>
      <c r="B189" s="168"/>
      <c r="C189" s="168"/>
      <c r="D189" s="168"/>
      <c r="E189" s="168"/>
      <c r="F189" s="168"/>
      <c r="G189" s="89"/>
      <c r="H189" s="89"/>
      <c r="I189" s="89"/>
      <c r="J189" s="89"/>
      <c r="K189" s="170"/>
      <c r="L189" s="89"/>
      <c r="M189" s="89"/>
      <c r="N189" s="89"/>
    </row>
    <row r="190" ht="16.5" customHeight="1">
      <c r="A190" s="89"/>
      <c r="B190" s="168"/>
      <c r="C190" s="168"/>
      <c r="D190" s="168"/>
      <c r="E190" s="168"/>
      <c r="F190" s="168"/>
      <c r="G190" s="89"/>
      <c r="H190" s="89"/>
      <c r="I190" s="89"/>
      <c r="J190" s="89"/>
      <c r="K190" s="170"/>
      <c r="L190" s="89"/>
      <c r="M190" s="89"/>
      <c r="N190" s="89"/>
    </row>
    <row r="191" ht="16.5" customHeight="1">
      <c r="A191" s="89"/>
      <c r="B191" s="168"/>
      <c r="C191" s="168"/>
      <c r="D191" s="168"/>
      <c r="E191" s="168"/>
      <c r="F191" s="168"/>
      <c r="G191" s="89"/>
      <c r="H191" s="89"/>
      <c r="I191" s="89"/>
      <c r="J191" s="89"/>
      <c r="K191" s="170"/>
      <c r="L191" s="89"/>
      <c r="M191" s="89"/>
      <c r="N191" s="89"/>
    </row>
    <row r="192" ht="16.5" customHeight="1">
      <c r="A192" s="89"/>
      <c r="B192" s="168"/>
      <c r="C192" s="168"/>
      <c r="D192" s="168"/>
      <c r="E192" s="168"/>
      <c r="F192" s="168"/>
      <c r="G192" s="89"/>
      <c r="H192" s="89"/>
      <c r="I192" s="89"/>
      <c r="J192" s="89"/>
      <c r="K192" s="170"/>
      <c r="L192" s="89"/>
      <c r="M192" s="89"/>
      <c r="N192" s="89"/>
    </row>
    <row r="193" ht="16.5" customHeight="1">
      <c r="A193" s="89"/>
      <c r="B193" s="168"/>
      <c r="C193" s="168"/>
      <c r="D193" s="168"/>
      <c r="E193" s="168"/>
      <c r="F193" s="168"/>
      <c r="G193" s="89"/>
      <c r="H193" s="89"/>
      <c r="I193" s="89"/>
      <c r="J193" s="89"/>
      <c r="K193" s="170"/>
      <c r="L193" s="89"/>
      <c r="M193" s="89"/>
      <c r="N193" s="89"/>
    </row>
    <row r="194" ht="16.5" customHeight="1">
      <c r="A194" s="89"/>
      <c r="B194" s="168"/>
      <c r="C194" s="168"/>
      <c r="D194" s="168"/>
      <c r="E194" s="168"/>
      <c r="F194" s="168"/>
      <c r="G194" s="89"/>
      <c r="H194" s="89"/>
      <c r="I194" s="89"/>
      <c r="J194" s="89"/>
      <c r="K194" s="170"/>
      <c r="L194" s="89"/>
      <c r="M194" s="89"/>
      <c r="N194" s="89"/>
    </row>
    <row r="195" ht="16.5" customHeight="1">
      <c r="A195" s="89"/>
      <c r="B195" s="168"/>
      <c r="C195" s="168"/>
      <c r="D195" s="168"/>
      <c r="E195" s="168"/>
      <c r="F195" s="168"/>
      <c r="G195" s="89"/>
      <c r="H195" s="89"/>
      <c r="I195" s="89"/>
      <c r="J195" s="89"/>
      <c r="K195" s="170"/>
      <c r="L195" s="89"/>
      <c r="M195" s="89"/>
      <c r="N195" s="89"/>
    </row>
    <row r="196" ht="16.5" customHeight="1">
      <c r="A196" s="89"/>
      <c r="B196" s="168"/>
      <c r="C196" s="168"/>
      <c r="D196" s="168"/>
      <c r="E196" s="168"/>
      <c r="F196" s="168"/>
      <c r="G196" s="89"/>
      <c r="H196" s="89"/>
      <c r="I196" s="89"/>
      <c r="J196" s="89"/>
      <c r="K196" s="170"/>
      <c r="L196" s="89"/>
      <c r="M196" s="89"/>
      <c r="N196" s="89"/>
    </row>
    <row r="197" ht="16.5" customHeight="1">
      <c r="A197" s="89"/>
      <c r="B197" s="168"/>
      <c r="C197" s="168"/>
      <c r="D197" s="168"/>
      <c r="E197" s="168"/>
      <c r="F197" s="168"/>
      <c r="G197" s="89"/>
      <c r="H197" s="89"/>
      <c r="I197" s="89"/>
      <c r="J197" s="89"/>
      <c r="K197" s="170"/>
      <c r="L197" s="89"/>
      <c r="M197" s="89"/>
      <c r="N197" s="89"/>
    </row>
    <row r="198" ht="16.5" customHeight="1">
      <c r="A198" s="89"/>
      <c r="B198" s="168"/>
      <c r="C198" s="168"/>
      <c r="D198" s="168"/>
      <c r="E198" s="168"/>
      <c r="F198" s="168"/>
      <c r="G198" s="89"/>
      <c r="H198" s="89"/>
      <c r="I198" s="89"/>
      <c r="J198" s="89"/>
      <c r="K198" s="170"/>
      <c r="L198" s="89"/>
      <c r="M198" s="89"/>
      <c r="N198" s="89"/>
    </row>
    <row r="199" ht="16.5" customHeight="1">
      <c r="A199" s="89"/>
      <c r="B199" s="168"/>
      <c r="C199" s="168"/>
      <c r="D199" s="168"/>
      <c r="E199" s="168"/>
      <c r="F199" s="168"/>
      <c r="G199" s="89"/>
      <c r="H199" s="89"/>
      <c r="I199" s="89"/>
      <c r="J199" s="89"/>
      <c r="K199" s="170"/>
      <c r="L199" s="89"/>
      <c r="M199" s="89"/>
      <c r="N199" s="89"/>
    </row>
    <row r="200" ht="16.5" customHeight="1">
      <c r="A200" s="89"/>
      <c r="B200" s="168"/>
      <c r="C200" s="168"/>
      <c r="D200" s="168"/>
      <c r="E200" s="168"/>
      <c r="F200" s="168"/>
      <c r="G200" s="89"/>
      <c r="H200" s="89"/>
      <c r="I200" s="89"/>
      <c r="J200" s="89"/>
      <c r="K200" s="170"/>
      <c r="L200" s="89"/>
      <c r="M200" s="89"/>
      <c r="N200" s="89"/>
    </row>
    <row r="201" ht="16.5" customHeight="1">
      <c r="A201" s="89"/>
      <c r="B201" s="168"/>
      <c r="C201" s="168"/>
      <c r="D201" s="168"/>
      <c r="E201" s="168"/>
      <c r="F201" s="168"/>
      <c r="G201" s="89"/>
      <c r="H201" s="89"/>
      <c r="I201" s="89"/>
      <c r="J201" s="89"/>
      <c r="K201" s="170"/>
      <c r="L201" s="89"/>
      <c r="M201" s="89"/>
      <c r="N201" s="89"/>
    </row>
    <row r="202" ht="16.5" customHeight="1">
      <c r="A202" s="89"/>
      <c r="B202" s="168"/>
      <c r="C202" s="168"/>
      <c r="D202" s="168"/>
      <c r="E202" s="168"/>
      <c r="F202" s="168"/>
      <c r="G202" s="89"/>
      <c r="H202" s="89"/>
      <c r="I202" s="89"/>
      <c r="J202" s="89"/>
      <c r="K202" s="170"/>
      <c r="L202" s="89"/>
      <c r="M202" s="89"/>
      <c r="N202" s="89"/>
    </row>
    <row r="203" ht="16.5" customHeight="1">
      <c r="A203" s="89"/>
      <c r="B203" s="168"/>
      <c r="C203" s="168"/>
      <c r="D203" s="168"/>
      <c r="E203" s="168"/>
      <c r="F203" s="168"/>
      <c r="G203" s="89"/>
      <c r="H203" s="89"/>
      <c r="I203" s="89"/>
      <c r="J203" s="89"/>
      <c r="K203" s="170"/>
      <c r="L203" s="89"/>
      <c r="M203" s="89"/>
      <c r="N203" s="89"/>
    </row>
    <row r="204" ht="16.5" customHeight="1">
      <c r="A204" s="89"/>
      <c r="B204" s="168"/>
      <c r="C204" s="168"/>
      <c r="D204" s="168"/>
      <c r="E204" s="168"/>
      <c r="F204" s="168"/>
      <c r="G204" s="89"/>
      <c r="H204" s="89"/>
      <c r="I204" s="89"/>
      <c r="J204" s="89"/>
      <c r="K204" s="170"/>
      <c r="L204" s="89"/>
      <c r="M204" s="89"/>
      <c r="N204" s="89"/>
    </row>
    <row r="205" ht="16.5" customHeight="1">
      <c r="A205" s="89"/>
      <c r="B205" s="168"/>
      <c r="C205" s="168"/>
      <c r="D205" s="168"/>
      <c r="E205" s="168"/>
      <c r="F205" s="168"/>
      <c r="G205" s="89"/>
      <c r="H205" s="89"/>
      <c r="I205" s="89"/>
      <c r="J205" s="89"/>
      <c r="K205" s="170"/>
      <c r="L205" s="89"/>
      <c r="M205" s="89"/>
      <c r="N205" s="89"/>
    </row>
    <row r="206" ht="16.5" customHeight="1">
      <c r="A206" s="89"/>
      <c r="B206" s="168"/>
      <c r="C206" s="168"/>
      <c r="D206" s="168"/>
      <c r="E206" s="168"/>
      <c r="F206" s="168"/>
      <c r="G206" s="89"/>
      <c r="H206" s="89"/>
      <c r="I206" s="89"/>
      <c r="J206" s="89"/>
      <c r="K206" s="170"/>
      <c r="L206" s="89"/>
      <c r="M206" s="89"/>
      <c r="N206" s="89"/>
    </row>
    <row r="207" ht="16.5" customHeight="1">
      <c r="A207" s="89"/>
      <c r="B207" s="168"/>
      <c r="C207" s="168"/>
      <c r="D207" s="168"/>
      <c r="E207" s="168"/>
      <c r="F207" s="168"/>
      <c r="G207" s="89"/>
      <c r="H207" s="89"/>
      <c r="I207" s="89"/>
      <c r="J207" s="89"/>
      <c r="K207" s="170"/>
      <c r="L207" s="89"/>
      <c r="M207" s="89"/>
      <c r="N207" s="89"/>
    </row>
    <row r="208" ht="16.5" customHeight="1">
      <c r="A208" s="89"/>
      <c r="B208" s="168"/>
      <c r="C208" s="168"/>
      <c r="D208" s="168"/>
      <c r="E208" s="168"/>
      <c r="F208" s="168"/>
      <c r="G208" s="89"/>
      <c r="H208" s="89"/>
      <c r="I208" s="89"/>
      <c r="J208" s="89"/>
      <c r="K208" s="170"/>
      <c r="L208" s="89"/>
      <c r="M208" s="89"/>
      <c r="N208" s="89"/>
    </row>
    <row r="209" ht="16.5" customHeight="1">
      <c r="A209" s="89"/>
      <c r="B209" s="168"/>
      <c r="C209" s="168"/>
      <c r="D209" s="168"/>
      <c r="E209" s="168"/>
      <c r="F209" s="168"/>
      <c r="G209" s="89"/>
      <c r="H209" s="89"/>
      <c r="I209" s="89"/>
      <c r="J209" s="89"/>
      <c r="K209" s="170"/>
      <c r="L209" s="89"/>
      <c r="M209" s="89"/>
      <c r="N209" s="89"/>
    </row>
    <row r="210" ht="16.5" customHeight="1">
      <c r="A210" s="89"/>
      <c r="B210" s="168"/>
      <c r="C210" s="168"/>
      <c r="D210" s="168"/>
      <c r="E210" s="168"/>
      <c r="F210" s="168"/>
      <c r="G210" s="89"/>
      <c r="H210" s="89"/>
      <c r="I210" s="89"/>
      <c r="J210" s="89"/>
      <c r="K210" s="170"/>
      <c r="L210" s="89"/>
      <c r="M210" s="89"/>
      <c r="N210" s="89"/>
    </row>
    <row r="211" ht="16.5" customHeight="1">
      <c r="A211" s="89"/>
      <c r="B211" s="168"/>
      <c r="C211" s="168"/>
      <c r="D211" s="168"/>
      <c r="E211" s="168"/>
      <c r="F211" s="168"/>
      <c r="G211" s="89"/>
      <c r="H211" s="89"/>
      <c r="I211" s="89"/>
      <c r="J211" s="89"/>
      <c r="K211" s="170"/>
      <c r="L211" s="89"/>
      <c r="M211" s="89"/>
      <c r="N211" s="89"/>
    </row>
    <row r="212" ht="16.5" customHeight="1">
      <c r="A212" s="89"/>
      <c r="B212" s="168"/>
      <c r="C212" s="168"/>
      <c r="D212" s="168"/>
      <c r="E212" s="168"/>
      <c r="F212" s="168"/>
      <c r="G212" s="89"/>
      <c r="H212" s="89"/>
      <c r="I212" s="89"/>
      <c r="J212" s="89"/>
      <c r="K212" s="170"/>
      <c r="L212" s="89"/>
      <c r="M212" s="89"/>
      <c r="N212" s="89"/>
    </row>
    <row r="213" ht="16.5" customHeight="1">
      <c r="A213" s="89"/>
      <c r="B213" s="168"/>
      <c r="C213" s="168"/>
      <c r="D213" s="168"/>
      <c r="E213" s="168"/>
      <c r="F213" s="168"/>
      <c r="G213" s="89"/>
      <c r="H213" s="89"/>
      <c r="I213" s="89"/>
      <c r="J213" s="89"/>
      <c r="K213" s="170"/>
      <c r="L213" s="89"/>
      <c r="M213" s="89"/>
      <c r="N213" s="89"/>
    </row>
    <row r="214" ht="16.5" customHeight="1">
      <c r="A214" s="89"/>
      <c r="B214" s="168"/>
      <c r="C214" s="168"/>
      <c r="D214" s="168"/>
      <c r="E214" s="168"/>
      <c r="F214" s="168"/>
      <c r="G214" s="89"/>
      <c r="H214" s="89"/>
      <c r="I214" s="89"/>
      <c r="J214" s="89"/>
      <c r="K214" s="170"/>
      <c r="L214" s="89"/>
      <c r="M214" s="89"/>
      <c r="N214" s="89"/>
    </row>
    <row r="215" ht="16.5" customHeight="1">
      <c r="A215" s="89"/>
      <c r="B215" s="168"/>
      <c r="C215" s="168"/>
      <c r="D215" s="168"/>
      <c r="E215" s="168"/>
      <c r="F215" s="168"/>
      <c r="G215" s="89"/>
      <c r="H215" s="89"/>
      <c r="I215" s="89"/>
      <c r="J215" s="89"/>
      <c r="K215" s="170"/>
      <c r="L215" s="89"/>
      <c r="M215" s="89"/>
      <c r="N215" s="89"/>
    </row>
    <row r="216" ht="16.5" customHeight="1">
      <c r="A216" s="89"/>
      <c r="B216" s="168"/>
      <c r="C216" s="168"/>
      <c r="D216" s="168"/>
      <c r="E216" s="168"/>
      <c r="F216" s="168"/>
      <c r="G216" s="89"/>
      <c r="H216" s="89"/>
      <c r="I216" s="89"/>
      <c r="J216" s="89"/>
      <c r="K216" s="170"/>
      <c r="L216" s="89"/>
      <c r="M216" s="89"/>
      <c r="N216" s="89"/>
    </row>
    <row r="217" ht="16.5" customHeight="1">
      <c r="A217" s="89"/>
      <c r="B217" s="168"/>
      <c r="C217" s="168"/>
      <c r="D217" s="168"/>
      <c r="E217" s="168"/>
      <c r="F217" s="168"/>
      <c r="G217" s="89"/>
      <c r="H217" s="89"/>
      <c r="I217" s="89"/>
      <c r="J217" s="89"/>
      <c r="K217" s="170"/>
      <c r="L217" s="89"/>
      <c r="M217" s="89"/>
      <c r="N217" s="89"/>
    </row>
    <row r="218" ht="16.5" customHeight="1">
      <c r="A218" s="89"/>
      <c r="B218" s="168"/>
      <c r="C218" s="168"/>
      <c r="D218" s="168"/>
      <c r="E218" s="168"/>
      <c r="F218" s="168"/>
      <c r="G218" s="89"/>
      <c r="H218" s="89"/>
      <c r="I218" s="89"/>
      <c r="J218" s="89"/>
      <c r="K218" s="170"/>
      <c r="L218" s="89"/>
      <c r="M218" s="89"/>
      <c r="N218" s="89"/>
    </row>
    <row r="219" ht="16.5" customHeight="1">
      <c r="A219" s="89"/>
      <c r="B219" s="168"/>
      <c r="C219" s="168"/>
      <c r="D219" s="168"/>
      <c r="E219" s="168"/>
      <c r="F219" s="168"/>
      <c r="G219" s="89"/>
      <c r="H219" s="89"/>
      <c r="I219" s="89"/>
      <c r="J219" s="89"/>
      <c r="K219" s="170"/>
      <c r="L219" s="89"/>
      <c r="M219" s="89"/>
      <c r="N219" s="89"/>
    </row>
    <row r="220" ht="16.5" customHeight="1">
      <c r="A220" s="89"/>
      <c r="B220" s="168"/>
      <c r="C220" s="168"/>
      <c r="D220" s="168"/>
      <c r="E220" s="168"/>
      <c r="F220" s="168"/>
      <c r="G220" s="89"/>
      <c r="H220" s="89"/>
      <c r="I220" s="89"/>
      <c r="J220" s="89"/>
      <c r="K220" s="170"/>
      <c r="L220" s="89"/>
      <c r="M220" s="89"/>
      <c r="N220" s="89"/>
    </row>
    <row r="221" ht="16.5" customHeight="1">
      <c r="A221" s="89"/>
      <c r="B221" s="168"/>
      <c r="C221" s="168"/>
      <c r="D221" s="168"/>
      <c r="E221" s="168"/>
      <c r="F221" s="168"/>
      <c r="G221" s="89"/>
      <c r="H221" s="89"/>
      <c r="I221" s="89"/>
      <c r="J221" s="89"/>
      <c r="K221" s="170"/>
      <c r="L221" s="89"/>
      <c r="M221" s="89"/>
      <c r="N221" s="89"/>
    </row>
    <row r="222" ht="16.5" customHeight="1">
      <c r="A222" s="89"/>
      <c r="B222" s="168"/>
      <c r="C222" s="168"/>
      <c r="D222" s="168"/>
      <c r="E222" s="168"/>
      <c r="F222" s="168"/>
      <c r="G222" s="89"/>
      <c r="H222" s="89"/>
      <c r="I222" s="89"/>
      <c r="J222" s="89"/>
      <c r="K222" s="170"/>
      <c r="L222" s="89"/>
      <c r="M222" s="89"/>
      <c r="N222" s="89"/>
    </row>
    <row r="223" ht="16.5" customHeight="1">
      <c r="A223" s="89"/>
      <c r="B223" s="168"/>
      <c r="C223" s="168"/>
      <c r="D223" s="168"/>
      <c r="E223" s="168"/>
      <c r="F223" s="168"/>
      <c r="G223" s="89"/>
      <c r="H223" s="89"/>
      <c r="I223" s="89"/>
      <c r="J223" s="89"/>
      <c r="K223" s="170"/>
      <c r="L223" s="89"/>
      <c r="M223" s="89"/>
      <c r="N223" s="89"/>
    </row>
    <row r="224" ht="16.5" customHeight="1">
      <c r="A224" s="89"/>
      <c r="B224" s="168"/>
      <c r="C224" s="168"/>
      <c r="D224" s="168"/>
      <c r="E224" s="168"/>
      <c r="F224" s="168"/>
      <c r="G224" s="89"/>
      <c r="H224" s="89"/>
      <c r="I224" s="89"/>
      <c r="J224" s="89"/>
      <c r="K224" s="170"/>
      <c r="L224" s="89"/>
      <c r="M224" s="89"/>
      <c r="N224" s="89"/>
    </row>
    <row r="225" ht="16.5" customHeight="1">
      <c r="A225" s="89"/>
      <c r="B225" s="168"/>
      <c r="C225" s="168"/>
      <c r="D225" s="168"/>
      <c r="E225" s="168"/>
      <c r="F225" s="168"/>
      <c r="G225" s="89"/>
      <c r="H225" s="89"/>
      <c r="I225" s="89"/>
      <c r="J225" s="89"/>
      <c r="K225" s="170"/>
      <c r="L225" s="89"/>
      <c r="M225" s="89"/>
      <c r="N225" s="89"/>
    </row>
    <row r="226" ht="16.5" customHeight="1">
      <c r="A226" s="89"/>
      <c r="B226" s="168"/>
      <c r="C226" s="168"/>
      <c r="D226" s="168"/>
      <c r="E226" s="168"/>
      <c r="F226" s="168"/>
      <c r="G226" s="89"/>
      <c r="H226" s="89"/>
      <c r="I226" s="89"/>
      <c r="J226" s="89"/>
      <c r="K226" s="170"/>
      <c r="L226" s="89"/>
      <c r="M226" s="89"/>
      <c r="N226" s="89"/>
    </row>
    <row r="227" ht="16.5" customHeight="1">
      <c r="A227" s="89"/>
      <c r="B227" s="168"/>
      <c r="C227" s="168"/>
      <c r="D227" s="168"/>
      <c r="E227" s="168"/>
      <c r="F227" s="168"/>
      <c r="G227" s="89"/>
      <c r="H227" s="89"/>
      <c r="I227" s="89"/>
      <c r="J227" s="89"/>
      <c r="K227" s="170"/>
      <c r="L227" s="89"/>
      <c r="M227" s="89"/>
      <c r="N227" s="89"/>
    </row>
    <row r="228" ht="16.5" customHeight="1">
      <c r="A228" s="89"/>
      <c r="B228" s="168"/>
      <c r="C228" s="168"/>
      <c r="D228" s="168"/>
      <c r="E228" s="168"/>
      <c r="F228" s="168"/>
      <c r="G228" s="89"/>
      <c r="H228" s="89"/>
      <c r="I228" s="89"/>
      <c r="J228" s="89"/>
      <c r="K228" s="170"/>
      <c r="L228" s="89"/>
      <c r="M228" s="89"/>
      <c r="N228" s="89"/>
    </row>
    <row r="229" ht="16.5" customHeight="1">
      <c r="A229" s="89"/>
      <c r="B229" s="168"/>
      <c r="C229" s="168"/>
      <c r="D229" s="168"/>
      <c r="E229" s="168"/>
      <c r="F229" s="168"/>
      <c r="G229" s="89"/>
      <c r="H229" s="89"/>
      <c r="I229" s="89"/>
      <c r="J229" s="89"/>
      <c r="K229" s="170"/>
      <c r="L229" s="89"/>
      <c r="M229" s="89"/>
      <c r="N229" s="89"/>
    </row>
    <row r="230" ht="16.5" customHeight="1">
      <c r="A230" s="89"/>
      <c r="B230" s="168"/>
      <c r="C230" s="168"/>
      <c r="D230" s="168"/>
      <c r="E230" s="168"/>
      <c r="F230" s="168"/>
      <c r="G230" s="89"/>
      <c r="H230" s="89"/>
      <c r="I230" s="89"/>
      <c r="J230" s="89"/>
      <c r="K230" s="170"/>
      <c r="L230" s="89"/>
      <c r="M230" s="89"/>
      <c r="N230" s="89"/>
    </row>
    <row r="231" ht="16.5" customHeight="1">
      <c r="A231" s="89"/>
      <c r="B231" s="168"/>
      <c r="C231" s="168"/>
      <c r="D231" s="168"/>
      <c r="E231" s="168"/>
      <c r="F231" s="168"/>
      <c r="G231" s="89"/>
      <c r="H231" s="89"/>
      <c r="I231" s="89"/>
      <c r="J231" s="89"/>
      <c r="K231" s="170"/>
      <c r="L231" s="89"/>
      <c r="M231" s="89"/>
      <c r="N231" s="89"/>
    </row>
    <row r="232" ht="16.5" customHeight="1">
      <c r="A232" s="89"/>
      <c r="B232" s="168"/>
      <c r="C232" s="168"/>
      <c r="D232" s="168"/>
      <c r="E232" s="168"/>
      <c r="F232" s="168"/>
      <c r="G232" s="89"/>
      <c r="H232" s="89"/>
      <c r="I232" s="89"/>
      <c r="J232" s="89"/>
      <c r="K232" s="170"/>
      <c r="L232" s="89"/>
      <c r="M232" s="89"/>
      <c r="N232" s="89"/>
    </row>
    <row r="233" ht="16.5" customHeight="1">
      <c r="A233" s="89"/>
      <c r="B233" s="168"/>
      <c r="C233" s="168"/>
      <c r="D233" s="168"/>
      <c r="E233" s="168"/>
      <c r="F233" s="168"/>
      <c r="G233" s="89"/>
      <c r="H233" s="89"/>
      <c r="I233" s="89"/>
      <c r="J233" s="89"/>
      <c r="K233" s="170"/>
      <c r="L233" s="89"/>
      <c r="M233" s="89"/>
      <c r="N233" s="89"/>
    </row>
    <row r="234" ht="16.5" customHeight="1">
      <c r="A234" s="89"/>
      <c r="B234" s="168"/>
      <c r="C234" s="168"/>
      <c r="D234" s="168"/>
      <c r="E234" s="168"/>
      <c r="F234" s="168"/>
      <c r="G234" s="89"/>
      <c r="H234" s="89"/>
      <c r="I234" s="89"/>
      <c r="J234" s="89"/>
      <c r="K234" s="170"/>
      <c r="L234" s="89"/>
      <c r="M234" s="89"/>
      <c r="N234" s="89"/>
    </row>
    <row r="235" ht="16.5" customHeight="1">
      <c r="A235" s="89"/>
      <c r="B235" s="168"/>
      <c r="C235" s="168"/>
      <c r="D235" s="168"/>
      <c r="E235" s="168"/>
      <c r="F235" s="168"/>
      <c r="G235" s="89"/>
      <c r="H235" s="89"/>
      <c r="I235" s="89"/>
      <c r="J235" s="89"/>
      <c r="K235" s="170"/>
      <c r="L235" s="89"/>
      <c r="M235" s="89"/>
      <c r="N235" s="89"/>
    </row>
    <row r="236" ht="16.5" customHeight="1">
      <c r="A236" s="89"/>
      <c r="B236" s="168"/>
      <c r="C236" s="168"/>
      <c r="D236" s="168"/>
      <c r="E236" s="168"/>
      <c r="F236" s="168"/>
      <c r="G236" s="89"/>
      <c r="H236" s="89"/>
      <c r="I236" s="89"/>
      <c r="J236" s="89"/>
      <c r="K236" s="170"/>
      <c r="L236" s="89"/>
      <c r="M236" s="89"/>
      <c r="N236" s="89"/>
    </row>
    <row r="237" ht="16.5" customHeight="1">
      <c r="A237" s="89"/>
      <c r="B237" s="168"/>
      <c r="C237" s="168"/>
      <c r="D237" s="168"/>
      <c r="E237" s="168"/>
      <c r="F237" s="168"/>
      <c r="G237" s="89"/>
      <c r="H237" s="89"/>
      <c r="I237" s="89"/>
      <c r="J237" s="89"/>
      <c r="K237" s="170"/>
      <c r="L237" s="89"/>
      <c r="M237" s="89"/>
      <c r="N237" s="89"/>
    </row>
    <row r="238" ht="16.5" customHeight="1">
      <c r="A238" s="89"/>
      <c r="B238" s="168"/>
      <c r="C238" s="168"/>
      <c r="D238" s="168"/>
      <c r="E238" s="168"/>
      <c r="F238" s="168"/>
      <c r="G238" s="89"/>
      <c r="H238" s="89"/>
      <c r="I238" s="89"/>
      <c r="J238" s="89"/>
      <c r="K238" s="170"/>
      <c r="L238" s="89"/>
      <c r="M238" s="89"/>
      <c r="N238" s="89"/>
    </row>
    <row r="239" ht="16.5" customHeight="1">
      <c r="A239" s="89"/>
      <c r="B239" s="168"/>
      <c r="C239" s="168"/>
      <c r="D239" s="168"/>
      <c r="E239" s="168"/>
      <c r="F239" s="168"/>
      <c r="G239" s="89"/>
      <c r="H239" s="89"/>
      <c r="I239" s="89"/>
      <c r="J239" s="89"/>
      <c r="K239" s="170"/>
      <c r="L239" s="89"/>
      <c r="M239" s="89"/>
      <c r="N239" s="89"/>
    </row>
    <row r="240" ht="16.5" customHeight="1">
      <c r="A240" s="89"/>
      <c r="B240" s="168"/>
      <c r="C240" s="168"/>
      <c r="D240" s="168"/>
      <c r="E240" s="168"/>
      <c r="F240" s="168"/>
      <c r="G240" s="89"/>
      <c r="H240" s="89"/>
      <c r="I240" s="89"/>
      <c r="J240" s="89"/>
      <c r="K240" s="170"/>
      <c r="L240" s="89"/>
      <c r="M240" s="89"/>
      <c r="N240" s="89"/>
    </row>
    <row r="241" ht="16.5" customHeight="1">
      <c r="A241" s="89"/>
      <c r="B241" s="168"/>
      <c r="C241" s="168"/>
      <c r="D241" s="168"/>
      <c r="E241" s="168"/>
      <c r="F241" s="168"/>
      <c r="G241" s="89"/>
      <c r="H241" s="89"/>
      <c r="I241" s="89"/>
      <c r="J241" s="89"/>
      <c r="K241" s="170"/>
      <c r="L241" s="89"/>
      <c r="M241" s="89"/>
      <c r="N241" s="89"/>
    </row>
    <row r="242" ht="16.5" customHeight="1">
      <c r="A242" s="89"/>
      <c r="B242" s="168"/>
      <c r="C242" s="168"/>
      <c r="D242" s="168"/>
      <c r="E242" s="168"/>
      <c r="F242" s="168"/>
      <c r="G242" s="89"/>
      <c r="H242" s="89"/>
      <c r="I242" s="89"/>
      <c r="J242" s="89"/>
      <c r="K242" s="170"/>
      <c r="L242" s="89"/>
      <c r="M242" s="89"/>
      <c r="N242" s="89"/>
    </row>
    <row r="243" ht="16.5" customHeight="1">
      <c r="A243" s="89"/>
      <c r="B243" s="168"/>
      <c r="C243" s="168"/>
      <c r="D243" s="168"/>
      <c r="E243" s="168"/>
      <c r="F243" s="168"/>
      <c r="G243" s="89"/>
      <c r="H243" s="89"/>
      <c r="I243" s="89"/>
      <c r="J243" s="89"/>
      <c r="K243" s="170"/>
      <c r="L243" s="89"/>
      <c r="M243" s="89"/>
      <c r="N243" s="89"/>
    </row>
    <row r="244" ht="16.5" customHeight="1">
      <c r="A244" s="89"/>
      <c r="B244" s="168"/>
      <c r="C244" s="168"/>
      <c r="D244" s="168"/>
      <c r="E244" s="168"/>
      <c r="F244" s="168"/>
      <c r="G244" s="89"/>
      <c r="H244" s="89"/>
      <c r="I244" s="89"/>
      <c r="J244" s="89"/>
      <c r="K244" s="170"/>
      <c r="L244" s="89"/>
      <c r="M244" s="89"/>
      <c r="N244" s="89"/>
    </row>
    <row r="245" ht="16.5" customHeight="1">
      <c r="A245" s="89"/>
      <c r="B245" s="168"/>
      <c r="C245" s="168"/>
      <c r="D245" s="168"/>
      <c r="E245" s="168"/>
      <c r="F245" s="168"/>
      <c r="G245" s="89"/>
      <c r="H245" s="89"/>
      <c r="I245" s="89"/>
      <c r="J245" s="89"/>
      <c r="K245" s="170"/>
      <c r="L245" s="89"/>
      <c r="M245" s="89"/>
      <c r="N245" s="89"/>
    </row>
    <row r="246" ht="16.5" customHeight="1">
      <c r="A246" s="89"/>
      <c r="B246" s="168"/>
      <c r="C246" s="168"/>
      <c r="D246" s="168"/>
      <c r="E246" s="168"/>
      <c r="F246" s="168"/>
      <c r="G246" s="89"/>
      <c r="H246" s="89"/>
      <c r="I246" s="89"/>
      <c r="J246" s="89"/>
      <c r="K246" s="170"/>
      <c r="L246" s="89"/>
      <c r="M246" s="89"/>
      <c r="N246" s="89"/>
    </row>
    <row r="247" ht="16.5" customHeight="1">
      <c r="A247" s="89"/>
      <c r="B247" s="168"/>
      <c r="C247" s="168"/>
      <c r="D247" s="168"/>
      <c r="E247" s="168"/>
      <c r="F247" s="168"/>
      <c r="G247" s="89"/>
      <c r="H247" s="89"/>
      <c r="I247" s="89"/>
      <c r="J247" s="89"/>
      <c r="K247" s="170"/>
      <c r="L247" s="89"/>
      <c r="M247" s="89"/>
      <c r="N247" s="89"/>
    </row>
    <row r="248" ht="16.5" customHeight="1">
      <c r="A248" s="89"/>
      <c r="B248" s="168"/>
      <c r="C248" s="168"/>
      <c r="D248" s="168"/>
      <c r="E248" s="168"/>
      <c r="F248" s="168"/>
      <c r="G248" s="89"/>
      <c r="H248" s="89"/>
      <c r="I248" s="89"/>
      <c r="J248" s="89"/>
      <c r="K248" s="170"/>
      <c r="L248" s="89"/>
      <c r="M248" s="89"/>
      <c r="N248" s="89"/>
    </row>
    <row r="249" ht="16.5" customHeight="1">
      <c r="A249" s="89"/>
      <c r="B249" s="168"/>
      <c r="C249" s="168"/>
      <c r="D249" s="168"/>
      <c r="E249" s="168"/>
      <c r="F249" s="168"/>
      <c r="G249" s="89"/>
      <c r="H249" s="89"/>
      <c r="I249" s="89"/>
      <c r="J249" s="89"/>
      <c r="K249" s="170"/>
      <c r="L249" s="89"/>
      <c r="M249" s="89"/>
      <c r="N249" s="89"/>
    </row>
    <row r="250" ht="16.5" customHeight="1">
      <c r="A250" s="89"/>
      <c r="B250" s="168"/>
      <c r="C250" s="168"/>
      <c r="D250" s="168"/>
      <c r="E250" s="168"/>
      <c r="F250" s="168"/>
      <c r="G250" s="89"/>
      <c r="H250" s="89"/>
      <c r="I250" s="89"/>
      <c r="J250" s="89"/>
      <c r="K250" s="170"/>
      <c r="L250" s="89"/>
      <c r="M250" s="89"/>
      <c r="N250" s="89"/>
    </row>
    <row r="251" ht="16.5" customHeight="1">
      <c r="A251" s="89"/>
      <c r="B251" s="168"/>
      <c r="C251" s="168"/>
      <c r="D251" s="168"/>
      <c r="E251" s="168"/>
      <c r="F251" s="168"/>
      <c r="G251" s="89"/>
      <c r="H251" s="89"/>
      <c r="I251" s="89"/>
      <c r="J251" s="89"/>
      <c r="K251" s="170"/>
      <c r="L251" s="89"/>
      <c r="M251" s="89"/>
      <c r="N251" s="89"/>
    </row>
    <row r="252" ht="16.5" customHeight="1">
      <c r="A252" s="89"/>
      <c r="B252" s="168"/>
      <c r="C252" s="168"/>
      <c r="D252" s="168"/>
      <c r="E252" s="168"/>
      <c r="F252" s="168"/>
      <c r="G252" s="89"/>
      <c r="H252" s="89"/>
      <c r="I252" s="89"/>
      <c r="J252" s="89"/>
      <c r="K252" s="170"/>
      <c r="L252" s="89"/>
      <c r="M252" s="89"/>
      <c r="N252" s="89"/>
    </row>
    <row r="253" ht="16.5" customHeight="1">
      <c r="A253" s="89"/>
      <c r="B253" s="168"/>
      <c r="C253" s="168"/>
      <c r="D253" s="168"/>
      <c r="E253" s="168"/>
      <c r="F253" s="168"/>
      <c r="G253" s="89"/>
      <c r="H253" s="89"/>
      <c r="I253" s="89"/>
      <c r="J253" s="89"/>
      <c r="K253" s="170"/>
      <c r="L253" s="89"/>
      <c r="M253" s="89"/>
      <c r="N253" s="89"/>
    </row>
    <row r="254" ht="16.5" customHeight="1">
      <c r="A254" s="89"/>
      <c r="B254" s="168"/>
      <c r="C254" s="168"/>
      <c r="D254" s="168"/>
      <c r="E254" s="168"/>
      <c r="F254" s="168"/>
      <c r="G254" s="89"/>
      <c r="H254" s="89"/>
      <c r="I254" s="89"/>
      <c r="J254" s="89"/>
      <c r="K254" s="170"/>
      <c r="L254" s="89"/>
      <c r="M254" s="89"/>
      <c r="N254" s="89"/>
    </row>
    <row r="255" ht="16.5" customHeight="1">
      <c r="A255" s="89"/>
      <c r="B255" s="168"/>
      <c r="C255" s="168"/>
      <c r="D255" s="168"/>
      <c r="E255" s="168"/>
      <c r="F255" s="168"/>
      <c r="G255" s="89"/>
      <c r="H255" s="89"/>
      <c r="I255" s="89"/>
      <c r="J255" s="89"/>
      <c r="K255" s="170"/>
      <c r="L255" s="89"/>
      <c r="M255" s="89"/>
      <c r="N255" s="89"/>
    </row>
    <row r="256" ht="16.5" customHeight="1">
      <c r="A256" s="89"/>
      <c r="B256" s="168"/>
      <c r="C256" s="168"/>
      <c r="D256" s="168"/>
      <c r="E256" s="168"/>
      <c r="F256" s="168"/>
      <c r="G256" s="89"/>
      <c r="H256" s="89"/>
      <c r="I256" s="89"/>
      <c r="J256" s="89"/>
      <c r="K256" s="170"/>
      <c r="L256" s="89"/>
      <c r="M256" s="89"/>
      <c r="N256" s="89"/>
    </row>
    <row r="257" ht="16.5" customHeight="1">
      <c r="A257" s="89"/>
      <c r="B257" s="168"/>
      <c r="C257" s="168"/>
      <c r="D257" s="168"/>
      <c r="E257" s="168"/>
      <c r="F257" s="168"/>
      <c r="G257" s="89"/>
      <c r="H257" s="89"/>
      <c r="I257" s="89"/>
      <c r="J257" s="89"/>
      <c r="K257" s="170"/>
      <c r="L257" s="89"/>
      <c r="M257" s="89"/>
      <c r="N257" s="89"/>
    </row>
    <row r="258" ht="16.5" customHeight="1">
      <c r="A258" s="89"/>
      <c r="B258" s="168"/>
      <c r="C258" s="168"/>
      <c r="D258" s="168"/>
      <c r="E258" s="168"/>
      <c r="F258" s="168"/>
      <c r="G258" s="89"/>
      <c r="H258" s="89"/>
      <c r="I258" s="89"/>
      <c r="J258" s="89"/>
      <c r="K258" s="170"/>
      <c r="L258" s="89"/>
      <c r="M258" s="89"/>
      <c r="N258" s="89"/>
    </row>
    <row r="259" ht="16.5" customHeight="1">
      <c r="A259" s="89"/>
      <c r="B259" s="168"/>
      <c r="C259" s="168"/>
      <c r="D259" s="168"/>
      <c r="E259" s="168"/>
      <c r="F259" s="168"/>
      <c r="G259" s="89"/>
      <c r="H259" s="89"/>
      <c r="I259" s="89"/>
      <c r="J259" s="89"/>
      <c r="K259" s="170"/>
      <c r="L259" s="89"/>
      <c r="M259" s="89"/>
      <c r="N259" s="89"/>
    </row>
    <row r="260" ht="16.5" customHeight="1">
      <c r="A260" s="89"/>
      <c r="B260" s="168"/>
      <c r="C260" s="168"/>
      <c r="D260" s="168"/>
      <c r="E260" s="168"/>
      <c r="F260" s="168"/>
      <c r="G260" s="89"/>
      <c r="H260" s="89"/>
      <c r="I260" s="89"/>
      <c r="J260" s="89"/>
      <c r="K260" s="170"/>
      <c r="L260" s="89"/>
      <c r="M260" s="89"/>
      <c r="N260" s="89"/>
    </row>
    <row r="261" ht="16.5" customHeight="1">
      <c r="A261" s="89"/>
      <c r="B261" s="168"/>
      <c r="C261" s="168"/>
      <c r="D261" s="168"/>
      <c r="E261" s="168"/>
      <c r="F261" s="168"/>
      <c r="G261" s="89"/>
      <c r="H261" s="89"/>
      <c r="I261" s="89"/>
      <c r="J261" s="89"/>
      <c r="K261" s="170"/>
      <c r="L261" s="89"/>
      <c r="M261" s="89"/>
      <c r="N261" s="89"/>
    </row>
    <row r="262" ht="16.5" customHeight="1">
      <c r="A262" s="89"/>
      <c r="B262" s="168"/>
      <c r="C262" s="168"/>
      <c r="D262" s="168"/>
      <c r="E262" s="168"/>
      <c r="F262" s="168"/>
      <c r="G262" s="89"/>
      <c r="H262" s="89"/>
      <c r="I262" s="89"/>
      <c r="J262" s="89"/>
      <c r="K262" s="170"/>
      <c r="L262" s="89"/>
      <c r="M262" s="89"/>
      <c r="N262" s="89"/>
    </row>
    <row r="263" ht="16.5" customHeight="1">
      <c r="A263" s="89"/>
      <c r="B263" s="168"/>
      <c r="C263" s="168"/>
      <c r="D263" s="168"/>
      <c r="E263" s="168"/>
      <c r="F263" s="168"/>
      <c r="G263" s="89"/>
      <c r="H263" s="89"/>
      <c r="I263" s="89"/>
      <c r="J263" s="89"/>
      <c r="K263" s="170"/>
      <c r="L263" s="89"/>
      <c r="M263" s="89"/>
      <c r="N263" s="89"/>
    </row>
    <row r="264" ht="16.5" customHeight="1">
      <c r="A264" s="89"/>
      <c r="B264" s="168"/>
      <c r="C264" s="168"/>
      <c r="D264" s="168"/>
      <c r="E264" s="168"/>
      <c r="F264" s="168"/>
      <c r="G264" s="89"/>
      <c r="H264" s="89"/>
      <c r="I264" s="89"/>
      <c r="J264" s="89"/>
      <c r="K264" s="170"/>
      <c r="L264" s="89"/>
      <c r="M264" s="89"/>
      <c r="N264" s="89"/>
    </row>
    <row r="265" ht="16.5" customHeight="1">
      <c r="A265" s="89"/>
      <c r="B265" s="168"/>
      <c r="C265" s="168"/>
      <c r="D265" s="168"/>
      <c r="E265" s="168"/>
      <c r="F265" s="168"/>
      <c r="G265" s="89"/>
      <c r="H265" s="89"/>
      <c r="I265" s="89"/>
      <c r="J265" s="89"/>
      <c r="K265" s="170"/>
      <c r="L265" s="89"/>
      <c r="M265" s="89"/>
      <c r="N265" s="89"/>
    </row>
    <row r="266" ht="16.5" customHeight="1">
      <c r="A266" s="89"/>
      <c r="B266" s="168"/>
      <c r="C266" s="168"/>
      <c r="D266" s="168"/>
      <c r="E266" s="168"/>
      <c r="F266" s="168"/>
      <c r="G266" s="89"/>
      <c r="H266" s="89"/>
      <c r="I266" s="89"/>
      <c r="J266" s="89"/>
      <c r="K266" s="170"/>
      <c r="L266" s="89"/>
      <c r="M266" s="89"/>
      <c r="N266" s="89"/>
    </row>
    <row r="267" ht="16.5" customHeight="1">
      <c r="A267" s="89"/>
      <c r="B267" s="168"/>
      <c r="C267" s="168"/>
      <c r="D267" s="168"/>
      <c r="E267" s="168"/>
      <c r="F267" s="168"/>
      <c r="G267" s="89"/>
      <c r="H267" s="89"/>
      <c r="I267" s="89"/>
      <c r="J267" s="89"/>
      <c r="K267" s="170"/>
      <c r="L267" s="89"/>
      <c r="M267" s="89"/>
      <c r="N267" s="89"/>
    </row>
    <row r="268" ht="16.5" customHeight="1">
      <c r="A268" s="89"/>
      <c r="B268" s="168"/>
      <c r="C268" s="168"/>
      <c r="D268" s="168"/>
      <c r="E268" s="168"/>
      <c r="F268" s="168"/>
      <c r="G268" s="89"/>
      <c r="H268" s="89"/>
      <c r="I268" s="89"/>
      <c r="J268" s="89"/>
      <c r="K268" s="170"/>
      <c r="L268" s="89"/>
      <c r="M268" s="89"/>
      <c r="N268" s="89"/>
    </row>
    <row r="269" ht="16.5" customHeight="1">
      <c r="A269" s="89"/>
      <c r="B269" s="168"/>
      <c r="C269" s="168"/>
      <c r="D269" s="168"/>
      <c r="E269" s="168"/>
      <c r="F269" s="168"/>
      <c r="G269" s="89"/>
      <c r="H269" s="89"/>
      <c r="I269" s="89"/>
      <c r="J269" s="89"/>
      <c r="K269" s="170"/>
      <c r="L269" s="89"/>
      <c r="M269" s="89"/>
      <c r="N269" s="89"/>
    </row>
    <row r="270" ht="16.5" customHeight="1">
      <c r="A270" s="89"/>
      <c r="B270" s="168"/>
      <c r="C270" s="168"/>
      <c r="D270" s="168"/>
      <c r="E270" s="168"/>
      <c r="F270" s="168"/>
      <c r="G270" s="89"/>
      <c r="H270" s="89"/>
      <c r="I270" s="89"/>
      <c r="J270" s="89"/>
      <c r="K270" s="170"/>
      <c r="L270" s="89"/>
      <c r="M270" s="89"/>
      <c r="N270" s="89"/>
    </row>
    <row r="271" ht="16.5" customHeight="1">
      <c r="A271" s="89"/>
      <c r="B271" s="168"/>
      <c r="C271" s="168"/>
      <c r="D271" s="168"/>
      <c r="E271" s="168"/>
      <c r="F271" s="168"/>
      <c r="G271" s="89"/>
      <c r="H271" s="89"/>
      <c r="I271" s="89"/>
      <c r="J271" s="89"/>
      <c r="K271" s="170"/>
      <c r="L271" s="89"/>
      <c r="M271" s="89"/>
      <c r="N271" s="89"/>
    </row>
    <row r="272" ht="16.5" customHeight="1">
      <c r="A272" s="89"/>
      <c r="B272" s="168"/>
      <c r="C272" s="168"/>
      <c r="D272" s="168"/>
      <c r="E272" s="168"/>
      <c r="F272" s="168"/>
      <c r="G272" s="89"/>
      <c r="H272" s="89"/>
      <c r="I272" s="89"/>
      <c r="J272" s="89"/>
      <c r="K272" s="170"/>
      <c r="L272" s="89"/>
      <c r="M272" s="89"/>
      <c r="N272" s="89"/>
    </row>
    <row r="273" ht="16.5" customHeight="1">
      <c r="A273" s="89"/>
      <c r="B273" s="168"/>
      <c r="C273" s="168"/>
      <c r="D273" s="168"/>
      <c r="E273" s="168"/>
      <c r="F273" s="168"/>
      <c r="G273" s="89"/>
      <c r="H273" s="89"/>
      <c r="I273" s="89"/>
      <c r="J273" s="89"/>
      <c r="K273" s="170"/>
      <c r="L273" s="89"/>
      <c r="M273" s="89"/>
      <c r="N273" s="89"/>
    </row>
    <row r="274" ht="16.5" customHeight="1">
      <c r="A274" s="89"/>
      <c r="B274" s="168"/>
      <c r="C274" s="168"/>
      <c r="D274" s="168"/>
      <c r="E274" s="168"/>
      <c r="F274" s="168"/>
      <c r="G274" s="89"/>
      <c r="H274" s="89"/>
      <c r="I274" s="89"/>
      <c r="J274" s="89"/>
      <c r="K274" s="170"/>
      <c r="L274" s="89"/>
      <c r="M274" s="89"/>
      <c r="N274" s="89"/>
    </row>
    <row r="275" ht="16.5" customHeight="1">
      <c r="A275" s="89"/>
      <c r="B275" s="168"/>
      <c r="C275" s="168"/>
      <c r="D275" s="168"/>
      <c r="E275" s="168"/>
      <c r="F275" s="168"/>
      <c r="G275" s="89"/>
      <c r="H275" s="89"/>
      <c r="I275" s="89"/>
      <c r="J275" s="89"/>
      <c r="K275" s="170"/>
      <c r="L275" s="89"/>
      <c r="M275" s="89"/>
      <c r="N275" s="89"/>
    </row>
    <row r="276" ht="16.5" customHeight="1">
      <c r="A276" s="89"/>
      <c r="B276" s="168"/>
      <c r="C276" s="168"/>
      <c r="D276" s="168"/>
      <c r="E276" s="168"/>
      <c r="F276" s="168"/>
      <c r="G276" s="89"/>
      <c r="H276" s="89"/>
      <c r="I276" s="89"/>
      <c r="J276" s="89"/>
      <c r="K276" s="170"/>
      <c r="L276" s="89"/>
      <c r="M276" s="89"/>
      <c r="N276" s="89"/>
    </row>
    <row r="277" ht="16.5" customHeight="1">
      <c r="A277" s="89"/>
      <c r="B277" s="168"/>
      <c r="C277" s="168"/>
      <c r="D277" s="168"/>
      <c r="E277" s="168"/>
      <c r="F277" s="168"/>
      <c r="G277" s="89"/>
      <c r="H277" s="89"/>
      <c r="I277" s="89"/>
      <c r="J277" s="89"/>
      <c r="K277" s="170"/>
      <c r="L277" s="89"/>
      <c r="M277" s="89"/>
      <c r="N277" s="89"/>
    </row>
    <row r="278" ht="16.5" customHeight="1">
      <c r="A278" s="89"/>
      <c r="B278" s="168"/>
      <c r="C278" s="168"/>
      <c r="D278" s="168"/>
      <c r="E278" s="168"/>
      <c r="F278" s="168"/>
      <c r="G278" s="89"/>
      <c r="H278" s="89"/>
      <c r="I278" s="89"/>
      <c r="J278" s="89"/>
      <c r="K278" s="170"/>
      <c r="L278" s="89"/>
      <c r="M278" s="89"/>
      <c r="N278" s="89"/>
    </row>
    <row r="279" ht="16.5" customHeight="1">
      <c r="A279" s="89"/>
      <c r="B279" s="168"/>
      <c r="C279" s="168"/>
      <c r="D279" s="168"/>
      <c r="E279" s="168"/>
      <c r="F279" s="168"/>
      <c r="G279" s="89"/>
      <c r="H279" s="89"/>
      <c r="I279" s="89"/>
      <c r="J279" s="89"/>
      <c r="K279" s="170"/>
      <c r="L279" s="89"/>
      <c r="M279" s="89"/>
      <c r="N279" s="89"/>
    </row>
    <row r="280" ht="16.5" customHeight="1">
      <c r="A280" s="89"/>
      <c r="B280" s="168"/>
      <c r="C280" s="168"/>
      <c r="D280" s="168"/>
      <c r="E280" s="168"/>
      <c r="F280" s="168"/>
      <c r="G280" s="89"/>
      <c r="H280" s="89"/>
      <c r="I280" s="89"/>
      <c r="J280" s="89"/>
      <c r="K280" s="170"/>
      <c r="L280" s="89"/>
      <c r="M280" s="89"/>
      <c r="N280" s="89"/>
    </row>
    <row r="281" ht="16.5" customHeight="1">
      <c r="A281" s="89"/>
      <c r="B281" s="168"/>
      <c r="C281" s="168"/>
      <c r="D281" s="168"/>
      <c r="E281" s="168"/>
      <c r="F281" s="168"/>
      <c r="G281" s="89"/>
      <c r="H281" s="89"/>
      <c r="I281" s="89"/>
      <c r="J281" s="89"/>
      <c r="K281" s="170"/>
      <c r="L281" s="89"/>
      <c r="M281" s="89"/>
      <c r="N281" s="89"/>
    </row>
    <row r="282" ht="16.5" customHeight="1">
      <c r="A282" s="89"/>
      <c r="B282" s="168"/>
      <c r="C282" s="168"/>
      <c r="D282" s="168"/>
      <c r="E282" s="168"/>
      <c r="F282" s="168"/>
      <c r="G282" s="89"/>
      <c r="H282" s="89"/>
      <c r="I282" s="89"/>
      <c r="J282" s="89"/>
      <c r="K282" s="170"/>
      <c r="L282" s="89"/>
      <c r="M282" s="89"/>
      <c r="N282" s="89"/>
    </row>
    <row r="283" ht="16.5" customHeight="1">
      <c r="A283" s="89"/>
      <c r="B283" s="168"/>
      <c r="C283" s="168"/>
      <c r="D283" s="168"/>
      <c r="E283" s="168"/>
      <c r="F283" s="168"/>
      <c r="G283" s="89"/>
      <c r="H283" s="89"/>
      <c r="I283" s="89"/>
      <c r="J283" s="89"/>
      <c r="K283" s="170"/>
      <c r="L283" s="89"/>
      <c r="M283" s="89"/>
      <c r="N283" s="89"/>
    </row>
    <row r="284" ht="16.5" customHeight="1">
      <c r="A284" s="89"/>
      <c r="B284" s="168"/>
      <c r="C284" s="168"/>
      <c r="D284" s="168"/>
      <c r="E284" s="168"/>
      <c r="F284" s="168"/>
      <c r="G284" s="89"/>
      <c r="H284" s="89"/>
      <c r="I284" s="89"/>
      <c r="J284" s="89"/>
      <c r="K284" s="170"/>
      <c r="L284" s="89"/>
      <c r="M284" s="89"/>
      <c r="N284" s="89"/>
    </row>
    <row r="285" ht="16.5" customHeight="1">
      <c r="A285" s="89"/>
      <c r="B285" s="168"/>
      <c r="C285" s="168"/>
      <c r="D285" s="168"/>
      <c r="E285" s="168"/>
      <c r="F285" s="168"/>
      <c r="G285" s="89"/>
      <c r="H285" s="89"/>
      <c r="I285" s="89"/>
      <c r="J285" s="89"/>
      <c r="K285" s="170"/>
      <c r="L285" s="89"/>
      <c r="M285" s="89"/>
      <c r="N285" s="89"/>
    </row>
    <row r="286" ht="16.5" customHeight="1">
      <c r="A286" s="89"/>
      <c r="B286" s="168"/>
      <c r="C286" s="168"/>
      <c r="D286" s="168"/>
      <c r="E286" s="168"/>
      <c r="F286" s="168"/>
      <c r="G286" s="89"/>
      <c r="H286" s="89"/>
      <c r="I286" s="89"/>
      <c r="J286" s="89"/>
      <c r="K286" s="170"/>
      <c r="L286" s="89"/>
      <c r="M286" s="89"/>
      <c r="N286" s="89"/>
    </row>
    <row r="287" ht="16.5" customHeight="1">
      <c r="A287" s="89"/>
      <c r="B287" s="168"/>
      <c r="C287" s="168"/>
      <c r="D287" s="168"/>
      <c r="E287" s="168"/>
      <c r="F287" s="168"/>
      <c r="G287" s="89"/>
      <c r="H287" s="89"/>
      <c r="I287" s="89"/>
      <c r="J287" s="89"/>
      <c r="K287" s="170"/>
      <c r="L287" s="89"/>
      <c r="M287" s="89"/>
      <c r="N287" s="89"/>
    </row>
    <row r="288" ht="16.5" customHeight="1">
      <c r="A288" s="89"/>
      <c r="B288" s="168"/>
      <c r="C288" s="168"/>
      <c r="D288" s="168"/>
      <c r="E288" s="168"/>
      <c r="F288" s="168"/>
      <c r="G288" s="89"/>
      <c r="H288" s="89"/>
      <c r="I288" s="89"/>
      <c r="J288" s="89"/>
      <c r="K288" s="170"/>
      <c r="L288" s="89"/>
      <c r="M288" s="89"/>
      <c r="N288" s="89"/>
    </row>
    <row r="289" ht="16.5" customHeight="1">
      <c r="A289" s="89"/>
      <c r="B289" s="168"/>
      <c r="C289" s="168"/>
      <c r="D289" s="168"/>
      <c r="E289" s="168"/>
      <c r="F289" s="168"/>
      <c r="G289" s="89"/>
      <c r="H289" s="89"/>
      <c r="I289" s="89"/>
      <c r="J289" s="89"/>
      <c r="K289" s="170"/>
      <c r="L289" s="89"/>
      <c r="M289" s="89"/>
      <c r="N289" s="89"/>
    </row>
    <row r="290" ht="16.5" customHeight="1">
      <c r="A290" s="89"/>
      <c r="B290" s="168"/>
      <c r="C290" s="168"/>
      <c r="D290" s="168"/>
      <c r="E290" s="168"/>
      <c r="F290" s="168"/>
      <c r="G290" s="89"/>
      <c r="H290" s="89"/>
      <c r="I290" s="89"/>
      <c r="J290" s="89"/>
      <c r="K290" s="170"/>
      <c r="L290" s="89"/>
      <c r="M290" s="89"/>
      <c r="N290" s="89"/>
    </row>
    <row r="291" ht="16.5" customHeight="1">
      <c r="A291" s="89"/>
      <c r="B291" s="168"/>
      <c r="C291" s="168"/>
      <c r="D291" s="168"/>
      <c r="E291" s="168"/>
      <c r="F291" s="168"/>
      <c r="G291" s="89"/>
      <c r="H291" s="89"/>
      <c r="I291" s="89"/>
      <c r="J291" s="89"/>
      <c r="K291" s="170"/>
      <c r="L291" s="89"/>
      <c r="M291" s="89"/>
      <c r="N291" s="89"/>
    </row>
    <row r="292" ht="16.5" customHeight="1">
      <c r="A292" s="89"/>
      <c r="B292" s="168"/>
      <c r="C292" s="168"/>
      <c r="D292" s="168"/>
      <c r="E292" s="168"/>
      <c r="F292" s="168"/>
      <c r="G292" s="89"/>
      <c r="H292" s="89"/>
      <c r="I292" s="89"/>
      <c r="J292" s="89"/>
      <c r="K292" s="170"/>
      <c r="L292" s="89"/>
      <c r="M292" s="89"/>
      <c r="N292" s="89"/>
    </row>
    <row r="293" ht="16.5" customHeight="1">
      <c r="A293" s="89"/>
      <c r="B293" s="168"/>
      <c r="C293" s="168"/>
      <c r="D293" s="168"/>
      <c r="E293" s="168"/>
      <c r="F293" s="168"/>
      <c r="G293" s="89"/>
      <c r="H293" s="89"/>
      <c r="I293" s="89"/>
      <c r="J293" s="89"/>
      <c r="K293" s="170"/>
      <c r="L293" s="89"/>
      <c r="M293" s="89"/>
      <c r="N293" s="89"/>
    </row>
    <row r="294" ht="16.5" customHeight="1">
      <c r="A294" s="89"/>
      <c r="B294" s="168"/>
      <c r="C294" s="168"/>
      <c r="D294" s="168"/>
      <c r="E294" s="168"/>
      <c r="F294" s="168"/>
      <c r="G294" s="89"/>
      <c r="H294" s="89"/>
      <c r="I294" s="89"/>
      <c r="J294" s="89"/>
      <c r="K294" s="170"/>
      <c r="L294" s="89"/>
      <c r="M294" s="89"/>
      <c r="N294" s="89"/>
    </row>
    <row r="295" ht="16.5" customHeight="1">
      <c r="A295" s="89"/>
      <c r="B295" s="168"/>
      <c r="C295" s="168"/>
      <c r="D295" s="168"/>
      <c r="E295" s="168"/>
      <c r="F295" s="168"/>
      <c r="G295" s="89"/>
      <c r="H295" s="89"/>
      <c r="I295" s="89"/>
      <c r="J295" s="89"/>
      <c r="K295" s="170"/>
      <c r="L295" s="89"/>
      <c r="M295" s="89"/>
      <c r="N295" s="89"/>
    </row>
    <row r="296" ht="16.5" customHeight="1">
      <c r="A296" s="89"/>
      <c r="B296" s="168"/>
      <c r="C296" s="168"/>
      <c r="D296" s="168"/>
      <c r="E296" s="168"/>
      <c r="F296" s="168"/>
      <c r="G296" s="89"/>
      <c r="H296" s="89"/>
      <c r="I296" s="89"/>
      <c r="J296" s="89"/>
      <c r="K296" s="170"/>
      <c r="L296" s="89"/>
      <c r="M296" s="89"/>
      <c r="N296" s="89"/>
    </row>
    <row r="297" ht="16.5" customHeight="1">
      <c r="A297" s="89"/>
      <c r="B297" s="168"/>
      <c r="C297" s="168"/>
      <c r="D297" s="168"/>
      <c r="E297" s="168"/>
      <c r="F297" s="168"/>
      <c r="G297" s="89"/>
      <c r="H297" s="89"/>
      <c r="I297" s="89"/>
      <c r="J297" s="89"/>
      <c r="K297" s="170"/>
      <c r="L297" s="89"/>
      <c r="M297" s="89"/>
      <c r="N297" s="89"/>
    </row>
    <row r="298" ht="16.5" customHeight="1">
      <c r="A298" s="89"/>
      <c r="B298" s="168"/>
      <c r="C298" s="168"/>
      <c r="D298" s="168"/>
      <c r="E298" s="168"/>
      <c r="F298" s="168"/>
      <c r="G298" s="89"/>
      <c r="H298" s="89"/>
      <c r="I298" s="89"/>
      <c r="J298" s="89"/>
      <c r="K298" s="170"/>
      <c r="L298" s="89"/>
      <c r="M298" s="89"/>
      <c r="N298" s="89"/>
    </row>
    <row r="299" ht="16.5" customHeight="1">
      <c r="A299" s="89"/>
      <c r="B299" s="168"/>
      <c r="C299" s="168"/>
      <c r="D299" s="168"/>
      <c r="E299" s="168"/>
      <c r="F299" s="168"/>
      <c r="G299" s="89"/>
      <c r="H299" s="89"/>
      <c r="I299" s="89"/>
      <c r="J299" s="89"/>
      <c r="K299" s="170"/>
      <c r="L299" s="89"/>
      <c r="M299" s="89"/>
      <c r="N299" s="89"/>
    </row>
    <row r="300" ht="16.5" customHeight="1">
      <c r="A300" s="89"/>
      <c r="B300" s="168"/>
      <c r="C300" s="168"/>
      <c r="D300" s="168"/>
      <c r="E300" s="168"/>
      <c r="F300" s="168"/>
      <c r="G300" s="89"/>
      <c r="H300" s="89"/>
      <c r="I300" s="89"/>
      <c r="J300" s="89"/>
      <c r="K300" s="170"/>
      <c r="L300" s="89"/>
      <c r="M300" s="89"/>
      <c r="N300" s="89"/>
    </row>
    <row r="301" ht="16.5" customHeight="1">
      <c r="A301" s="89"/>
      <c r="B301" s="168"/>
      <c r="C301" s="168"/>
      <c r="D301" s="168"/>
      <c r="E301" s="168"/>
      <c r="F301" s="168"/>
      <c r="G301" s="89"/>
      <c r="H301" s="89"/>
      <c r="I301" s="89"/>
      <c r="J301" s="89"/>
      <c r="K301" s="170"/>
      <c r="L301" s="89"/>
      <c r="M301" s="89"/>
      <c r="N301" s="89"/>
    </row>
    <row r="302" ht="16.5" customHeight="1">
      <c r="A302" s="89"/>
      <c r="B302" s="168"/>
      <c r="C302" s="168"/>
      <c r="D302" s="168"/>
      <c r="E302" s="168"/>
      <c r="F302" s="168"/>
      <c r="G302" s="89"/>
      <c r="H302" s="89"/>
      <c r="I302" s="89"/>
      <c r="J302" s="89"/>
      <c r="K302" s="170"/>
      <c r="L302" s="89"/>
      <c r="M302" s="89"/>
      <c r="N302" s="89"/>
    </row>
    <row r="303" ht="16.5" customHeight="1">
      <c r="A303" s="89"/>
      <c r="B303" s="168"/>
      <c r="C303" s="168"/>
      <c r="D303" s="168"/>
      <c r="E303" s="168"/>
      <c r="F303" s="168"/>
      <c r="G303" s="89"/>
      <c r="H303" s="89"/>
      <c r="I303" s="89"/>
      <c r="J303" s="89"/>
      <c r="K303" s="170"/>
      <c r="L303" s="89"/>
      <c r="M303" s="89"/>
      <c r="N303" s="89"/>
    </row>
    <row r="304" ht="16.5" customHeight="1">
      <c r="A304" s="89"/>
      <c r="B304" s="168"/>
      <c r="C304" s="168"/>
      <c r="D304" s="168"/>
      <c r="E304" s="168"/>
      <c r="F304" s="168"/>
      <c r="G304" s="89"/>
      <c r="H304" s="89"/>
      <c r="I304" s="89"/>
      <c r="J304" s="89"/>
      <c r="K304" s="170"/>
      <c r="L304" s="89"/>
      <c r="M304" s="89"/>
      <c r="N304" s="89"/>
    </row>
    <row r="305" ht="16.5" customHeight="1">
      <c r="A305" s="89"/>
      <c r="B305" s="168"/>
      <c r="C305" s="168"/>
      <c r="D305" s="168"/>
      <c r="E305" s="168"/>
      <c r="F305" s="168"/>
      <c r="G305" s="89"/>
      <c r="H305" s="89"/>
      <c r="I305" s="89"/>
      <c r="J305" s="89"/>
      <c r="K305" s="170"/>
      <c r="L305" s="89"/>
      <c r="M305" s="89"/>
      <c r="N305" s="89"/>
    </row>
    <row r="306" ht="16.5" customHeight="1">
      <c r="A306" s="89"/>
      <c r="B306" s="168"/>
      <c r="C306" s="168"/>
      <c r="D306" s="168"/>
      <c r="E306" s="168"/>
      <c r="F306" s="168"/>
      <c r="G306" s="89"/>
      <c r="H306" s="89"/>
      <c r="I306" s="89"/>
      <c r="J306" s="89"/>
      <c r="K306" s="170"/>
      <c r="L306" s="89"/>
      <c r="M306" s="89"/>
      <c r="N306" s="89"/>
    </row>
    <row r="307" ht="16.5" customHeight="1">
      <c r="A307" s="89"/>
      <c r="B307" s="168"/>
      <c r="C307" s="168"/>
      <c r="D307" s="168"/>
      <c r="E307" s="168"/>
      <c r="F307" s="168"/>
      <c r="G307" s="89"/>
      <c r="H307" s="89"/>
      <c r="I307" s="89"/>
      <c r="J307" s="89"/>
      <c r="K307" s="170"/>
      <c r="L307" s="89"/>
      <c r="M307" s="89"/>
      <c r="N307" s="89"/>
    </row>
    <row r="308" ht="16.5" customHeight="1">
      <c r="A308" s="89"/>
      <c r="B308" s="168"/>
      <c r="C308" s="168"/>
      <c r="D308" s="168"/>
      <c r="E308" s="168"/>
      <c r="F308" s="168"/>
      <c r="G308" s="89"/>
      <c r="H308" s="89"/>
      <c r="I308" s="89"/>
      <c r="J308" s="89"/>
      <c r="K308" s="170"/>
      <c r="L308" s="89"/>
      <c r="M308" s="89"/>
      <c r="N308" s="89"/>
    </row>
    <row r="309" ht="16.5" customHeight="1">
      <c r="A309" s="89"/>
      <c r="B309" s="168"/>
      <c r="C309" s="168"/>
      <c r="D309" s="168"/>
      <c r="E309" s="168"/>
      <c r="F309" s="168"/>
      <c r="G309" s="89"/>
      <c r="H309" s="89"/>
      <c r="I309" s="89"/>
      <c r="J309" s="89"/>
      <c r="K309" s="170"/>
      <c r="L309" s="89"/>
      <c r="M309" s="89"/>
      <c r="N309" s="89"/>
    </row>
    <row r="310" ht="16.5" customHeight="1">
      <c r="A310" s="89"/>
      <c r="B310" s="168"/>
      <c r="C310" s="168"/>
      <c r="D310" s="168"/>
      <c r="E310" s="168"/>
      <c r="F310" s="168"/>
      <c r="G310" s="89"/>
      <c r="H310" s="89"/>
      <c r="I310" s="89"/>
      <c r="J310" s="89"/>
      <c r="K310" s="170"/>
      <c r="L310" s="89"/>
      <c r="M310" s="89"/>
      <c r="N310" s="89"/>
    </row>
    <row r="311" ht="16.5" customHeight="1">
      <c r="A311" s="89"/>
      <c r="B311" s="168"/>
      <c r="C311" s="168"/>
      <c r="D311" s="168"/>
      <c r="E311" s="168"/>
      <c r="F311" s="168"/>
      <c r="G311" s="89"/>
      <c r="H311" s="89"/>
      <c r="I311" s="89"/>
      <c r="J311" s="89"/>
      <c r="K311" s="170"/>
      <c r="L311" s="89"/>
      <c r="M311" s="89"/>
      <c r="N311" s="89"/>
    </row>
    <row r="312" ht="16.5" customHeight="1">
      <c r="A312" s="89"/>
      <c r="B312" s="168"/>
      <c r="C312" s="168"/>
      <c r="D312" s="168"/>
      <c r="E312" s="168"/>
      <c r="F312" s="168"/>
      <c r="G312" s="89"/>
      <c r="H312" s="89"/>
      <c r="I312" s="89"/>
      <c r="J312" s="89"/>
      <c r="K312" s="170"/>
      <c r="L312" s="89"/>
      <c r="M312" s="89"/>
      <c r="N312" s="89"/>
    </row>
    <row r="313" ht="16.5" customHeight="1">
      <c r="A313" s="89"/>
      <c r="B313" s="168"/>
      <c r="C313" s="168"/>
      <c r="D313" s="168"/>
      <c r="E313" s="168"/>
      <c r="F313" s="168"/>
      <c r="G313" s="89"/>
      <c r="H313" s="89"/>
      <c r="I313" s="89"/>
      <c r="J313" s="89"/>
      <c r="K313" s="170"/>
      <c r="L313" s="89"/>
      <c r="M313" s="89"/>
      <c r="N313" s="89"/>
    </row>
    <row r="314" ht="16.5" customHeight="1">
      <c r="A314" s="89"/>
      <c r="B314" s="168"/>
      <c r="C314" s="168"/>
      <c r="D314" s="168"/>
      <c r="E314" s="168"/>
      <c r="F314" s="168"/>
      <c r="G314" s="89"/>
      <c r="H314" s="89"/>
      <c r="I314" s="89"/>
      <c r="J314" s="89"/>
      <c r="K314" s="170"/>
      <c r="L314" s="89"/>
      <c r="M314" s="89"/>
      <c r="N314" s="89"/>
    </row>
    <row r="315" ht="16.5" customHeight="1">
      <c r="A315" s="89"/>
      <c r="B315" s="168"/>
      <c r="C315" s="168"/>
      <c r="D315" s="168"/>
      <c r="E315" s="168"/>
      <c r="F315" s="168"/>
      <c r="G315" s="89"/>
      <c r="H315" s="89"/>
      <c r="I315" s="89"/>
      <c r="J315" s="89"/>
      <c r="K315" s="170"/>
      <c r="L315" s="89"/>
      <c r="M315" s="89"/>
      <c r="N315" s="89"/>
    </row>
    <row r="316" ht="16.5" customHeight="1">
      <c r="A316" s="89"/>
      <c r="B316" s="168"/>
      <c r="C316" s="168"/>
      <c r="D316" s="168"/>
      <c r="E316" s="168"/>
      <c r="F316" s="168"/>
      <c r="G316" s="89"/>
      <c r="H316" s="89"/>
      <c r="I316" s="89"/>
      <c r="J316" s="89"/>
      <c r="K316" s="170"/>
      <c r="L316" s="89"/>
      <c r="M316" s="89"/>
      <c r="N316" s="89"/>
    </row>
    <row r="317" ht="16.5" customHeight="1">
      <c r="A317" s="89"/>
      <c r="B317" s="168"/>
      <c r="C317" s="168"/>
      <c r="D317" s="168"/>
      <c r="E317" s="168"/>
      <c r="F317" s="168"/>
      <c r="G317" s="89"/>
      <c r="H317" s="89"/>
      <c r="I317" s="89"/>
      <c r="J317" s="89"/>
      <c r="K317" s="170"/>
      <c r="L317" s="89"/>
      <c r="M317" s="89"/>
      <c r="N317" s="89"/>
    </row>
    <row r="318" ht="16.5" customHeight="1">
      <c r="A318" s="89"/>
      <c r="B318" s="168"/>
      <c r="C318" s="168"/>
      <c r="D318" s="168"/>
      <c r="E318" s="168"/>
      <c r="F318" s="168"/>
      <c r="G318" s="89"/>
      <c r="H318" s="89"/>
      <c r="I318" s="89"/>
      <c r="J318" s="89"/>
      <c r="K318" s="170"/>
      <c r="L318" s="89"/>
      <c r="M318" s="89"/>
      <c r="N318" s="89"/>
    </row>
    <row r="319" ht="16.5" customHeight="1">
      <c r="A319" s="89"/>
      <c r="B319" s="168"/>
      <c r="C319" s="168"/>
      <c r="D319" s="168"/>
      <c r="E319" s="168"/>
      <c r="F319" s="168"/>
      <c r="G319" s="89"/>
      <c r="H319" s="89"/>
      <c r="I319" s="89"/>
      <c r="J319" s="89"/>
      <c r="K319" s="170"/>
      <c r="L319" s="89"/>
      <c r="M319" s="89"/>
      <c r="N319" s="89"/>
    </row>
    <row r="320" ht="16.5" customHeight="1">
      <c r="A320" s="89"/>
      <c r="B320" s="168"/>
      <c r="C320" s="168"/>
      <c r="D320" s="168"/>
      <c r="E320" s="168"/>
      <c r="F320" s="168"/>
      <c r="G320" s="89"/>
      <c r="H320" s="89"/>
      <c r="I320" s="89"/>
      <c r="J320" s="89"/>
      <c r="K320" s="170"/>
      <c r="L320" s="89"/>
      <c r="M320" s="89"/>
      <c r="N320" s="89"/>
    </row>
    <row r="321" ht="16.5" customHeight="1">
      <c r="A321" s="89"/>
      <c r="B321" s="168"/>
      <c r="C321" s="168"/>
      <c r="D321" s="168"/>
      <c r="E321" s="168"/>
      <c r="F321" s="168"/>
      <c r="G321" s="89"/>
      <c r="H321" s="89"/>
      <c r="I321" s="89"/>
      <c r="J321" s="89"/>
      <c r="K321" s="170"/>
      <c r="L321" s="89"/>
      <c r="M321" s="89"/>
      <c r="N321" s="89"/>
    </row>
    <row r="322" ht="16.5" customHeight="1">
      <c r="A322" s="89"/>
      <c r="B322" s="168"/>
      <c r="C322" s="168"/>
      <c r="D322" s="168"/>
      <c r="E322" s="168"/>
      <c r="F322" s="168"/>
      <c r="G322" s="89"/>
      <c r="H322" s="89"/>
      <c r="I322" s="89"/>
      <c r="J322" s="89"/>
      <c r="K322" s="170"/>
      <c r="L322" s="89"/>
      <c r="M322" s="89"/>
      <c r="N322" s="89"/>
    </row>
    <row r="323" ht="16.5" customHeight="1">
      <c r="A323" s="89"/>
      <c r="B323" s="168"/>
      <c r="C323" s="168"/>
      <c r="D323" s="168"/>
      <c r="E323" s="168"/>
      <c r="F323" s="168"/>
      <c r="G323" s="89"/>
      <c r="H323" s="89"/>
      <c r="I323" s="89"/>
      <c r="J323" s="89"/>
      <c r="K323" s="170"/>
      <c r="L323" s="89"/>
      <c r="M323" s="89"/>
      <c r="N323" s="89"/>
    </row>
    <row r="324" ht="16.5" customHeight="1">
      <c r="A324" s="89"/>
      <c r="B324" s="168"/>
      <c r="C324" s="168"/>
      <c r="D324" s="168"/>
      <c r="E324" s="168"/>
      <c r="F324" s="168"/>
      <c r="G324" s="89"/>
      <c r="H324" s="89"/>
      <c r="I324" s="89"/>
      <c r="J324" s="89"/>
      <c r="K324" s="170"/>
      <c r="L324" s="89"/>
      <c r="M324" s="89"/>
      <c r="N324" s="89"/>
    </row>
    <row r="325" ht="16.5" customHeight="1">
      <c r="A325" s="89"/>
      <c r="B325" s="168"/>
      <c r="C325" s="168"/>
      <c r="D325" s="168"/>
      <c r="E325" s="168"/>
      <c r="F325" s="168"/>
      <c r="G325" s="89"/>
      <c r="H325" s="89"/>
      <c r="I325" s="89"/>
      <c r="J325" s="89"/>
      <c r="K325" s="170"/>
      <c r="L325" s="89"/>
      <c r="M325" s="89"/>
      <c r="N325" s="89"/>
    </row>
    <row r="326" ht="16.5" customHeight="1">
      <c r="A326" s="89"/>
      <c r="B326" s="168"/>
      <c r="C326" s="168"/>
      <c r="D326" s="168"/>
      <c r="E326" s="168"/>
      <c r="F326" s="168"/>
      <c r="G326" s="89"/>
      <c r="H326" s="89"/>
      <c r="I326" s="89"/>
      <c r="J326" s="89"/>
      <c r="K326" s="170"/>
      <c r="L326" s="89"/>
      <c r="M326" s="89"/>
      <c r="N326" s="89"/>
    </row>
    <row r="327" ht="16.5" customHeight="1">
      <c r="A327" s="89"/>
      <c r="B327" s="168"/>
      <c r="C327" s="168"/>
      <c r="D327" s="168"/>
      <c r="E327" s="168"/>
      <c r="F327" s="168"/>
      <c r="G327" s="89"/>
      <c r="H327" s="89"/>
      <c r="I327" s="89"/>
      <c r="J327" s="89"/>
      <c r="K327" s="170"/>
      <c r="L327" s="89"/>
      <c r="M327" s="89"/>
      <c r="N327" s="89"/>
    </row>
    <row r="328" ht="16.5" customHeight="1">
      <c r="A328" s="89"/>
      <c r="B328" s="168"/>
      <c r="C328" s="168"/>
      <c r="D328" s="168"/>
      <c r="E328" s="168"/>
      <c r="F328" s="168"/>
      <c r="G328" s="89"/>
      <c r="H328" s="89"/>
      <c r="I328" s="89"/>
      <c r="J328" s="89"/>
      <c r="K328" s="170"/>
      <c r="L328" s="89"/>
      <c r="M328" s="89"/>
      <c r="N328" s="89"/>
    </row>
    <row r="329" ht="16.5" customHeight="1">
      <c r="A329" s="89"/>
      <c r="B329" s="168"/>
      <c r="C329" s="168"/>
      <c r="D329" s="168"/>
      <c r="E329" s="168"/>
      <c r="F329" s="168"/>
      <c r="G329" s="89"/>
      <c r="H329" s="89"/>
      <c r="I329" s="89"/>
      <c r="J329" s="89"/>
      <c r="K329" s="170"/>
      <c r="L329" s="89"/>
      <c r="M329" s="89"/>
      <c r="N329" s="89"/>
    </row>
    <row r="330" ht="16.5" customHeight="1">
      <c r="A330" s="89"/>
      <c r="B330" s="168"/>
      <c r="C330" s="168"/>
      <c r="D330" s="168"/>
      <c r="E330" s="168"/>
      <c r="F330" s="168"/>
      <c r="G330" s="89"/>
      <c r="H330" s="89"/>
      <c r="I330" s="89"/>
      <c r="J330" s="89"/>
      <c r="K330" s="170"/>
      <c r="L330" s="89"/>
      <c r="M330" s="89"/>
      <c r="N330" s="89"/>
    </row>
    <row r="331" ht="16.5" customHeight="1">
      <c r="A331" s="89"/>
      <c r="B331" s="168"/>
      <c r="C331" s="168"/>
      <c r="D331" s="168"/>
      <c r="E331" s="168"/>
      <c r="F331" s="168"/>
      <c r="G331" s="89"/>
      <c r="H331" s="89"/>
      <c r="I331" s="89"/>
      <c r="J331" s="89"/>
      <c r="K331" s="170"/>
      <c r="L331" s="89"/>
      <c r="M331" s="89"/>
      <c r="N331" s="89"/>
    </row>
    <row r="332" ht="16.5" customHeight="1">
      <c r="A332" s="89"/>
      <c r="B332" s="168"/>
      <c r="C332" s="168"/>
      <c r="D332" s="168"/>
      <c r="E332" s="168"/>
      <c r="F332" s="168"/>
      <c r="G332" s="89"/>
      <c r="H332" s="89"/>
      <c r="I332" s="89"/>
      <c r="J332" s="89"/>
      <c r="K332" s="170"/>
      <c r="L332" s="89"/>
      <c r="M332" s="89"/>
      <c r="N332" s="89"/>
    </row>
    <row r="333" ht="16.5" customHeight="1">
      <c r="A333" s="89"/>
      <c r="B333" s="168"/>
      <c r="C333" s="168"/>
      <c r="D333" s="168"/>
      <c r="E333" s="168"/>
      <c r="F333" s="168"/>
      <c r="G333" s="89"/>
      <c r="H333" s="89"/>
      <c r="I333" s="89"/>
      <c r="J333" s="89"/>
      <c r="K333" s="170"/>
      <c r="L333" s="89"/>
      <c r="M333" s="89"/>
      <c r="N333" s="89"/>
    </row>
    <row r="334" ht="16.5" customHeight="1">
      <c r="A334" s="89"/>
      <c r="B334" s="168"/>
      <c r="C334" s="168"/>
      <c r="D334" s="168"/>
      <c r="E334" s="168"/>
      <c r="F334" s="168"/>
      <c r="G334" s="89"/>
      <c r="H334" s="89"/>
      <c r="I334" s="89"/>
      <c r="J334" s="89"/>
      <c r="K334" s="170"/>
      <c r="L334" s="89"/>
      <c r="M334" s="89"/>
      <c r="N334" s="89"/>
    </row>
    <row r="335" ht="16.5" customHeight="1">
      <c r="A335" s="89"/>
      <c r="B335" s="168"/>
      <c r="C335" s="168"/>
      <c r="D335" s="168"/>
      <c r="E335" s="168"/>
      <c r="F335" s="168"/>
      <c r="G335" s="89"/>
      <c r="H335" s="89"/>
      <c r="I335" s="89"/>
      <c r="J335" s="89"/>
      <c r="K335" s="170"/>
      <c r="L335" s="89"/>
      <c r="M335" s="89"/>
      <c r="N335" s="89"/>
    </row>
    <row r="336" ht="16.5" customHeight="1">
      <c r="A336" s="89"/>
      <c r="B336" s="168"/>
      <c r="C336" s="168"/>
      <c r="D336" s="168"/>
      <c r="E336" s="168"/>
      <c r="F336" s="168"/>
      <c r="G336" s="89"/>
      <c r="H336" s="89"/>
      <c r="I336" s="89"/>
      <c r="J336" s="89"/>
      <c r="K336" s="170"/>
      <c r="L336" s="89"/>
      <c r="M336" s="89"/>
      <c r="N336" s="89"/>
    </row>
    <row r="337" ht="16.5" customHeight="1">
      <c r="A337" s="89"/>
      <c r="B337" s="168"/>
      <c r="C337" s="168"/>
      <c r="D337" s="168"/>
      <c r="E337" s="168"/>
      <c r="F337" s="168"/>
      <c r="G337" s="89"/>
      <c r="H337" s="89"/>
      <c r="I337" s="89"/>
      <c r="J337" s="89"/>
      <c r="K337" s="170"/>
      <c r="L337" s="89"/>
      <c r="M337" s="89"/>
      <c r="N337" s="89"/>
    </row>
    <row r="338" ht="16.5" customHeight="1">
      <c r="A338" s="89"/>
      <c r="B338" s="168"/>
      <c r="C338" s="168"/>
      <c r="D338" s="168"/>
      <c r="E338" s="168"/>
      <c r="F338" s="168"/>
      <c r="G338" s="89"/>
      <c r="H338" s="89"/>
      <c r="I338" s="89"/>
      <c r="J338" s="89"/>
      <c r="K338" s="170"/>
      <c r="L338" s="89"/>
      <c r="M338" s="89"/>
      <c r="N338" s="89"/>
    </row>
    <row r="339" ht="16.5" customHeight="1">
      <c r="A339" s="89"/>
      <c r="B339" s="168"/>
      <c r="C339" s="168"/>
      <c r="D339" s="168"/>
      <c r="E339" s="168"/>
      <c r="F339" s="168"/>
      <c r="G339" s="89"/>
      <c r="H339" s="89"/>
      <c r="I339" s="89"/>
      <c r="J339" s="89"/>
      <c r="K339" s="170"/>
      <c r="L339" s="89"/>
      <c r="M339" s="89"/>
      <c r="N339" s="89"/>
    </row>
    <row r="340" ht="16.5" customHeight="1">
      <c r="A340" s="89"/>
      <c r="B340" s="168"/>
      <c r="C340" s="168"/>
      <c r="D340" s="168"/>
      <c r="E340" s="168"/>
      <c r="F340" s="168"/>
      <c r="G340" s="89"/>
      <c r="H340" s="89"/>
      <c r="I340" s="89"/>
      <c r="J340" s="89"/>
      <c r="K340" s="170"/>
      <c r="L340" s="89"/>
      <c r="M340" s="89"/>
      <c r="N340" s="89"/>
    </row>
    <row r="341" ht="16.5" customHeight="1">
      <c r="A341" s="89"/>
      <c r="B341" s="168"/>
      <c r="C341" s="168"/>
      <c r="D341" s="168"/>
      <c r="E341" s="168"/>
      <c r="F341" s="168"/>
      <c r="G341" s="89"/>
      <c r="H341" s="89"/>
      <c r="I341" s="89"/>
      <c r="J341" s="89"/>
      <c r="K341" s="170"/>
      <c r="L341" s="89"/>
      <c r="M341" s="89"/>
      <c r="N341" s="89"/>
    </row>
    <row r="342" ht="16.5" customHeight="1">
      <c r="A342" s="89"/>
      <c r="B342" s="168"/>
      <c r="C342" s="168"/>
      <c r="D342" s="168"/>
      <c r="E342" s="168"/>
      <c r="F342" s="168"/>
      <c r="G342" s="89"/>
      <c r="H342" s="89"/>
      <c r="I342" s="89"/>
      <c r="J342" s="89"/>
      <c r="K342" s="170"/>
      <c r="L342" s="89"/>
      <c r="M342" s="89"/>
      <c r="N342" s="89"/>
    </row>
    <row r="343" ht="16.5" customHeight="1">
      <c r="A343" s="89"/>
      <c r="B343" s="168"/>
      <c r="C343" s="168"/>
      <c r="D343" s="168"/>
      <c r="E343" s="168"/>
      <c r="F343" s="168"/>
      <c r="G343" s="89"/>
      <c r="H343" s="89"/>
      <c r="I343" s="89"/>
      <c r="J343" s="89"/>
      <c r="K343" s="170"/>
      <c r="L343" s="89"/>
      <c r="M343" s="89"/>
      <c r="N343" s="89"/>
    </row>
    <row r="344" ht="16.5" customHeight="1">
      <c r="A344" s="89"/>
      <c r="B344" s="168"/>
      <c r="C344" s="168"/>
      <c r="D344" s="168"/>
      <c r="E344" s="168"/>
      <c r="F344" s="168"/>
      <c r="G344" s="89"/>
      <c r="H344" s="89"/>
      <c r="I344" s="89"/>
      <c r="J344" s="89"/>
      <c r="K344" s="170"/>
      <c r="L344" s="89"/>
      <c r="M344" s="89"/>
      <c r="N344" s="89"/>
    </row>
    <row r="345" ht="16.5" customHeight="1">
      <c r="A345" s="89"/>
      <c r="B345" s="168"/>
      <c r="C345" s="168"/>
      <c r="D345" s="168"/>
      <c r="E345" s="168"/>
      <c r="F345" s="168"/>
      <c r="G345" s="89"/>
      <c r="H345" s="89"/>
      <c r="I345" s="89"/>
      <c r="J345" s="89"/>
      <c r="K345" s="170"/>
      <c r="L345" s="89"/>
      <c r="M345" s="89"/>
      <c r="N345" s="89"/>
    </row>
    <row r="346" ht="16.5" customHeight="1">
      <c r="A346" s="89"/>
      <c r="B346" s="168"/>
      <c r="C346" s="168"/>
      <c r="D346" s="168"/>
      <c r="E346" s="168"/>
      <c r="F346" s="168"/>
      <c r="G346" s="89"/>
      <c r="H346" s="89"/>
      <c r="I346" s="89"/>
      <c r="J346" s="89"/>
      <c r="K346" s="170"/>
      <c r="L346" s="89"/>
      <c r="M346" s="89"/>
      <c r="N346" s="89"/>
    </row>
    <row r="347" ht="16.5" customHeight="1">
      <c r="A347" s="89"/>
      <c r="B347" s="168"/>
      <c r="C347" s="168"/>
      <c r="D347" s="168"/>
      <c r="E347" s="168"/>
      <c r="F347" s="168"/>
      <c r="G347" s="89"/>
      <c r="H347" s="89"/>
      <c r="I347" s="89"/>
      <c r="J347" s="89"/>
      <c r="K347" s="170"/>
      <c r="L347" s="89"/>
      <c r="M347" s="89"/>
      <c r="N347" s="89"/>
    </row>
    <row r="348" ht="16.5" customHeight="1">
      <c r="A348" s="89"/>
      <c r="B348" s="168"/>
      <c r="C348" s="168"/>
      <c r="D348" s="168"/>
      <c r="E348" s="168"/>
      <c r="F348" s="168"/>
      <c r="G348" s="89"/>
      <c r="H348" s="89"/>
      <c r="I348" s="89"/>
      <c r="J348" s="89"/>
      <c r="K348" s="170"/>
      <c r="L348" s="89"/>
      <c r="M348" s="89"/>
      <c r="N348" s="89"/>
    </row>
    <row r="349" ht="16.5" customHeight="1">
      <c r="A349" s="89"/>
      <c r="B349" s="168"/>
      <c r="C349" s="168"/>
      <c r="D349" s="168"/>
      <c r="E349" s="168"/>
      <c r="F349" s="168"/>
      <c r="G349" s="89"/>
      <c r="H349" s="89"/>
      <c r="I349" s="89"/>
      <c r="J349" s="89"/>
      <c r="K349" s="170"/>
      <c r="L349" s="89"/>
      <c r="M349" s="89"/>
      <c r="N349" s="89"/>
    </row>
    <row r="350" ht="16.5" customHeight="1">
      <c r="A350" s="89"/>
      <c r="B350" s="168"/>
      <c r="C350" s="168"/>
      <c r="D350" s="168"/>
      <c r="E350" s="168"/>
      <c r="F350" s="168"/>
      <c r="G350" s="89"/>
      <c r="H350" s="89"/>
      <c r="I350" s="89"/>
      <c r="J350" s="89"/>
      <c r="K350" s="170"/>
      <c r="L350" s="89"/>
      <c r="M350" s="89"/>
      <c r="N350" s="89"/>
    </row>
    <row r="351" ht="16.5" customHeight="1">
      <c r="A351" s="89"/>
      <c r="B351" s="168"/>
      <c r="C351" s="168"/>
      <c r="D351" s="168"/>
      <c r="E351" s="168"/>
      <c r="F351" s="168"/>
      <c r="G351" s="89"/>
      <c r="H351" s="89"/>
      <c r="I351" s="89"/>
      <c r="J351" s="89"/>
      <c r="K351" s="170"/>
      <c r="L351" s="89"/>
      <c r="M351" s="89"/>
      <c r="N351" s="89"/>
    </row>
    <row r="352" ht="16.5" customHeight="1">
      <c r="A352" s="89"/>
      <c r="B352" s="168"/>
      <c r="C352" s="168"/>
      <c r="D352" s="168"/>
      <c r="E352" s="168"/>
      <c r="F352" s="168"/>
      <c r="G352" s="89"/>
      <c r="H352" s="89"/>
      <c r="I352" s="89"/>
      <c r="J352" s="89"/>
      <c r="K352" s="170"/>
      <c r="L352" s="89"/>
      <c r="M352" s="89"/>
      <c r="N352" s="89"/>
    </row>
    <row r="353" ht="16.5" customHeight="1">
      <c r="A353" s="89"/>
      <c r="B353" s="168"/>
      <c r="C353" s="168"/>
      <c r="D353" s="168"/>
      <c r="E353" s="168"/>
      <c r="F353" s="168"/>
      <c r="G353" s="89"/>
      <c r="H353" s="89"/>
      <c r="I353" s="89"/>
      <c r="J353" s="89"/>
      <c r="K353" s="170"/>
      <c r="L353" s="89"/>
      <c r="M353" s="89"/>
      <c r="N353" s="89"/>
    </row>
    <row r="354" ht="16.5" customHeight="1">
      <c r="A354" s="89"/>
      <c r="B354" s="168"/>
      <c r="C354" s="168"/>
      <c r="D354" s="168"/>
      <c r="E354" s="168"/>
      <c r="F354" s="168"/>
      <c r="G354" s="89"/>
      <c r="H354" s="89"/>
      <c r="I354" s="89"/>
      <c r="J354" s="89"/>
      <c r="K354" s="170"/>
      <c r="L354" s="89"/>
      <c r="M354" s="89"/>
      <c r="N354" s="89"/>
    </row>
    <row r="355" ht="16.5" customHeight="1">
      <c r="A355" s="89"/>
      <c r="B355" s="168"/>
      <c r="C355" s="168"/>
      <c r="D355" s="168"/>
      <c r="E355" s="168"/>
      <c r="F355" s="168"/>
      <c r="G355" s="89"/>
      <c r="H355" s="89"/>
      <c r="I355" s="89"/>
      <c r="J355" s="89"/>
      <c r="K355" s="170"/>
      <c r="L355" s="89"/>
      <c r="M355" s="89"/>
      <c r="N355" s="89"/>
    </row>
    <row r="356" ht="16.5" customHeight="1">
      <c r="A356" s="89"/>
      <c r="B356" s="168"/>
      <c r="C356" s="168"/>
      <c r="D356" s="168"/>
      <c r="E356" s="168"/>
      <c r="F356" s="168"/>
      <c r="G356" s="89"/>
      <c r="H356" s="89"/>
      <c r="I356" s="89"/>
      <c r="J356" s="89"/>
      <c r="K356" s="170"/>
      <c r="L356" s="89"/>
      <c r="M356" s="89"/>
      <c r="N356" s="89"/>
    </row>
    <row r="357" ht="16.5" customHeight="1">
      <c r="A357" s="89"/>
      <c r="B357" s="168"/>
      <c r="C357" s="168"/>
      <c r="D357" s="168"/>
      <c r="E357" s="168"/>
      <c r="F357" s="168"/>
      <c r="G357" s="89"/>
      <c r="H357" s="89"/>
      <c r="I357" s="89"/>
      <c r="J357" s="89"/>
      <c r="K357" s="170"/>
      <c r="L357" s="89"/>
      <c r="M357" s="89"/>
      <c r="N357" s="89"/>
    </row>
    <row r="358" ht="16.5" customHeight="1">
      <c r="A358" s="89"/>
      <c r="B358" s="168"/>
      <c r="C358" s="168"/>
      <c r="D358" s="168"/>
      <c r="E358" s="168"/>
      <c r="F358" s="168"/>
      <c r="G358" s="89"/>
      <c r="H358" s="89"/>
      <c r="I358" s="89"/>
      <c r="J358" s="89"/>
      <c r="K358" s="170"/>
      <c r="L358" s="89"/>
      <c r="M358" s="89"/>
      <c r="N358" s="89"/>
    </row>
    <row r="359" ht="16.5" customHeight="1">
      <c r="A359" s="89"/>
      <c r="B359" s="168"/>
      <c r="C359" s="168"/>
      <c r="D359" s="168"/>
      <c r="E359" s="168"/>
      <c r="F359" s="168"/>
      <c r="G359" s="89"/>
      <c r="H359" s="89"/>
      <c r="I359" s="89"/>
      <c r="J359" s="89"/>
      <c r="K359" s="170"/>
      <c r="L359" s="89"/>
      <c r="M359" s="89"/>
      <c r="N359" s="89"/>
    </row>
    <row r="360" ht="16.5" customHeight="1">
      <c r="A360" s="89"/>
      <c r="B360" s="168"/>
      <c r="C360" s="168"/>
      <c r="D360" s="168"/>
      <c r="E360" s="168"/>
      <c r="F360" s="168"/>
      <c r="G360" s="89"/>
      <c r="H360" s="89"/>
      <c r="I360" s="89"/>
      <c r="J360" s="89"/>
      <c r="K360" s="170"/>
      <c r="L360" s="89"/>
      <c r="M360" s="89"/>
      <c r="N360" s="89"/>
    </row>
    <row r="361" ht="16.5" customHeight="1">
      <c r="A361" s="89"/>
      <c r="B361" s="168"/>
      <c r="C361" s="168"/>
      <c r="D361" s="168"/>
      <c r="E361" s="168"/>
      <c r="F361" s="168"/>
      <c r="G361" s="89"/>
      <c r="H361" s="89"/>
      <c r="I361" s="89"/>
      <c r="J361" s="89"/>
      <c r="K361" s="170"/>
      <c r="L361" s="89"/>
      <c r="M361" s="89"/>
      <c r="N361" s="89"/>
    </row>
    <row r="362" ht="16.5" customHeight="1">
      <c r="A362" s="89"/>
      <c r="B362" s="168"/>
      <c r="C362" s="168"/>
      <c r="D362" s="168"/>
      <c r="E362" s="168"/>
      <c r="F362" s="168"/>
      <c r="G362" s="89"/>
      <c r="H362" s="89"/>
      <c r="I362" s="89"/>
      <c r="J362" s="89"/>
      <c r="K362" s="170"/>
      <c r="L362" s="89"/>
      <c r="M362" s="89"/>
      <c r="N362" s="89"/>
    </row>
    <row r="363" ht="16.5" customHeight="1">
      <c r="A363" s="89"/>
      <c r="B363" s="168"/>
      <c r="C363" s="168"/>
      <c r="D363" s="168"/>
      <c r="E363" s="168"/>
      <c r="F363" s="168"/>
      <c r="G363" s="89"/>
      <c r="H363" s="89"/>
      <c r="I363" s="89"/>
      <c r="J363" s="89"/>
      <c r="K363" s="170"/>
      <c r="L363" s="89"/>
      <c r="M363" s="89"/>
      <c r="N363" s="89"/>
    </row>
    <row r="364" ht="16.5" customHeight="1">
      <c r="A364" s="89"/>
      <c r="B364" s="168"/>
      <c r="C364" s="168"/>
      <c r="D364" s="168"/>
      <c r="E364" s="168"/>
      <c r="F364" s="168"/>
      <c r="G364" s="89"/>
      <c r="H364" s="89"/>
      <c r="I364" s="89"/>
      <c r="J364" s="89"/>
      <c r="K364" s="170"/>
      <c r="L364" s="89"/>
      <c r="M364" s="89"/>
      <c r="N364" s="89"/>
    </row>
    <row r="365" ht="16.5" customHeight="1">
      <c r="A365" s="89"/>
      <c r="B365" s="168"/>
      <c r="C365" s="168"/>
      <c r="D365" s="168"/>
      <c r="E365" s="168"/>
      <c r="F365" s="168"/>
      <c r="G365" s="89"/>
      <c r="H365" s="89"/>
      <c r="I365" s="89"/>
      <c r="J365" s="89"/>
      <c r="K365" s="170"/>
      <c r="L365" s="89"/>
      <c r="M365" s="89"/>
      <c r="N365" s="89"/>
    </row>
    <row r="366" ht="16.5" customHeight="1">
      <c r="A366" s="89"/>
      <c r="B366" s="168"/>
      <c r="C366" s="168"/>
      <c r="D366" s="168"/>
      <c r="E366" s="168"/>
      <c r="F366" s="168"/>
      <c r="G366" s="89"/>
      <c r="H366" s="89"/>
      <c r="I366" s="89"/>
      <c r="J366" s="89"/>
      <c r="K366" s="170"/>
      <c r="L366" s="89"/>
      <c r="M366" s="89"/>
      <c r="N366" s="89"/>
    </row>
    <row r="367" ht="16.5" customHeight="1">
      <c r="A367" s="89"/>
      <c r="B367" s="168"/>
      <c r="C367" s="168"/>
      <c r="D367" s="168"/>
      <c r="E367" s="168"/>
      <c r="F367" s="168"/>
      <c r="G367" s="89"/>
      <c r="H367" s="89"/>
      <c r="I367" s="89"/>
      <c r="J367" s="89"/>
      <c r="K367" s="170"/>
      <c r="L367" s="89"/>
      <c r="M367" s="89"/>
      <c r="N367" s="89"/>
    </row>
    <row r="368" ht="16.5" customHeight="1">
      <c r="A368" s="89"/>
      <c r="B368" s="168"/>
      <c r="C368" s="168"/>
      <c r="D368" s="168"/>
      <c r="E368" s="168"/>
      <c r="F368" s="168"/>
      <c r="G368" s="89"/>
      <c r="H368" s="89"/>
      <c r="I368" s="89"/>
      <c r="J368" s="89"/>
      <c r="K368" s="170"/>
      <c r="L368" s="89"/>
      <c r="M368" s="89"/>
      <c r="N368" s="89"/>
    </row>
    <row r="369" ht="16.5" customHeight="1">
      <c r="A369" s="89"/>
      <c r="B369" s="168"/>
      <c r="C369" s="168"/>
      <c r="D369" s="168"/>
      <c r="E369" s="168"/>
      <c r="F369" s="168"/>
      <c r="G369" s="89"/>
      <c r="H369" s="89"/>
      <c r="I369" s="89"/>
      <c r="J369" s="89"/>
      <c r="K369" s="170"/>
      <c r="L369" s="89"/>
      <c r="M369" s="89"/>
      <c r="N369" s="89"/>
    </row>
    <row r="370" ht="16.5" customHeight="1">
      <c r="A370" s="89"/>
      <c r="B370" s="168"/>
      <c r="C370" s="168"/>
      <c r="D370" s="168"/>
      <c r="E370" s="168"/>
      <c r="F370" s="168"/>
      <c r="G370" s="89"/>
      <c r="H370" s="89"/>
      <c r="I370" s="89"/>
      <c r="J370" s="89"/>
      <c r="K370" s="170"/>
      <c r="L370" s="89"/>
      <c r="M370" s="89"/>
      <c r="N370" s="89"/>
    </row>
    <row r="371" ht="16.5" customHeight="1">
      <c r="A371" s="89"/>
      <c r="B371" s="168"/>
      <c r="C371" s="168"/>
      <c r="D371" s="168"/>
      <c r="E371" s="168"/>
      <c r="F371" s="168"/>
      <c r="G371" s="89"/>
      <c r="H371" s="89"/>
      <c r="I371" s="89"/>
      <c r="J371" s="89"/>
      <c r="K371" s="170"/>
      <c r="L371" s="89"/>
      <c r="M371" s="89"/>
      <c r="N371" s="89"/>
    </row>
    <row r="372" ht="16.5" customHeight="1">
      <c r="A372" s="89"/>
      <c r="B372" s="168"/>
      <c r="C372" s="168"/>
      <c r="D372" s="168"/>
      <c r="E372" s="168"/>
      <c r="F372" s="168"/>
      <c r="G372" s="89"/>
      <c r="H372" s="89"/>
      <c r="I372" s="89"/>
      <c r="J372" s="89"/>
      <c r="K372" s="170"/>
      <c r="L372" s="89"/>
      <c r="M372" s="89"/>
      <c r="N372" s="89"/>
    </row>
    <row r="373" ht="16.5" customHeight="1">
      <c r="A373" s="89"/>
      <c r="B373" s="168"/>
      <c r="C373" s="168"/>
      <c r="D373" s="168"/>
      <c r="E373" s="168"/>
      <c r="F373" s="168"/>
      <c r="G373" s="89"/>
      <c r="H373" s="89"/>
      <c r="I373" s="89"/>
      <c r="J373" s="89"/>
      <c r="K373" s="170"/>
      <c r="L373" s="89"/>
      <c r="M373" s="89"/>
      <c r="N373" s="89"/>
    </row>
    <row r="374" ht="16.5" customHeight="1">
      <c r="A374" s="89"/>
      <c r="B374" s="168"/>
      <c r="C374" s="168"/>
      <c r="D374" s="168"/>
      <c r="E374" s="168"/>
      <c r="F374" s="168"/>
      <c r="G374" s="89"/>
      <c r="H374" s="89"/>
      <c r="I374" s="89"/>
      <c r="J374" s="89"/>
      <c r="K374" s="170"/>
      <c r="L374" s="89"/>
      <c r="M374" s="89"/>
      <c r="N374" s="89"/>
    </row>
    <row r="375" ht="16.5" customHeight="1">
      <c r="A375" s="89"/>
      <c r="B375" s="168"/>
      <c r="C375" s="168"/>
      <c r="D375" s="168"/>
      <c r="E375" s="168"/>
      <c r="F375" s="168"/>
      <c r="G375" s="89"/>
      <c r="H375" s="89"/>
      <c r="I375" s="89"/>
      <c r="J375" s="89"/>
      <c r="K375" s="170"/>
      <c r="L375" s="89"/>
      <c r="M375" s="89"/>
      <c r="N375" s="89"/>
    </row>
    <row r="376" ht="16.5" customHeight="1">
      <c r="A376" s="89"/>
      <c r="B376" s="168"/>
      <c r="C376" s="168"/>
      <c r="D376" s="168"/>
      <c r="E376" s="168"/>
      <c r="F376" s="168"/>
      <c r="G376" s="89"/>
      <c r="H376" s="89"/>
      <c r="I376" s="89"/>
      <c r="J376" s="89"/>
      <c r="K376" s="170"/>
      <c r="L376" s="89"/>
      <c r="M376" s="89"/>
      <c r="N376" s="89"/>
    </row>
    <row r="377" ht="16.5" customHeight="1">
      <c r="A377" s="89"/>
      <c r="B377" s="168"/>
      <c r="C377" s="168"/>
      <c r="D377" s="168"/>
      <c r="E377" s="168"/>
      <c r="F377" s="168"/>
      <c r="G377" s="89"/>
      <c r="H377" s="89"/>
      <c r="I377" s="89"/>
      <c r="J377" s="89"/>
      <c r="K377" s="170"/>
      <c r="L377" s="89"/>
      <c r="M377" s="89"/>
      <c r="N377" s="89"/>
    </row>
    <row r="378" ht="16.5" customHeight="1">
      <c r="A378" s="89"/>
      <c r="B378" s="168"/>
      <c r="C378" s="168"/>
      <c r="D378" s="168"/>
      <c r="E378" s="168"/>
      <c r="F378" s="168"/>
      <c r="G378" s="89"/>
      <c r="H378" s="89"/>
      <c r="I378" s="89"/>
      <c r="J378" s="89"/>
      <c r="K378" s="170"/>
      <c r="L378" s="89"/>
      <c r="M378" s="89"/>
      <c r="N378" s="89"/>
    </row>
    <row r="379" ht="16.5" customHeight="1">
      <c r="A379" s="89"/>
      <c r="B379" s="168"/>
      <c r="C379" s="168"/>
      <c r="D379" s="168"/>
      <c r="E379" s="168"/>
      <c r="F379" s="168"/>
      <c r="G379" s="89"/>
      <c r="H379" s="89"/>
      <c r="I379" s="89"/>
      <c r="J379" s="89"/>
      <c r="K379" s="170"/>
      <c r="L379" s="89"/>
      <c r="M379" s="89"/>
      <c r="N379" s="89"/>
    </row>
    <row r="380" ht="16.5" customHeight="1">
      <c r="A380" s="89"/>
      <c r="B380" s="168"/>
      <c r="C380" s="168"/>
      <c r="D380" s="168"/>
      <c r="E380" s="168"/>
      <c r="F380" s="168"/>
      <c r="G380" s="89"/>
      <c r="H380" s="89"/>
      <c r="I380" s="89"/>
      <c r="J380" s="89"/>
      <c r="K380" s="170"/>
      <c r="L380" s="89"/>
      <c r="M380" s="89"/>
      <c r="N380" s="89"/>
    </row>
    <row r="381" ht="16.5" customHeight="1">
      <c r="A381" s="89"/>
      <c r="B381" s="168"/>
      <c r="C381" s="168"/>
      <c r="D381" s="168"/>
      <c r="E381" s="168"/>
      <c r="F381" s="168"/>
      <c r="G381" s="89"/>
      <c r="H381" s="89"/>
      <c r="I381" s="89"/>
      <c r="J381" s="89"/>
      <c r="K381" s="170"/>
      <c r="L381" s="89"/>
      <c r="M381" s="89"/>
      <c r="N381" s="89"/>
    </row>
    <row r="382" ht="16.5" customHeight="1">
      <c r="A382" s="89"/>
      <c r="B382" s="168"/>
      <c r="C382" s="168"/>
      <c r="D382" s="168"/>
      <c r="E382" s="168"/>
      <c r="F382" s="168"/>
      <c r="G382" s="89"/>
      <c r="H382" s="89"/>
      <c r="I382" s="89"/>
      <c r="J382" s="89"/>
      <c r="K382" s="170"/>
      <c r="L382" s="89"/>
      <c r="M382" s="89"/>
      <c r="N382" s="89"/>
    </row>
    <row r="383" ht="16.5" customHeight="1">
      <c r="A383" s="89"/>
      <c r="B383" s="168"/>
      <c r="C383" s="168"/>
      <c r="D383" s="168"/>
      <c r="E383" s="168"/>
      <c r="F383" s="168"/>
      <c r="G383" s="89"/>
      <c r="H383" s="89"/>
      <c r="I383" s="89"/>
      <c r="J383" s="89"/>
      <c r="K383" s="170"/>
      <c r="L383" s="89"/>
      <c r="M383" s="89"/>
      <c r="N383" s="89"/>
    </row>
    <row r="384" ht="16.5" customHeight="1">
      <c r="A384" s="89"/>
      <c r="B384" s="168"/>
      <c r="C384" s="168"/>
      <c r="D384" s="168"/>
      <c r="E384" s="168"/>
      <c r="F384" s="168"/>
      <c r="G384" s="89"/>
      <c r="H384" s="89"/>
      <c r="I384" s="89"/>
      <c r="J384" s="89"/>
      <c r="K384" s="170"/>
      <c r="L384" s="89"/>
      <c r="M384" s="89"/>
      <c r="N384" s="89"/>
    </row>
    <row r="385" ht="16.5" customHeight="1">
      <c r="A385" s="89"/>
      <c r="B385" s="168"/>
      <c r="C385" s="168"/>
      <c r="D385" s="168"/>
      <c r="E385" s="168"/>
      <c r="F385" s="168"/>
      <c r="G385" s="89"/>
      <c r="H385" s="89"/>
      <c r="I385" s="89"/>
      <c r="J385" s="89"/>
      <c r="K385" s="170"/>
      <c r="L385" s="89"/>
      <c r="M385" s="89"/>
      <c r="N385" s="89"/>
    </row>
    <row r="386" ht="16.5" customHeight="1">
      <c r="A386" s="89"/>
      <c r="B386" s="168"/>
      <c r="C386" s="168"/>
      <c r="D386" s="168"/>
      <c r="E386" s="168"/>
      <c r="F386" s="168"/>
      <c r="G386" s="89"/>
      <c r="H386" s="89"/>
      <c r="I386" s="89"/>
      <c r="J386" s="89"/>
      <c r="K386" s="170"/>
      <c r="L386" s="89"/>
      <c r="M386" s="89"/>
      <c r="N386" s="89"/>
    </row>
    <row r="387" ht="16.5" customHeight="1">
      <c r="A387" s="89"/>
      <c r="B387" s="168"/>
      <c r="C387" s="168"/>
      <c r="D387" s="168"/>
      <c r="E387" s="168"/>
      <c r="F387" s="168"/>
      <c r="G387" s="89"/>
      <c r="H387" s="89"/>
      <c r="I387" s="89"/>
      <c r="J387" s="89"/>
      <c r="K387" s="170"/>
      <c r="L387" s="89"/>
      <c r="M387" s="89"/>
      <c r="N387" s="89"/>
    </row>
    <row r="388" ht="16.5" customHeight="1">
      <c r="A388" s="89"/>
      <c r="B388" s="168"/>
      <c r="C388" s="168"/>
      <c r="D388" s="168"/>
      <c r="E388" s="168"/>
      <c r="F388" s="168"/>
      <c r="G388" s="89"/>
      <c r="H388" s="89"/>
      <c r="I388" s="89"/>
      <c r="J388" s="89"/>
      <c r="K388" s="170"/>
      <c r="L388" s="89"/>
      <c r="M388" s="89"/>
      <c r="N388" s="89"/>
    </row>
    <row r="389" ht="16.5" customHeight="1">
      <c r="A389" s="89"/>
      <c r="B389" s="168"/>
      <c r="C389" s="168"/>
      <c r="D389" s="168"/>
      <c r="E389" s="168"/>
      <c r="F389" s="168"/>
      <c r="G389" s="89"/>
      <c r="H389" s="89"/>
      <c r="I389" s="89"/>
      <c r="J389" s="89"/>
      <c r="K389" s="170"/>
      <c r="L389" s="89"/>
      <c r="M389" s="89"/>
      <c r="N389" s="89"/>
    </row>
    <row r="390" ht="16.5" customHeight="1">
      <c r="A390" s="89"/>
      <c r="B390" s="168"/>
      <c r="C390" s="168"/>
      <c r="D390" s="168"/>
      <c r="E390" s="168"/>
      <c r="F390" s="168"/>
      <c r="G390" s="89"/>
      <c r="H390" s="89"/>
      <c r="I390" s="89"/>
      <c r="J390" s="89"/>
      <c r="K390" s="170"/>
      <c r="L390" s="89"/>
      <c r="M390" s="89"/>
      <c r="N390" s="89"/>
    </row>
    <row r="391" ht="16.5" customHeight="1">
      <c r="A391" s="89"/>
      <c r="B391" s="168"/>
      <c r="C391" s="168"/>
      <c r="D391" s="168"/>
      <c r="E391" s="168"/>
      <c r="F391" s="168"/>
      <c r="G391" s="89"/>
      <c r="H391" s="89"/>
      <c r="I391" s="89"/>
      <c r="J391" s="89"/>
      <c r="K391" s="170"/>
      <c r="L391" s="89"/>
      <c r="M391" s="89"/>
      <c r="N391" s="89"/>
    </row>
    <row r="392" ht="16.5" customHeight="1">
      <c r="A392" s="89"/>
      <c r="B392" s="168"/>
      <c r="C392" s="168"/>
      <c r="D392" s="168"/>
      <c r="E392" s="168"/>
      <c r="F392" s="168"/>
      <c r="G392" s="89"/>
      <c r="H392" s="89"/>
      <c r="I392" s="89"/>
      <c r="J392" s="89"/>
      <c r="K392" s="170"/>
      <c r="L392" s="89"/>
      <c r="M392" s="89"/>
      <c r="N392" s="89"/>
    </row>
    <row r="393" ht="16.5" customHeight="1">
      <c r="A393" s="89"/>
      <c r="B393" s="168"/>
      <c r="C393" s="168"/>
      <c r="D393" s="168"/>
      <c r="E393" s="168"/>
      <c r="F393" s="168"/>
      <c r="G393" s="89"/>
      <c r="H393" s="89"/>
      <c r="I393" s="89"/>
      <c r="J393" s="89"/>
      <c r="K393" s="170"/>
      <c r="L393" s="89"/>
      <c r="M393" s="89"/>
      <c r="N393" s="89"/>
    </row>
    <row r="394" ht="16.5" customHeight="1">
      <c r="A394" s="89"/>
      <c r="B394" s="168"/>
      <c r="C394" s="168"/>
      <c r="D394" s="168"/>
      <c r="E394" s="168"/>
      <c r="F394" s="168"/>
      <c r="G394" s="89"/>
      <c r="H394" s="89"/>
      <c r="I394" s="89"/>
      <c r="J394" s="89"/>
      <c r="K394" s="170"/>
      <c r="L394" s="89"/>
      <c r="M394" s="89"/>
      <c r="N394" s="89"/>
    </row>
    <row r="395" ht="16.5" customHeight="1">
      <c r="A395" s="89"/>
      <c r="B395" s="168"/>
      <c r="C395" s="168"/>
      <c r="D395" s="168"/>
      <c r="E395" s="168"/>
      <c r="F395" s="168"/>
      <c r="G395" s="89"/>
      <c r="H395" s="89"/>
      <c r="I395" s="89"/>
      <c r="J395" s="89"/>
      <c r="K395" s="170"/>
      <c r="L395" s="89"/>
      <c r="M395" s="89"/>
      <c r="N395" s="89"/>
    </row>
    <row r="396" ht="16.5" customHeight="1">
      <c r="A396" s="89"/>
      <c r="B396" s="168"/>
      <c r="C396" s="168"/>
      <c r="D396" s="168"/>
      <c r="E396" s="168"/>
      <c r="F396" s="168"/>
      <c r="G396" s="89"/>
      <c r="H396" s="89"/>
      <c r="I396" s="89"/>
      <c r="J396" s="89"/>
      <c r="K396" s="170"/>
      <c r="L396" s="89"/>
      <c r="M396" s="89"/>
      <c r="N396" s="89"/>
    </row>
    <row r="397" ht="16.5" customHeight="1">
      <c r="A397" s="89"/>
      <c r="B397" s="168"/>
      <c r="C397" s="168"/>
      <c r="D397" s="168"/>
      <c r="E397" s="168"/>
      <c r="F397" s="168"/>
      <c r="G397" s="89"/>
      <c r="H397" s="89"/>
      <c r="I397" s="89"/>
      <c r="J397" s="89"/>
      <c r="K397" s="170"/>
      <c r="L397" s="89"/>
      <c r="M397" s="89"/>
      <c r="N397" s="89"/>
    </row>
    <row r="398" ht="16.5" customHeight="1">
      <c r="A398" s="89"/>
      <c r="B398" s="168"/>
      <c r="C398" s="168"/>
      <c r="D398" s="168"/>
      <c r="E398" s="168"/>
      <c r="F398" s="168"/>
      <c r="G398" s="89"/>
      <c r="H398" s="89"/>
      <c r="I398" s="89"/>
      <c r="J398" s="89"/>
      <c r="K398" s="170"/>
      <c r="L398" s="89"/>
      <c r="M398" s="89"/>
      <c r="N398" s="89"/>
    </row>
    <row r="399" ht="16.5" customHeight="1">
      <c r="A399" s="89"/>
      <c r="B399" s="168"/>
      <c r="C399" s="168"/>
      <c r="D399" s="168"/>
      <c r="E399" s="168"/>
      <c r="F399" s="168"/>
      <c r="G399" s="89"/>
      <c r="H399" s="89"/>
      <c r="I399" s="89"/>
      <c r="J399" s="89"/>
      <c r="K399" s="170"/>
      <c r="L399" s="89"/>
      <c r="M399" s="89"/>
      <c r="N399" s="89"/>
    </row>
    <row r="400" ht="16.5" customHeight="1">
      <c r="A400" s="89"/>
      <c r="B400" s="168"/>
      <c r="C400" s="168"/>
      <c r="D400" s="168"/>
      <c r="E400" s="168"/>
      <c r="F400" s="168"/>
      <c r="G400" s="89"/>
      <c r="H400" s="89"/>
      <c r="I400" s="89"/>
      <c r="J400" s="89"/>
      <c r="K400" s="170"/>
      <c r="L400" s="89"/>
      <c r="M400" s="89"/>
      <c r="N400" s="89"/>
    </row>
    <row r="401" ht="16.5" customHeight="1">
      <c r="A401" s="89"/>
      <c r="B401" s="168"/>
      <c r="C401" s="168"/>
      <c r="D401" s="168"/>
      <c r="E401" s="168"/>
      <c r="F401" s="168"/>
      <c r="G401" s="89"/>
      <c r="H401" s="89"/>
      <c r="I401" s="89"/>
      <c r="J401" s="89"/>
      <c r="K401" s="170"/>
      <c r="L401" s="89"/>
      <c r="M401" s="89"/>
      <c r="N401" s="89"/>
    </row>
    <row r="402" ht="16.5" customHeight="1">
      <c r="A402" s="89"/>
      <c r="B402" s="168"/>
      <c r="C402" s="168"/>
      <c r="D402" s="168"/>
      <c r="E402" s="168"/>
      <c r="F402" s="168"/>
      <c r="G402" s="89"/>
      <c r="H402" s="89"/>
      <c r="I402" s="89"/>
      <c r="J402" s="89"/>
      <c r="K402" s="170"/>
      <c r="L402" s="89"/>
      <c r="M402" s="89"/>
      <c r="N402" s="89"/>
    </row>
    <row r="403" ht="16.5" customHeight="1">
      <c r="A403" s="89"/>
      <c r="B403" s="168"/>
      <c r="C403" s="168"/>
      <c r="D403" s="168"/>
      <c r="E403" s="168"/>
      <c r="F403" s="168"/>
      <c r="G403" s="89"/>
      <c r="H403" s="89"/>
      <c r="I403" s="89"/>
      <c r="J403" s="89"/>
      <c r="K403" s="170"/>
      <c r="L403" s="89"/>
      <c r="M403" s="89"/>
      <c r="N403" s="89"/>
    </row>
    <row r="404" ht="16.5" customHeight="1">
      <c r="A404" s="89"/>
      <c r="B404" s="168"/>
      <c r="C404" s="168"/>
      <c r="D404" s="168"/>
      <c r="E404" s="168"/>
      <c r="F404" s="168"/>
      <c r="G404" s="89"/>
      <c r="H404" s="89"/>
      <c r="I404" s="89"/>
      <c r="J404" s="89"/>
      <c r="K404" s="170"/>
      <c r="L404" s="89"/>
      <c r="M404" s="89"/>
      <c r="N404" s="89"/>
    </row>
    <row r="405" ht="16.5" customHeight="1">
      <c r="A405" s="89"/>
      <c r="B405" s="168"/>
      <c r="C405" s="168"/>
      <c r="D405" s="168"/>
      <c r="E405" s="168"/>
      <c r="F405" s="168"/>
      <c r="G405" s="89"/>
      <c r="H405" s="89"/>
      <c r="I405" s="89"/>
      <c r="J405" s="89"/>
      <c r="K405" s="170"/>
      <c r="L405" s="89"/>
      <c r="M405" s="89"/>
      <c r="N405" s="89"/>
    </row>
    <row r="406" ht="16.5" customHeight="1">
      <c r="A406" s="89"/>
      <c r="B406" s="168"/>
      <c r="C406" s="168"/>
      <c r="D406" s="168"/>
      <c r="E406" s="168"/>
      <c r="F406" s="168"/>
      <c r="G406" s="89"/>
      <c r="H406" s="89"/>
      <c r="I406" s="89"/>
      <c r="J406" s="89"/>
      <c r="K406" s="170"/>
      <c r="L406" s="89"/>
      <c r="M406" s="89"/>
      <c r="N406" s="89"/>
    </row>
    <row r="407" ht="16.5" customHeight="1">
      <c r="A407" s="89"/>
      <c r="B407" s="168"/>
      <c r="C407" s="168"/>
      <c r="D407" s="168"/>
      <c r="E407" s="168"/>
      <c r="F407" s="168"/>
      <c r="G407" s="89"/>
      <c r="H407" s="89"/>
      <c r="I407" s="89"/>
      <c r="J407" s="89"/>
      <c r="K407" s="170"/>
      <c r="L407" s="89"/>
      <c r="M407" s="89"/>
      <c r="N407" s="89"/>
    </row>
    <row r="408" ht="16.5" customHeight="1">
      <c r="A408" s="89"/>
      <c r="B408" s="168"/>
      <c r="C408" s="168"/>
      <c r="D408" s="168"/>
      <c r="E408" s="168"/>
      <c r="F408" s="168"/>
      <c r="G408" s="89"/>
      <c r="H408" s="89"/>
      <c r="I408" s="89"/>
      <c r="J408" s="89"/>
      <c r="K408" s="170"/>
      <c r="L408" s="89"/>
      <c r="M408" s="89"/>
      <c r="N408" s="89"/>
    </row>
    <row r="409" ht="16.5" customHeight="1">
      <c r="A409" s="89"/>
      <c r="B409" s="168"/>
      <c r="C409" s="168"/>
      <c r="D409" s="168"/>
      <c r="E409" s="168"/>
      <c r="F409" s="168"/>
      <c r="G409" s="89"/>
      <c r="H409" s="89"/>
      <c r="I409" s="89"/>
      <c r="J409" s="89"/>
      <c r="K409" s="170"/>
      <c r="L409" s="89"/>
      <c r="M409" s="89"/>
      <c r="N409" s="89"/>
    </row>
    <row r="410" ht="16.5" customHeight="1">
      <c r="A410" s="89"/>
      <c r="B410" s="168"/>
      <c r="C410" s="168"/>
      <c r="D410" s="168"/>
      <c r="E410" s="168"/>
      <c r="F410" s="168"/>
      <c r="G410" s="89"/>
      <c r="H410" s="89"/>
      <c r="I410" s="89"/>
      <c r="J410" s="89"/>
      <c r="K410" s="170"/>
      <c r="L410" s="89"/>
      <c r="M410" s="89"/>
      <c r="N410" s="89"/>
    </row>
    <row r="411" ht="16.5" customHeight="1">
      <c r="A411" s="89"/>
      <c r="B411" s="168"/>
      <c r="C411" s="168"/>
      <c r="D411" s="168"/>
      <c r="E411" s="168"/>
      <c r="F411" s="168"/>
      <c r="G411" s="89"/>
      <c r="H411" s="89"/>
      <c r="I411" s="89"/>
      <c r="J411" s="89"/>
      <c r="K411" s="170"/>
      <c r="L411" s="89"/>
      <c r="M411" s="89"/>
      <c r="N411" s="89"/>
    </row>
    <row r="412" ht="16.5" customHeight="1">
      <c r="A412" s="89"/>
      <c r="B412" s="168"/>
      <c r="C412" s="168"/>
      <c r="D412" s="168"/>
      <c r="E412" s="168"/>
      <c r="F412" s="168"/>
      <c r="G412" s="89"/>
      <c r="H412" s="89"/>
      <c r="I412" s="89"/>
      <c r="J412" s="89"/>
      <c r="K412" s="170"/>
      <c r="L412" s="89"/>
      <c r="M412" s="89"/>
      <c r="N412" s="89"/>
    </row>
    <row r="413" ht="16.5" customHeight="1">
      <c r="A413" s="89"/>
      <c r="B413" s="168"/>
      <c r="C413" s="168"/>
      <c r="D413" s="168"/>
      <c r="E413" s="168"/>
      <c r="F413" s="168"/>
      <c r="G413" s="89"/>
      <c r="H413" s="89"/>
      <c r="I413" s="89"/>
      <c r="J413" s="89"/>
      <c r="K413" s="170"/>
      <c r="L413" s="89"/>
      <c r="M413" s="89"/>
      <c r="N413" s="89"/>
    </row>
    <row r="414" ht="16.5" customHeight="1">
      <c r="A414" s="89"/>
      <c r="B414" s="168"/>
      <c r="C414" s="168"/>
      <c r="D414" s="168"/>
      <c r="E414" s="168"/>
      <c r="F414" s="168"/>
      <c r="G414" s="89"/>
      <c r="H414" s="89"/>
      <c r="I414" s="89"/>
      <c r="J414" s="89"/>
      <c r="K414" s="170"/>
      <c r="L414" s="89"/>
      <c r="M414" s="89"/>
      <c r="N414" s="89"/>
    </row>
    <row r="415" ht="16.5" customHeight="1">
      <c r="A415" s="89"/>
      <c r="B415" s="168"/>
      <c r="C415" s="168"/>
      <c r="D415" s="168"/>
      <c r="E415" s="168"/>
      <c r="F415" s="168"/>
      <c r="G415" s="89"/>
      <c r="H415" s="89"/>
      <c r="I415" s="89"/>
      <c r="J415" s="89"/>
      <c r="K415" s="170"/>
      <c r="L415" s="89"/>
      <c r="M415" s="89"/>
      <c r="N415" s="89"/>
    </row>
    <row r="416" ht="16.5" customHeight="1">
      <c r="A416" s="89"/>
      <c r="B416" s="168"/>
      <c r="C416" s="168"/>
      <c r="D416" s="168"/>
      <c r="E416" s="168"/>
      <c r="F416" s="168"/>
      <c r="G416" s="89"/>
      <c r="H416" s="89"/>
      <c r="I416" s="89"/>
      <c r="J416" s="89"/>
      <c r="K416" s="170"/>
      <c r="L416" s="89"/>
      <c r="M416" s="89"/>
      <c r="N416" s="89"/>
    </row>
    <row r="417" ht="16.5" customHeight="1">
      <c r="A417" s="89"/>
      <c r="B417" s="168"/>
      <c r="C417" s="168"/>
      <c r="D417" s="168"/>
      <c r="E417" s="168"/>
      <c r="F417" s="168"/>
      <c r="G417" s="89"/>
      <c r="H417" s="89"/>
      <c r="I417" s="89"/>
      <c r="J417" s="89"/>
      <c r="K417" s="170"/>
      <c r="L417" s="89"/>
      <c r="M417" s="89"/>
      <c r="N417" s="89"/>
    </row>
    <row r="418" ht="16.5" customHeight="1">
      <c r="A418" s="89"/>
      <c r="B418" s="168"/>
      <c r="C418" s="168"/>
      <c r="D418" s="168"/>
      <c r="E418" s="168"/>
      <c r="F418" s="168"/>
      <c r="G418" s="89"/>
      <c r="H418" s="89"/>
      <c r="I418" s="89"/>
      <c r="J418" s="89"/>
      <c r="K418" s="170"/>
      <c r="L418" s="89"/>
      <c r="M418" s="89"/>
      <c r="N418" s="89"/>
    </row>
    <row r="419" ht="16.5" customHeight="1">
      <c r="A419" s="89"/>
      <c r="B419" s="168"/>
      <c r="C419" s="168"/>
      <c r="D419" s="168"/>
      <c r="E419" s="168"/>
      <c r="F419" s="168"/>
      <c r="G419" s="89"/>
      <c r="H419" s="89"/>
      <c r="I419" s="89"/>
      <c r="J419" s="89"/>
      <c r="K419" s="170"/>
      <c r="L419" s="89"/>
      <c r="M419" s="89"/>
      <c r="N419" s="89"/>
    </row>
    <row r="420" ht="16.5" customHeight="1">
      <c r="A420" s="89"/>
      <c r="B420" s="168"/>
      <c r="C420" s="168"/>
      <c r="D420" s="168"/>
      <c r="E420" s="168"/>
      <c r="F420" s="168"/>
      <c r="G420" s="89"/>
      <c r="H420" s="89"/>
      <c r="I420" s="89"/>
      <c r="J420" s="89"/>
      <c r="K420" s="170"/>
      <c r="L420" s="89"/>
      <c r="M420" s="89"/>
      <c r="N420" s="89"/>
    </row>
    <row r="421" ht="16.5" customHeight="1">
      <c r="A421" s="89"/>
      <c r="B421" s="168"/>
      <c r="C421" s="168"/>
      <c r="D421" s="168"/>
      <c r="E421" s="168"/>
      <c r="F421" s="168"/>
      <c r="G421" s="89"/>
      <c r="H421" s="89"/>
      <c r="I421" s="89"/>
      <c r="J421" s="89"/>
      <c r="K421" s="170"/>
      <c r="L421" s="89"/>
      <c r="M421" s="89"/>
      <c r="N421" s="89"/>
    </row>
    <row r="422" ht="16.5" customHeight="1">
      <c r="A422" s="89"/>
      <c r="B422" s="168"/>
      <c r="C422" s="168"/>
      <c r="D422" s="168"/>
      <c r="E422" s="168"/>
      <c r="F422" s="168"/>
      <c r="G422" s="89"/>
      <c r="H422" s="89"/>
      <c r="I422" s="89"/>
      <c r="J422" s="89"/>
      <c r="K422" s="170"/>
      <c r="L422" s="89"/>
      <c r="M422" s="89"/>
      <c r="N422" s="89"/>
    </row>
    <row r="423" ht="16.5" customHeight="1">
      <c r="A423" s="89"/>
      <c r="B423" s="168"/>
      <c r="C423" s="168"/>
      <c r="D423" s="168"/>
      <c r="E423" s="168"/>
      <c r="F423" s="168"/>
      <c r="G423" s="89"/>
      <c r="H423" s="89"/>
      <c r="I423" s="89"/>
      <c r="J423" s="89"/>
      <c r="K423" s="170"/>
      <c r="L423" s="89"/>
      <c r="M423" s="89"/>
      <c r="N423" s="89"/>
    </row>
    <row r="424" ht="16.5" customHeight="1">
      <c r="A424" s="89"/>
      <c r="B424" s="168"/>
      <c r="C424" s="168"/>
      <c r="D424" s="168"/>
      <c r="E424" s="168"/>
      <c r="F424" s="168"/>
      <c r="G424" s="89"/>
      <c r="H424" s="89"/>
      <c r="I424" s="89"/>
      <c r="J424" s="89"/>
      <c r="K424" s="170"/>
      <c r="L424" s="89"/>
      <c r="M424" s="89"/>
      <c r="N424" s="89"/>
    </row>
    <row r="425" ht="16.5" customHeight="1">
      <c r="A425" s="89"/>
      <c r="B425" s="168"/>
      <c r="C425" s="168"/>
      <c r="D425" s="168"/>
      <c r="E425" s="168"/>
      <c r="F425" s="168"/>
      <c r="G425" s="89"/>
      <c r="H425" s="89"/>
      <c r="I425" s="89"/>
      <c r="J425" s="89"/>
      <c r="K425" s="170"/>
      <c r="L425" s="89"/>
      <c r="M425" s="89"/>
      <c r="N425" s="89"/>
    </row>
    <row r="426" ht="16.5" customHeight="1">
      <c r="A426" s="89"/>
      <c r="B426" s="168"/>
      <c r="C426" s="168"/>
      <c r="D426" s="168"/>
      <c r="E426" s="168"/>
      <c r="F426" s="168"/>
      <c r="G426" s="89"/>
      <c r="H426" s="89"/>
      <c r="I426" s="89"/>
      <c r="J426" s="89"/>
      <c r="K426" s="170"/>
      <c r="L426" s="89"/>
      <c r="M426" s="89"/>
      <c r="N426" s="89"/>
    </row>
    <row r="427" ht="16.5" customHeight="1">
      <c r="A427" s="89"/>
      <c r="B427" s="168"/>
      <c r="C427" s="168"/>
      <c r="D427" s="168"/>
      <c r="E427" s="168"/>
      <c r="F427" s="168"/>
      <c r="G427" s="89"/>
      <c r="H427" s="89"/>
      <c r="I427" s="89"/>
      <c r="J427" s="89"/>
      <c r="K427" s="170"/>
      <c r="L427" s="89"/>
      <c r="M427" s="89"/>
      <c r="N427" s="89"/>
    </row>
    <row r="428" ht="16.5" customHeight="1">
      <c r="A428" s="89"/>
      <c r="B428" s="168"/>
      <c r="C428" s="168"/>
      <c r="D428" s="168"/>
      <c r="E428" s="168"/>
      <c r="F428" s="168"/>
      <c r="G428" s="89"/>
      <c r="H428" s="89"/>
      <c r="I428" s="89"/>
      <c r="J428" s="89"/>
      <c r="K428" s="170"/>
      <c r="L428" s="89"/>
      <c r="M428" s="89"/>
      <c r="N428" s="89"/>
    </row>
    <row r="429" ht="16.5" customHeight="1">
      <c r="A429" s="89"/>
      <c r="B429" s="168"/>
      <c r="C429" s="168"/>
      <c r="D429" s="168"/>
      <c r="E429" s="168"/>
      <c r="F429" s="168"/>
      <c r="G429" s="89"/>
      <c r="H429" s="89"/>
      <c r="I429" s="89"/>
      <c r="J429" s="89"/>
      <c r="K429" s="170"/>
      <c r="L429" s="89"/>
      <c r="M429" s="89"/>
      <c r="N429" s="89"/>
    </row>
    <row r="430" ht="16.5" customHeight="1">
      <c r="A430" s="89"/>
      <c r="B430" s="168"/>
      <c r="C430" s="168"/>
      <c r="D430" s="168"/>
      <c r="E430" s="168"/>
      <c r="F430" s="168"/>
      <c r="G430" s="89"/>
      <c r="H430" s="89"/>
      <c r="I430" s="89"/>
      <c r="J430" s="89"/>
      <c r="K430" s="170"/>
      <c r="L430" s="89"/>
      <c r="M430" s="89"/>
      <c r="N430" s="89"/>
    </row>
    <row r="431" ht="16.5" customHeight="1">
      <c r="A431" s="89"/>
      <c r="B431" s="168"/>
      <c r="C431" s="168"/>
      <c r="D431" s="168"/>
      <c r="E431" s="168"/>
      <c r="F431" s="168"/>
      <c r="G431" s="89"/>
      <c r="H431" s="89"/>
      <c r="I431" s="89"/>
      <c r="J431" s="89"/>
      <c r="K431" s="170"/>
      <c r="L431" s="89"/>
      <c r="M431" s="89"/>
      <c r="N431" s="89"/>
    </row>
    <row r="432" ht="16.5" customHeight="1">
      <c r="A432" s="89"/>
      <c r="B432" s="168"/>
      <c r="C432" s="168"/>
      <c r="D432" s="168"/>
      <c r="E432" s="168"/>
      <c r="F432" s="168"/>
      <c r="G432" s="89"/>
      <c r="H432" s="89"/>
      <c r="I432" s="89"/>
      <c r="J432" s="89"/>
      <c r="K432" s="170"/>
      <c r="L432" s="89"/>
      <c r="M432" s="89"/>
      <c r="N432" s="89"/>
    </row>
    <row r="433" ht="16.5" customHeight="1">
      <c r="A433" s="89"/>
      <c r="B433" s="168"/>
      <c r="C433" s="168"/>
      <c r="D433" s="168"/>
      <c r="E433" s="168"/>
      <c r="F433" s="168"/>
      <c r="G433" s="89"/>
      <c r="H433" s="89"/>
      <c r="I433" s="89"/>
      <c r="J433" s="89"/>
      <c r="K433" s="170"/>
      <c r="L433" s="89"/>
      <c r="M433" s="89"/>
      <c r="N433" s="89"/>
    </row>
    <row r="434" ht="16.5" customHeight="1">
      <c r="A434" s="89"/>
      <c r="B434" s="168"/>
      <c r="C434" s="168"/>
      <c r="D434" s="168"/>
      <c r="E434" s="168"/>
      <c r="F434" s="168"/>
      <c r="G434" s="89"/>
      <c r="H434" s="89"/>
      <c r="I434" s="89"/>
      <c r="J434" s="89"/>
      <c r="K434" s="170"/>
      <c r="L434" s="89"/>
      <c r="M434" s="89"/>
      <c r="N434" s="89"/>
    </row>
    <row r="435" ht="16.5" customHeight="1">
      <c r="A435" s="89"/>
      <c r="B435" s="168"/>
      <c r="C435" s="168"/>
      <c r="D435" s="168"/>
      <c r="E435" s="168"/>
      <c r="F435" s="168"/>
      <c r="G435" s="89"/>
      <c r="H435" s="89"/>
      <c r="I435" s="89"/>
      <c r="J435" s="89"/>
      <c r="K435" s="170"/>
      <c r="L435" s="89"/>
      <c r="M435" s="89"/>
      <c r="N435" s="89"/>
    </row>
    <row r="436" ht="16.5" customHeight="1">
      <c r="A436" s="89"/>
      <c r="B436" s="168"/>
      <c r="C436" s="168"/>
      <c r="D436" s="168"/>
      <c r="E436" s="168"/>
      <c r="F436" s="168"/>
      <c r="G436" s="89"/>
      <c r="H436" s="89"/>
      <c r="I436" s="89"/>
      <c r="J436" s="89"/>
      <c r="K436" s="170"/>
      <c r="L436" s="89"/>
      <c r="M436" s="89"/>
      <c r="N436" s="89"/>
    </row>
    <row r="437" ht="16.5" customHeight="1">
      <c r="A437" s="89"/>
      <c r="B437" s="168"/>
      <c r="C437" s="168"/>
      <c r="D437" s="168"/>
      <c r="E437" s="168"/>
      <c r="F437" s="168"/>
      <c r="G437" s="89"/>
      <c r="H437" s="89"/>
      <c r="I437" s="89"/>
      <c r="J437" s="89"/>
      <c r="K437" s="170"/>
      <c r="L437" s="89"/>
      <c r="M437" s="89"/>
      <c r="N437" s="89"/>
    </row>
    <row r="438" ht="16.5" customHeight="1">
      <c r="A438" s="89"/>
      <c r="B438" s="168"/>
      <c r="C438" s="168"/>
      <c r="D438" s="168"/>
      <c r="E438" s="168"/>
      <c r="F438" s="168"/>
      <c r="G438" s="89"/>
      <c r="H438" s="89"/>
      <c r="I438" s="89"/>
      <c r="J438" s="89"/>
      <c r="K438" s="170"/>
      <c r="L438" s="89"/>
      <c r="M438" s="89"/>
      <c r="N438" s="89"/>
    </row>
    <row r="439" ht="16.5" customHeight="1">
      <c r="A439" s="89"/>
      <c r="B439" s="168"/>
      <c r="C439" s="168"/>
      <c r="D439" s="168"/>
      <c r="E439" s="168"/>
      <c r="F439" s="168"/>
      <c r="G439" s="89"/>
      <c r="H439" s="89"/>
      <c r="I439" s="89"/>
      <c r="J439" s="89"/>
      <c r="K439" s="170"/>
      <c r="L439" s="89"/>
      <c r="M439" s="89"/>
      <c r="N439" s="89"/>
    </row>
    <row r="440" ht="16.5" customHeight="1">
      <c r="A440" s="89"/>
      <c r="B440" s="168"/>
      <c r="C440" s="168"/>
      <c r="D440" s="168"/>
      <c r="E440" s="168"/>
      <c r="F440" s="168"/>
      <c r="G440" s="89"/>
      <c r="H440" s="89"/>
      <c r="I440" s="89"/>
      <c r="J440" s="89"/>
      <c r="K440" s="170"/>
      <c r="L440" s="89"/>
      <c r="M440" s="89"/>
      <c r="N440" s="89"/>
    </row>
    <row r="441" ht="16.5" customHeight="1">
      <c r="A441" s="89"/>
      <c r="B441" s="168"/>
      <c r="C441" s="168"/>
      <c r="D441" s="168"/>
      <c r="E441" s="168"/>
      <c r="F441" s="168"/>
      <c r="G441" s="89"/>
      <c r="H441" s="89"/>
      <c r="I441" s="89"/>
      <c r="J441" s="89"/>
      <c r="K441" s="170"/>
      <c r="L441" s="89"/>
      <c r="M441" s="89"/>
      <c r="N441" s="89"/>
    </row>
    <row r="442" ht="16.5" customHeight="1">
      <c r="A442" s="89"/>
      <c r="B442" s="168"/>
      <c r="C442" s="168"/>
      <c r="D442" s="168"/>
      <c r="E442" s="168"/>
      <c r="F442" s="168"/>
      <c r="G442" s="89"/>
      <c r="H442" s="89"/>
      <c r="I442" s="89"/>
      <c r="J442" s="89"/>
      <c r="K442" s="170"/>
      <c r="L442" s="89"/>
      <c r="M442" s="89"/>
      <c r="N442" s="89"/>
    </row>
    <row r="443" ht="16.5" customHeight="1">
      <c r="A443" s="89"/>
      <c r="B443" s="168"/>
      <c r="C443" s="168"/>
      <c r="D443" s="168"/>
      <c r="E443" s="168"/>
      <c r="F443" s="168"/>
      <c r="G443" s="89"/>
      <c r="H443" s="89"/>
      <c r="I443" s="89"/>
      <c r="J443" s="89"/>
      <c r="K443" s="170"/>
      <c r="L443" s="89"/>
      <c r="M443" s="89"/>
      <c r="N443" s="89"/>
    </row>
    <row r="444" ht="16.5" customHeight="1">
      <c r="A444" s="89"/>
      <c r="B444" s="168"/>
      <c r="C444" s="168"/>
      <c r="D444" s="168"/>
      <c r="E444" s="168"/>
      <c r="F444" s="168"/>
      <c r="G444" s="89"/>
      <c r="H444" s="89"/>
      <c r="I444" s="89"/>
      <c r="J444" s="89"/>
      <c r="K444" s="170"/>
      <c r="L444" s="89"/>
      <c r="M444" s="89"/>
      <c r="N444" s="89"/>
    </row>
    <row r="445" ht="16.5" customHeight="1">
      <c r="A445" s="89"/>
      <c r="B445" s="168"/>
      <c r="C445" s="168"/>
      <c r="D445" s="168"/>
      <c r="E445" s="168"/>
      <c r="F445" s="168"/>
      <c r="G445" s="89"/>
      <c r="H445" s="89"/>
      <c r="I445" s="89"/>
      <c r="J445" s="89"/>
      <c r="K445" s="170"/>
      <c r="L445" s="89"/>
      <c r="M445" s="89"/>
      <c r="N445" s="89"/>
    </row>
    <row r="446" ht="16.5" customHeight="1">
      <c r="A446" s="89"/>
      <c r="B446" s="168"/>
      <c r="C446" s="168"/>
      <c r="D446" s="168"/>
      <c r="E446" s="168"/>
      <c r="F446" s="168"/>
      <c r="G446" s="89"/>
      <c r="H446" s="89"/>
      <c r="I446" s="89"/>
      <c r="J446" s="89"/>
      <c r="K446" s="170"/>
      <c r="L446" s="89"/>
      <c r="M446" s="89"/>
      <c r="N446" s="89"/>
    </row>
    <row r="447" ht="16.5" customHeight="1">
      <c r="A447" s="89"/>
      <c r="B447" s="168"/>
      <c r="C447" s="168"/>
      <c r="D447" s="168"/>
      <c r="E447" s="168"/>
      <c r="F447" s="168"/>
      <c r="G447" s="89"/>
      <c r="H447" s="89"/>
      <c r="I447" s="89"/>
      <c r="J447" s="89"/>
      <c r="K447" s="170"/>
      <c r="L447" s="89"/>
      <c r="M447" s="89"/>
      <c r="N447" s="89"/>
    </row>
    <row r="448" ht="16.5" customHeight="1">
      <c r="A448" s="89"/>
      <c r="B448" s="168"/>
      <c r="C448" s="168"/>
      <c r="D448" s="168"/>
      <c r="E448" s="168"/>
      <c r="F448" s="168"/>
      <c r="G448" s="89"/>
      <c r="H448" s="89"/>
      <c r="I448" s="89"/>
      <c r="J448" s="89"/>
      <c r="K448" s="170"/>
      <c r="L448" s="89"/>
      <c r="M448" s="89"/>
      <c r="N448" s="89"/>
    </row>
    <row r="449" ht="16.5" customHeight="1">
      <c r="A449" s="89"/>
      <c r="B449" s="168"/>
      <c r="C449" s="168"/>
      <c r="D449" s="168"/>
      <c r="E449" s="168"/>
      <c r="F449" s="168"/>
      <c r="G449" s="89"/>
      <c r="H449" s="89"/>
      <c r="I449" s="89"/>
      <c r="J449" s="89"/>
      <c r="K449" s="170"/>
      <c r="L449" s="89"/>
      <c r="M449" s="89"/>
      <c r="N449" s="89"/>
    </row>
    <row r="450" ht="16.5" customHeight="1">
      <c r="A450" s="89"/>
      <c r="B450" s="168"/>
      <c r="C450" s="168"/>
      <c r="D450" s="168"/>
      <c r="E450" s="168"/>
      <c r="F450" s="168"/>
      <c r="G450" s="89"/>
      <c r="H450" s="89"/>
      <c r="I450" s="89"/>
      <c r="J450" s="89"/>
      <c r="K450" s="170"/>
      <c r="L450" s="89"/>
      <c r="M450" s="89"/>
      <c r="N450" s="89"/>
    </row>
    <row r="451" ht="16.5" customHeight="1">
      <c r="A451" s="89"/>
      <c r="B451" s="168"/>
      <c r="C451" s="168"/>
      <c r="D451" s="168"/>
      <c r="E451" s="168"/>
      <c r="F451" s="168"/>
      <c r="G451" s="89"/>
      <c r="H451" s="89"/>
      <c r="I451" s="89"/>
      <c r="J451" s="89"/>
      <c r="K451" s="170"/>
      <c r="L451" s="89"/>
      <c r="M451" s="89"/>
      <c r="N451" s="89"/>
    </row>
    <row r="452" ht="16.5" customHeight="1">
      <c r="A452" s="89"/>
      <c r="B452" s="168"/>
      <c r="C452" s="168"/>
      <c r="D452" s="168"/>
      <c r="E452" s="168"/>
      <c r="F452" s="168"/>
      <c r="G452" s="89"/>
      <c r="H452" s="89"/>
      <c r="I452" s="89"/>
      <c r="J452" s="89"/>
      <c r="K452" s="170"/>
      <c r="L452" s="89"/>
      <c r="M452" s="89"/>
      <c r="N452" s="89"/>
    </row>
    <row r="453" ht="16.5" customHeight="1">
      <c r="A453" s="89"/>
      <c r="B453" s="168"/>
      <c r="C453" s="168"/>
      <c r="D453" s="168"/>
      <c r="E453" s="168"/>
      <c r="F453" s="168"/>
      <c r="G453" s="89"/>
      <c r="H453" s="89"/>
      <c r="I453" s="89"/>
      <c r="J453" s="89"/>
      <c r="K453" s="170"/>
      <c r="L453" s="89"/>
      <c r="M453" s="89"/>
      <c r="N453" s="89"/>
    </row>
    <row r="454" ht="16.5" customHeight="1">
      <c r="A454" s="89"/>
      <c r="B454" s="168"/>
      <c r="C454" s="168"/>
      <c r="D454" s="168"/>
      <c r="E454" s="168"/>
      <c r="F454" s="168"/>
      <c r="G454" s="89"/>
      <c r="H454" s="89"/>
      <c r="I454" s="89"/>
      <c r="J454" s="89"/>
      <c r="K454" s="170"/>
      <c r="L454" s="89"/>
      <c r="M454" s="89"/>
      <c r="N454" s="89"/>
    </row>
    <row r="455" ht="16.5" customHeight="1">
      <c r="A455" s="89"/>
      <c r="B455" s="168"/>
      <c r="C455" s="168"/>
      <c r="D455" s="168"/>
      <c r="E455" s="168"/>
      <c r="F455" s="168"/>
      <c r="G455" s="89"/>
      <c r="H455" s="89"/>
      <c r="I455" s="89"/>
      <c r="J455" s="89"/>
      <c r="K455" s="170"/>
      <c r="L455" s="89"/>
      <c r="M455" s="89"/>
      <c r="N455" s="89"/>
    </row>
    <row r="456" ht="16.5" customHeight="1">
      <c r="A456" s="89"/>
      <c r="B456" s="168"/>
      <c r="C456" s="168"/>
      <c r="D456" s="168"/>
      <c r="E456" s="168"/>
      <c r="F456" s="168"/>
      <c r="G456" s="89"/>
      <c r="H456" s="89"/>
      <c r="I456" s="89"/>
      <c r="J456" s="89"/>
      <c r="K456" s="170"/>
      <c r="L456" s="89"/>
      <c r="M456" s="89"/>
      <c r="N456" s="89"/>
    </row>
    <row r="457" ht="16.5" customHeight="1">
      <c r="A457" s="89"/>
      <c r="B457" s="168"/>
      <c r="C457" s="168"/>
      <c r="D457" s="168"/>
      <c r="E457" s="168"/>
      <c r="F457" s="168"/>
      <c r="G457" s="89"/>
      <c r="H457" s="89"/>
      <c r="I457" s="89"/>
      <c r="J457" s="89"/>
      <c r="K457" s="170"/>
      <c r="L457" s="89"/>
      <c r="M457" s="89"/>
      <c r="N457" s="89"/>
    </row>
    <row r="458" ht="16.5" customHeight="1">
      <c r="A458" s="89"/>
      <c r="B458" s="168"/>
      <c r="C458" s="168"/>
      <c r="D458" s="168"/>
      <c r="E458" s="168"/>
      <c r="F458" s="168"/>
      <c r="G458" s="89"/>
      <c r="H458" s="89"/>
      <c r="I458" s="89"/>
      <c r="J458" s="89"/>
      <c r="K458" s="170"/>
      <c r="L458" s="89"/>
      <c r="M458" s="89"/>
      <c r="N458" s="89"/>
    </row>
    <row r="459" ht="16.5" customHeight="1">
      <c r="A459" s="89"/>
      <c r="B459" s="168"/>
      <c r="C459" s="168"/>
      <c r="D459" s="168"/>
      <c r="E459" s="168"/>
      <c r="F459" s="168"/>
      <c r="G459" s="89"/>
      <c r="H459" s="89"/>
      <c r="I459" s="89"/>
      <c r="J459" s="89"/>
      <c r="K459" s="170"/>
      <c r="L459" s="89"/>
      <c r="M459" s="89"/>
      <c r="N459" s="89"/>
    </row>
    <row r="460" ht="16.5" customHeight="1">
      <c r="A460" s="89"/>
      <c r="B460" s="168"/>
      <c r="C460" s="168"/>
      <c r="D460" s="168"/>
      <c r="E460" s="168"/>
      <c r="F460" s="168"/>
      <c r="G460" s="89"/>
      <c r="H460" s="89"/>
      <c r="I460" s="89"/>
      <c r="J460" s="89"/>
      <c r="K460" s="170"/>
      <c r="L460" s="89"/>
      <c r="M460" s="89"/>
      <c r="N460" s="89"/>
    </row>
    <row r="461" ht="16.5" customHeight="1">
      <c r="A461" s="89"/>
      <c r="B461" s="168"/>
      <c r="C461" s="168"/>
      <c r="D461" s="168"/>
      <c r="E461" s="168"/>
      <c r="F461" s="168"/>
      <c r="G461" s="89"/>
      <c r="H461" s="89"/>
      <c r="I461" s="89"/>
      <c r="J461" s="89"/>
      <c r="K461" s="170"/>
      <c r="L461" s="89"/>
      <c r="M461" s="89"/>
      <c r="N461" s="89"/>
    </row>
    <row r="462" ht="16.5" customHeight="1">
      <c r="A462" s="89"/>
      <c r="B462" s="168"/>
      <c r="C462" s="168"/>
      <c r="D462" s="168"/>
      <c r="E462" s="168"/>
      <c r="F462" s="168"/>
      <c r="G462" s="89"/>
      <c r="H462" s="89"/>
      <c r="I462" s="89"/>
      <c r="J462" s="89"/>
      <c r="K462" s="170"/>
      <c r="L462" s="89"/>
      <c r="M462" s="89"/>
      <c r="N462" s="89"/>
    </row>
    <row r="463" ht="16.5" customHeight="1">
      <c r="A463" s="89"/>
      <c r="B463" s="168"/>
      <c r="C463" s="168"/>
      <c r="D463" s="168"/>
      <c r="E463" s="168"/>
      <c r="F463" s="168"/>
      <c r="G463" s="89"/>
      <c r="H463" s="89"/>
      <c r="I463" s="89"/>
      <c r="J463" s="89"/>
      <c r="K463" s="170"/>
      <c r="L463" s="89"/>
      <c r="M463" s="89"/>
      <c r="N463" s="89"/>
    </row>
    <row r="464" ht="16.5" customHeight="1">
      <c r="A464" s="89"/>
      <c r="B464" s="168"/>
      <c r="C464" s="168"/>
      <c r="D464" s="168"/>
      <c r="E464" s="168"/>
      <c r="F464" s="168"/>
      <c r="G464" s="89"/>
      <c r="H464" s="89"/>
      <c r="I464" s="89"/>
      <c r="J464" s="89"/>
      <c r="K464" s="170"/>
      <c r="L464" s="89"/>
      <c r="M464" s="89"/>
      <c r="N464" s="89"/>
    </row>
    <row r="465" ht="16.5" customHeight="1">
      <c r="A465" s="89"/>
      <c r="B465" s="168"/>
      <c r="C465" s="168"/>
      <c r="D465" s="168"/>
      <c r="E465" s="168"/>
      <c r="F465" s="168"/>
      <c r="G465" s="89"/>
      <c r="H465" s="89"/>
      <c r="I465" s="89"/>
      <c r="J465" s="89"/>
      <c r="K465" s="170"/>
      <c r="L465" s="89"/>
      <c r="M465" s="89"/>
      <c r="N465" s="89"/>
    </row>
    <row r="466" ht="16.5" customHeight="1">
      <c r="A466" s="89"/>
      <c r="B466" s="168"/>
      <c r="C466" s="168"/>
      <c r="D466" s="168"/>
      <c r="E466" s="168"/>
      <c r="F466" s="168"/>
      <c r="G466" s="89"/>
      <c r="H466" s="89"/>
      <c r="I466" s="89"/>
      <c r="J466" s="89"/>
      <c r="K466" s="170"/>
      <c r="L466" s="89"/>
      <c r="M466" s="89"/>
      <c r="N466" s="89"/>
    </row>
    <row r="467" ht="16.5" customHeight="1">
      <c r="A467" s="89"/>
      <c r="B467" s="168"/>
      <c r="C467" s="168"/>
      <c r="D467" s="168"/>
      <c r="E467" s="168"/>
      <c r="F467" s="168"/>
      <c r="G467" s="89"/>
      <c r="H467" s="89"/>
      <c r="I467" s="89"/>
      <c r="J467" s="89"/>
      <c r="K467" s="170"/>
      <c r="L467" s="89"/>
      <c r="M467" s="89"/>
      <c r="N467" s="89"/>
    </row>
    <row r="468" ht="16.5" customHeight="1">
      <c r="A468" s="89"/>
      <c r="B468" s="168"/>
      <c r="C468" s="168"/>
      <c r="D468" s="168"/>
      <c r="E468" s="168"/>
      <c r="F468" s="168"/>
      <c r="G468" s="89"/>
      <c r="H468" s="89"/>
      <c r="I468" s="89"/>
      <c r="J468" s="89"/>
      <c r="K468" s="170"/>
      <c r="L468" s="89"/>
      <c r="M468" s="89"/>
      <c r="N468" s="89"/>
    </row>
    <row r="469" ht="16.5" customHeight="1">
      <c r="A469" s="89"/>
      <c r="B469" s="168"/>
      <c r="C469" s="168"/>
      <c r="D469" s="168"/>
      <c r="E469" s="168"/>
      <c r="F469" s="168"/>
      <c r="G469" s="89"/>
      <c r="H469" s="89"/>
      <c r="I469" s="89"/>
      <c r="J469" s="89"/>
      <c r="K469" s="170"/>
      <c r="L469" s="89"/>
      <c r="M469" s="89"/>
      <c r="N469" s="89"/>
    </row>
    <row r="470" ht="16.5" customHeight="1">
      <c r="A470" s="89"/>
      <c r="B470" s="168"/>
      <c r="C470" s="168"/>
      <c r="D470" s="168"/>
      <c r="E470" s="168"/>
      <c r="F470" s="168"/>
      <c r="G470" s="89"/>
      <c r="H470" s="89"/>
      <c r="I470" s="89"/>
      <c r="J470" s="89"/>
      <c r="K470" s="170"/>
      <c r="L470" s="89"/>
      <c r="M470" s="89"/>
      <c r="N470" s="89"/>
    </row>
    <row r="471" ht="16.5" customHeight="1">
      <c r="A471" s="89"/>
      <c r="B471" s="168"/>
      <c r="C471" s="168"/>
      <c r="D471" s="168"/>
      <c r="E471" s="168"/>
      <c r="F471" s="168"/>
      <c r="G471" s="89"/>
      <c r="H471" s="89"/>
      <c r="I471" s="89"/>
      <c r="J471" s="89"/>
      <c r="K471" s="170"/>
      <c r="L471" s="89"/>
      <c r="M471" s="89"/>
      <c r="N471" s="89"/>
    </row>
    <row r="472" ht="16.5" customHeight="1">
      <c r="A472" s="89"/>
      <c r="B472" s="168"/>
      <c r="C472" s="168"/>
      <c r="D472" s="168"/>
      <c r="E472" s="168"/>
      <c r="F472" s="168"/>
      <c r="G472" s="89"/>
      <c r="H472" s="89"/>
      <c r="I472" s="89"/>
      <c r="J472" s="89"/>
      <c r="K472" s="170"/>
      <c r="L472" s="89"/>
      <c r="M472" s="89"/>
      <c r="N472" s="89"/>
    </row>
    <row r="473" ht="16.5" customHeight="1">
      <c r="A473" s="89"/>
      <c r="B473" s="168"/>
      <c r="C473" s="168"/>
      <c r="D473" s="168"/>
      <c r="E473" s="168"/>
      <c r="F473" s="168"/>
      <c r="G473" s="89"/>
      <c r="H473" s="89"/>
      <c r="I473" s="89"/>
      <c r="J473" s="89"/>
      <c r="K473" s="170"/>
      <c r="L473" s="89"/>
      <c r="M473" s="89"/>
      <c r="N473" s="89"/>
    </row>
    <row r="474" ht="16.5" customHeight="1">
      <c r="A474" s="89"/>
      <c r="B474" s="168"/>
      <c r="C474" s="168"/>
      <c r="D474" s="168"/>
      <c r="E474" s="168"/>
      <c r="F474" s="168"/>
      <c r="G474" s="89"/>
      <c r="H474" s="89"/>
      <c r="I474" s="89"/>
      <c r="J474" s="89"/>
      <c r="K474" s="170"/>
      <c r="L474" s="89"/>
      <c r="M474" s="89"/>
      <c r="N474" s="89"/>
    </row>
    <row r="475" ht="16.5" customHeight="1">
      <c r="A475" s="89"/>
      <c r="B475" s="168"/>
      <c r="C475" s="168"/>
      <c r="D475" s="168"/>
      <c r="E475" s="168"/>
      <c r="F475" s="168"/>
      <c r="G475" s="89"/>
      <c r="H475" s="89"/>
      <c r="I475" s="89"/>
      <c r="J475" s="89"/>
      <c r="K475" s="170"/>
      <c r="L475" s="89"/>
      <c r="M475" s="89"/>
      <c r="N475" s="89"/>
    </row>
    <row r="476" ht="16.5" customHeight="1">
      <c r="A476" s="89"/>
      <c r="B476" s="168"/>
      <c r="C476" s="168"/>
      <c r="D476" s="168"/>
      <c r="E476" s="168"/>
      <c r="F476" s="168"/>
      <c r="G476" s="89"/>
      <c r="H476" s="89"/>
      <c r="I476" s="89"/>
      <c r="J476" s="89"/>
      <c r="K476" s="170"/>
      <c r="L476" s="89"/>
      <c r="M476" s="89"/>
      <c r="N476" s="89"/>
    </row>
    <row r="477" ht="16.5" customHeight="1">
      <c r="A477" s="89"/>
      <c r="B477" s="168"/>
      <c r="C477" s="168"/>
      <c r="D477" s="168"/>
      <c r="E477" s="168"/>
      <c r="F477" s="168"/>
      <c r="G477" s="89"/>
      <c r="H477" s="89"/>
      <c r="I477" s="89"/>
      <c r="J477" s="89"/>
      <c r="K477" s="170"/>
      <c r="L477" s="89"/>
      <c r="M477" s="89"/>
      <c r="N477" s="89"/>
    </row>
    <row r="478" ht="16.5" customHeight="1">
      <c r="A478" s="89"/>
      <c r="B478" s="168"/>
      <c r="C478" s="168"/>
      <c r="D478" s="168"/>
      <c r="E478" s="168"/>
      <c r="F478" s="168"/>
      <c r="G478" s="89"/>
      <c r="H478" s="89"/>
      <c r="I478" s="89"/>
      <c r="J478" s="89"/>
      <c r="K478" s="170"/>
      <c r="L478" s="89"/>
      <c r="M478" s="89"/>
      <c r="N478" s="89"/>
    </row>
    <row r="479" ht="16.5" customHeight="1">
      <c r="A479" s="89"/>
      <c r="B479" s="168"/>
      <c r="C479" s="168"/>
      <c r="D479" s="168"/>
      <c r="E479" s="168"/>
      <c r="F479" s="168"/>
      <c r="G479" s="89"/>
      <c r="H479" s="89"/>
      <c r="I479" s="89"/>
      <c r="J479" s="89"/>
      <c r="K479" s="170"/>
      <c r="L479" s="89"/>
      <c r="M479" s="89"/>
      <c r="N479" s="89"/>
    </row>
    <row r="480" ht="16.5" customHeight="1">
      <c r="A480" s="89"/>
      <c r="B480" s="168"/>
      <c r="C480" s="168"/>
      <c r="D480" s="168"/>
      <c r="E480" s="168"/>
      <c r="F480" s="168"/>
      <c r="G480" s="89"/>
      <c r="H480" s="89"/>
      <c r="I480" s="89"/>
      <c r="J480" s="89"/>
      <c r="K480" s="170"/>
      <c r="L480" s="89"/>
      <c r="M480" s="89"/>
      <c r="N480" s="89"/>
    </row>
    <row r="481" ht="16.5" customHeight="1">
      <c r="A481" s="89"/>
      <c r="B481" s="168"/>
      <c r="C481" s="168"/>
      <c r="D481" s="168"/>
      <c r="E481" s="168"/>
      <c r="F481" s="168"/>
      <c r="G481" s="89"/>
      <c r="H481" s="89"/>
      <c r="I481" s="89"/>
      <c r="J481" s="89"/>
      <c r="K481" s="170"/>
      <c r="L481" s="89"/>
      <c r="M481" s="89"/>
      <c r="N481" s="89"/>
    </row>
    <row r="482" ht="16.5" customHeight="1">
      <c r="A482" s="89"/>
      <c r="B482" s="168"/>
      <c r="C482" s="168"/>
      <c r="D482" s="168"/>
      <c r="E482" s="168"/>
      <c r="F482" s="168"/>
      <c r="G482" s="89"/>
      <c r="H482" s="89"/>
      <c r="I482" s="89"/>
      <c r="J482" s="89"/>
      <c r="K482" s="170"/>
      <c r="L482" s="89"/>
      <c r="M482" s="89"/>
      <c r="N482" s="89"/>
    </row>
    <row r="483" ht="16.5" customHeight="1">
      <c r="A483" s="89"/>
      <c r="B483" s="168"/>
      <c r="C483" s="168"/>
      <c r="D483" s="168"/>
      <c r="E483" s="168"/>
      <c r="F483" s="168"/>
      <c r="G483" s="89"/>
      <c r="H483" s="89"/>
      <c r="I483" s="89"/>
      <c r="J483" s="89"/>
      <c r="K483" s="170"/>
      <c r="L483" s="89"/>
      <c r="M483" s="89"/>
      <c r="N483" s="89"/>
    </row>
    <row r="484" ht="16.5" customHeight="1">
      <c r="A484" s="89"/>
      <c r="B484" s="168"/>
      <c r="C484" s="168"/>
      <c r="D484" s="168"/>
      <c r="E484" s="168"/>
      <c r="F484" s="168"/>
      <c r="G484" s="89"/>
      <c r="H484" s="89"/>
      <c r="I484" s="89"/>
      <c r="J484" s="89"/>
      <c r="K484" s="170"/>
      <c r="L484" s="89"/>
      <c r="M484" s="89"/>
      <c r="N484" s="89"/>
    </row>
    <row r="485" ht="16.5" customHeight="1">
      <c r="A485" s="89"/>
      <c r="B485" s="168"/>
      <c r="C485" s="168"/>
      <c r="D485" s="168"/>
      <c r="E485" s="168"/>
      <c r="F485" s="168"/>
      <c r="G485" s="89"/>
      <c r="H485" s="89"/>
      <c r="I485" s="89"/>
      <c r="J485" s="89"/>
      <c r="K485" s="170"/>
      <c r="L485" s="89"/>
      <c r="M485" s="89"/>
      <c r="N485" s="89"/>
    </row>
    <row r="486" ht="16.5" customHeight="1">
      <c r="A486" s="89"/>
      <c r="B486" s="168"/>
      <c r="C486" s="168"/>
      <c r="D486" s="168"/>
      <c r="E486" s="168"/>
      <c r="F486" s="168"/>
      <c r="G486" s="89"/>
      <c r="H486" s="89"/>
      <c r="I486" s="89"/>
      <c r="J486" s="89"/>
      <c r="K486" s="170"/>
      <c r="L486" s="89"/>
      <c r="M486" s="89"/>
      <c r="N486" s="89"/>
    </row>
    <row r="487" ht="16.5" customHeight="1">
      <c r="A487" s="89"/>
      <c r="B487" s="168"/>
      <c r="C487" s="168"/>
      <c r="D487" s="168"/>
      <c r="E487" s="168"/>
      <c r="F487" s="168"/>
      <c r="G487" s="89"/>
      <c r="H487" s="89"/>
      <c r="I487" s="89"/>
      <c r="J487" s="89"/>
      <c r="K487" s="170"/>
      <c r="L487" s="89"/>
      <c r="M487" s="89"/>
      <c r="N487" s="89"/>
    </row>
    <row r="488" ht="16.5" customHeight="1">
      <c r="A488" s="89"/>
      <c r="B488" s="168"/>
      <c r="C488" s="168"/>
      <c r="D488" s="168"/>
      <c r="E488" s="168"/>
      <c r="F488" s="168"/>
      <c r="G488" s="89"/>
      <c r="H488" s="89"/>
      <c r="I488" s="89"/>
      <c r="J488" s="89"/>
      <c r="K488" s="170"/>
      <c r="L488" s="89"/>
      <c r="M488" s="89"/>
      <c r="N488" s="89"/>
    </row>
    <row r="489" ht="16.5" customHeight="1">
      <c r="A489" s="89"/>
      <c r="B489" s="168"/>
      <c r="C489" s="168"/>
      <c r="D489" s="168"/>
      <c r="E489" s="168"/>
      <c r="F489" s="168"/>
      <c r="G489" s="89"/>
      <c r="H489" s="89"/>
      <c r="I489" s="89"/>
      <c r="J489" s="89"/>
      <c r="K489" s="170"/>
      <c r="L489" s="89"/>
      <c r="M489" s="89"/>
      <c r="N489" s="89"/>
    </row>
    <row r="490" ht="16.5" customHeight="1">
      <c r="A490" s="89"/>
      <c r="B490" s="168"/>
      <c r="C490" s="168"/>
      <c r="D490" s="168"/>
      <c r="E490" s="168"/>
      <c r="F490" s="168"/>
      <c r="G490" s="89"/>
      <c r="H490" s="89"/>
      <c r="I490" s="89"/>
      <c r="J490" s="89"/>
      <c r="K490" s="170"/>
      <c r="L490" s="89"/>
      <c r="M490" s="89"/>
      <c r="N490" s="89"/>
    </row>
    <row r="491" ht="16.5" customHeight="1">
      <c r="A491" s="89"/>
      <c r="B491" s="168"/>
      <c r="C491" s="168"/>
      <c r="D491" s="168"/>
      <c r="E491" s="168"/>
      <c r="F491" s="168"/>
      <c r="G491" s="89"/>
      <c r="H491" s="89"/>
      <c r="I491" s="89"/>
      <c r="J491" s="89"/>
      <c r="K491" s="170"/>
      <c r="L491" s="89"/>
      <c r="M491" s="89"/>
      <c r="N491" s="89"/>
    </row>
    <row r="492" ht="16.5" customHeight="1">
      <c r="A492" s="89"/>
      <c r="B492" s="168"/>
      <c r="C492" s="168"/>
      <c r="D492" s="168"/>
      <c r="E492" s="168"/>
      <c r="F492" s="168"/>
      <c r="G492" s="89"/>
      <c r="H492" s="89"/>
      <c r="I492" s="89"/>
      <c r="J492" s="89"/>
      <c r="K492" s="170"/>
      <c r="L492" s="89"/>
      <c r="M492" s="89"/>
      <c r="N492" s="89"/>
    </row>
    <row r="493" ht="16.5" customHeight="1">
      <c r="A493" s="89"/>
      <c r="B493" s="168"/>
      <c r="C493" s="168"/>
      <c r="D493" s="168"/>
      <c r="E493" s="168"/>
      <c r="F493" s="168"/>
      <c r="G493" s="89"/>
      <c r="H493" s="89"/>
      <c r="I493" s="89"/>
      <c r="J493" s="89"/>
      <c r="K493" s="170"/>
      <c r="L493" s="89"/>
      <c r="M493" s="89"/>
      <c r="N493" s="89"/>
    </row>
    <row r="494" ht="16.5" customHeight="1">
      <c r="A494" s="89"/>
      <c r="B494" s="168"/>
      <c r="C494" s="168"/>
      <c r="D494" s="168"/>
      <c r="E494" s="168"/>
      <c r="F494" s="168"/>
      <c r="G494" s="89"/>
      <c r="H494" s="89"/>
      <c r="I494" s="89"/>
      <c r="J494" s="89"/>
      <c r="K494" s="170"/>
      <c r="L494" s="89"/>
      <c r="M494" s="89"/>
      <c r="N494" s="89"/>
    </row>
    <row r="495" ht="16.5" customHeight="1">
      <c r="A495" s="89"/>
      <c r="B495" s="168"/>
      <c r="C495" s="168"/>
      <c r="D495" s="168"/>
      <c r="E495" s="168"/>
      <c r="F495" s="168"/>
      <c r="G495" s="89"/>
      <c r="H495" s="89"/>
      <c r="I495" s="89"/>
      <c r="J495" s="89"/>
      <c r="K495" s="170"/>
      <c r="L495" s="89"/>
      <c r="M495" s="89"/>
      <c r="N495" s="89"/>
    </row>
    <row r="496" ht="16.5" customHeight="1">
      <c r="A496" s="89"/>
      <c r="B496" s="168"/>
      <c r="C496" s="168"/>
      <c r="D496" s="168"/>
      <c r="E496" s="168"/>
      <c r="F496" s="168"/>
      <c r="G496" s="89"/>
      <c r="H496" s="89"/>
      <c r="I496" s="89"/>
      <c r="J496" s="89"/>
      <c r="K496" s="170"/>
      <c r="L496" s="89"/>
      <c r="M496" s="89"/>
      <c r="N496" s="89"/>
    </row>
    <row r="497" ht="16.5" customHeight="1">
      <c r="A497" s="89"/>
      <c r="B497" s="168"/>
      <c r="C497" s="168"/>
      <c r="D497" s="168"/>
      <c r="E497" s="168"/>
      <c r="F497" s="168"/>
      <c r="G497" s="89"/>
      <c r="H497" s="89"/>
      <c r="I497" s="89"/>
      <c r="J497" s="89"/>
      <c r="K497" s="170"/>
      <c r="L497" s="89"/>
      <c r="M497" s="89"/>
      <c r="N497" s="89"/>
    </row>
    <row r="498" ht="16.5" customHeight="1">
      <c r="A498" s="89"/>
      <c r="B498" s="168"/>
      <c r="C498" s="168"/>
      <c r="D498" s="168"/>
      <c r="E498" s="168"/>
      <c r="F498" s="168"/>
      <c r="G498" s="89"/>
      <c r="H498" s="89"/>
      <c r="I498" s="89"/>
      <c r="J498" s="89"/>
      <c r="K498" s="170"/>
      <c r="L498" s="89"/>
      <c r="M498" s="89"/>
      <c r="N498" s="89"/>
    </row>
    <row r="499" ht="16.5" customHeight="1">
      <c r="A499" s="89"/>
      <c r="B499" s="168"/>
      <c r="C499" s="168"/>
      <c r="D499" s="168"/>
      <c r="E499" s="168"/>
      <c r="F499" s="168"/>
      <c r="G499" s="89"/>
      <c r="H499" s="89"/>
      <c r="I499" s="89"/>
      <c r="J499" s="89"/>
      <c r="K499" s="170"/>
      <c r="L499" s="89"/>
      <c r="M499" s="89"/>
      <c r="N499" s="89"/>
    </row>
    <row r="500" ht="16.5" customHeight="1">
      <c r="A500" s="89"/>
      <c r="B500" s="168"/>
      <c r="C500" s="168"/>
      <c r="D500" s="168"/>
      <c r="E500" s="168"/>
      <c r="F500" s="168"/>
      <c r="G500" s="89"/>
      <c r="H500" s="89"/>
      <c r="I500" s="89"/>
      <c r="J500" s="89"/>
      <c r="K500" s="170"/>
      <c r="L500" s="89"/>
      <c r="M500" s="89"/>
      <c r="N500" s="89"/>
    </row>
    <row r="501" ht="16.5" customHeight="1">
      <c r="A501" s="89"/>
      <c r="B501" s="168"/>
      <c r="C501" s="168"/>
      <c r="D501" s="168"/>
      <c r="E501" s="168"/>
      <c r="F501" s="168"/>
      <c r="G501" s="89"/>
      <c r="H501" s="89"/>
      <c r="I501" s="89"/>
      <c r="J501" s="89"/>
      <c r="K501" s="170"/>
      <c r="L501" s="89"/>
      <c r="M501" s="89"/>
      <c r="N501" s="89"/>
    </row>
    <row r="502" ht="16.5" customHeight="1">
      <c r="A502" s="89"/>
      <c r="B502" s="168"/>
      <c r="C502" s="168"/>
      <c r="D502" s="168"/>
      <c r="E502" s="168"/>
      <c r="F502" s="168"/>
      <c r="G502" s="89"/>
      <c r="H502" s="89"/>
      <c r="I502" s="89"/>
      <c r="J502" s="89"/>
      <c r="K502" s="170"/>
      <c r="L502" s="89"/>
      <c r="M502" s="89"/>
      <c r="N502" s="89"/>
    </row>
    <row r="503" ht="16.5" customHeight="1">
      <c r="A503" s="89"/>
      <c r="B503" s="168"/>
      <c r="C503" s="168"/>
      <c r="D503" s="168"/>
      <c r="E503" s="168"/>
      <c r="F503" s="168"/>
      <c r="G503" s="89"/>
      <c r="H503" s="89"/>
      <c r="I503" s="89"/>
      <c r="J503" s="89"/>
      <c r="K503" s="170"/>
      <c r="L503" s="89"/>
      <c r="M503" s="89"/>
      <c r="N503" s="89"/>
    </row>
    <row r="504" ht="16.5" customHeight="1">
      <c r="A504" s="89"/>
      <c r="B504" s="168"/>
      <c r="C504" s="168"/>
      <c r="D504" s="168"/>
      <c r="E504" s="168"/>
      <c r="F504" s="168"/>
      <c r="G504" s="89"/>
      <c r="H504" s="89"/>
      <c r="I504" s="89"/>
      <c r="J504" s="89"/>
      <c r="K504" s="170"/>
      <c r="L504" s="89"/>
      <c r="M504" s="89"/>
      <c r="N504" s="89"/>
    </row>
    <row r="505" ht="16.5" customHeight="1">
      <c r="A505" s="89"/>
      <c r="B505" s="168"/>
      <c r="C505" s="168"/>
      <c r="D505" s="168"/>
      <c r="E505" s="168"/>
      <c r="F505" s="168"/>
      <c r="G505" s="89"/>
      <c r="H505" s="89"/>
      <c r="I505" s="89"/>
      <c r="J505" s="89"/>
      <c r="K505" s="170"/>
      <c r="L505" s="89"/>
      <c r="M505" s="89"/>
      <c r="N505" s="89"/>
    </row>
    <row r="506" ht="16.5" customHeight="1">
      <c r="A506" s="89"/>
      <c r="B506" s="168"/>
      <c r="C506" s="168"/>
      <c r="D506" s="168"/>
      <c r="E506" s="168"/>
      <c r="F506" s="168"/>
      <c r="G506" s="89"/>
      <c r="H506" s="89"/>
      <c r="I506" s="89"/>
      <c r="J506" s="89"/>
      <c r="K506" s="170"/>
      <c r="L506" s="89"/>
      <c r="M506" s="89"/>
      <c r="N506" s="89"/>
    </row>
    <row r="507" ht="16.5" customHeight="1">
      <c r="A507" s="89"/>
      <c r="B507" s="168"/>
      <c r="C507" s="168"/>
      <c r="D507" s="168"/>
      <c r="E507" s="168"/>
      <c r="F507" s="168"/>
      <c r="G507" s="89"/>
      <c r="H507" s="89"/>
      <c r="I507" s="89"/>
      <c r="J507" s="89"/>
      <c r="K507" s="170"/>
      <c r="L507" s="89"/>
      <c r="M507" s="89"/>
      <c r="N507" s="89"/>
    </row>
    <row r="508" ht="16.5" customHeight="1">
      <c r="A508" s="89"/>
      <c r="B508" s="168"/>
      <c r="C508" s="168"/>
      <c r="D508" s="168"/>
      <c r="E508" s="168"/>
      <c r="F508" s="168"/>
      <c r="G508" s="89"/>
      <c r="H508" s="89"/>
      <c r="I508" s="89"/>
      <c r="J508" s="89"/>
      <c r="K508" s="170"/>
      <c r="L508" s="89"/>
      <c r="M508" s="89"/>
      <c r="N508" s="89"/>
    </row>
    <row r="509" ht="16.5" customHeight="1">
      <c r="A509" s="89"/>
      <c r="B509" s="168"/>
      <c r="C509" s="168"/>
      <c r="D509" s="168"/>
      <c r="E509" s="168"/>
      <c r="F509" s="168"/>
      <c r="G509" s="89"/>
      <c r="H509" s="89"/>
      <c r="I509" s="89"/>
      <c r="J509" s="89"/>
      <c r="K509" s="170"/>
      <c r="L509" s="89"/>
      <c r="M509" s="89"/>
      <c r="N509" s="89"/>
    </row>
    <row r="510" ht="16.5" customHeight="1">
      <c r="A510" s="89"/>
      <c r="B510" s="168"/>
      <c r="C510" s="168"/>
      <c r="D510" s="168"/>
      <c r="E510" s="168"/>
      <c r="F510" s="168"/>
      <c r="G510" s="89"/>
      <c r="H510" s="89"/>
      <c r="I510" s="89"/>
      <c r="J510" s="89"/>
      <c r="K510" s="170"/>
      <c r="L510" s="89"/>
      <c r="M510" s="89"/>
      <c r="N510" s="89"/>
    </row>
    <row r="511" ht="16.5" customHeight="1">
      <c r="A511" s="89"/>
      <c r="B511" s="168"/>
      <c r="C511" s="168"/>
      <c r="D511" s="168"/>
      <c r="E511" s="168"/>
      <c r="F511" s="168"/>
      <c r="G511" s="89"/>
      <c r="H511" s="89"/>
      <c r="I511" s="89"/>
      <c r="J511" s="89"/>
      <c r="K511" s="170"/>
      <c r="L511" s="89"/>
      <c r="M511" s="89"/>
      <c r="N511" s="89"/>
    </row>
    <row r="512" ht="16.5" customHeight="1">
      <c r="A512" s="89"/>
      <c r="B512" s="168"/>
      <c r="C512" s="168"/>
      <c r="D512" s="168"/>
      <c r="E512" s="168"/>
      <c r="F512" s="168"/>
      <c r="G512" s="89"/>
      <c r="H512" s="89"/>
      <c r="I512" s="89"/>
      <c r="J512" s="89"/>
      <c r="K512" s="170"/>
      <c r="L512" s="89"/>
      <c r="M512" s="89"/>
      <c r="N512" s="89"/>
    </row>
    <row r="513" ht="16.5" customHeight="1">
      <c r="A513" s="89"/>
      <c r="B513" s="168"/>
      <c r="C513" s="168"/>
      <c r="D513" s="168"/>
      <c r="E513" s="168"/>
      <c r="F513" s="168"/>
      <c r="G513" s="89"/>
      <c r="H513" s="89"/>
      <c r="I513" s="89"/>
      <c r="J513" s="89"/>
      <c r="K513" s="170"/>
      <c r="L513" s="89"/>
      <c r="M513" s="89"/>
      <c r="N513" s="89"/>
    </row>
    <row r="514" ht="16.5" customHeight="1">
      <c r="A514" s="89"/>
      <c r="B514" s="168"/>
      <c r="C514" s="168"/>
      <c r="D514" s="168"/>
      <c r="E514" s="168"/>
      <c r="F514" s="168"/>
      <c r="G514" s="89"/>
      <c r="H514" s="89"/>
      <c r="I514" s="89"/>
      <c r="J514" s="89"/>
      <c r="K514" s="170"/>
      <c r="L514" s="89"/>
      <c r="M514" s="89"/>
      <c r="N514" s="89"/>
    </row>
    <row r="515" ht="16.5" customHeight="1">
      <c r="A515" s="89"/>
      <c r="B515" s="168"/>
      <c r="C515" s="168"/>
      <c r="D515" s="168"/>
      <c r="E515" s="168"/>
      <c r="F515" s="168"/>
      <c r="G515" s="89"/>
      <c r="H515" s="89"/>
      <c r="I515" s="89"/>
      <c r="J515" s="89"/>
      <c r="K515" s="170"/>
      <c r="L515" s="89"/>
      <c r="M515" s="89"/>
      <c r="N515" s="89"/>
    </row>
    <row r="516" ht="16.5" customHeight="1">
      <c r="A516" s="89"/>
      <c r="B516" s="168"/>
      <c r="C516" s="168"/>
      <c r="D516" s="168"/>
      <c r="E516" s="168"/>
      <c r="F516" s="168"/>
      <c r="G516" s="89"/>
      <c r="H516" s="89"/>
      <c r="I516" s="89"/>
      <c r="J516" s="89"/>
      <c r="K516" s="170"/>
      <c r="L516" s="89"/>
      <c r="M516" s="89"/>
      <c r="N516" s="89"/>
    </row>
    <row r="517" ht="16.5" customHeight="1">
      <c r="A517" s="89"/>
      <c r="B517" s="168"/>
      <c r="C517" s="168"/>
      <c r="D517" s="168"/>
      <c r="E517" s="168"/>
      <c r="F517" s="168"/>
      <c r="G517" s="89"/>
      <c r="H517" s="89"/>
      <c r="I517" s="89"/>
      <c r="J517" s="89"/>
      <c r="K517" s="170"/>
      <c r="L517" s="89"/>
      <c r="M517" s="89"/>
      <c r="N517" s="89"/>
    </row>
    <row r="518" ht="16.5" customHeight="1">
      <c r="A518" s="89"/>
      <c r="B518" s="168"/>
      <c r="C518" s="168"/>
      <c r="D518" s="168"/>
      <c r="E518" s="168"/>
      <c r="F518" s="168"/>
      <c r="G518" s="89"/>
      <c r="H518" s="89"/>
      <c r="I518" s="89"/>
      <c r="J518" s="89"/>
      <c r="K518" s="170"/>
      <c r="L518" s="89"/>
      <c r="M518" s="89"/>
      <c r="N518" s="89"/>
    </row>
    <row r="519" ht="16.5" customHeight="1">
      <c r="A519" s="89"/>
      <c r="B519" s="168"/>
      <c r="C519" s="168"/>
      <c r="D519" s="168"/>
      <c r="E519" s="168"/>
      <c r="F519" s="168"/>
      <c r="G519" s="89"/>
      <c r="H519" s="89"/>
      <c r="I519" s="89"/>
      <c r="J519" s="89"/>
      <c r="K519" s="170"/>
      <c r="L519" s="89"/>
      <c r="M519" s="89"/>
      <c r="N519" s="89"/>
    </row>
    <row r="520" ht="16.5" customHeight="1">
      <c r="A520" s="89"/>
      <c r="B520" s="168"/>
      <c r="C520" s="168"/>
      <c r="D520" s="168"/>
      <c r="E520" s="168"/>
      <c r="F520" s="168"/>
      <c r="G520" s="89"/>
      <c r="H520" s="89"/>
      <c r="I520" s="89"/>
      <c r="J520" s="89"/>
      <c r="K520" s="170"/>
      <c r="L520" s="89"/>
      <c r="M520" s="89"/>
      <c r="N520" s="89"/>
    </row>
    <row r="521" ht="16.5" customHeight="1">
      <c r="A521" s="89"/>
      <c r="B521" s="168"/>
      <c r="C521" s="168"/>
      <c r="D521" s="168"/>
      <c r="E521" s="168"/>
      <c r="F521" s="168"/>
      <c r="G521" s="89"/>
      <c r="H521" s="89"/>
      <c r="I521" s="89"/>
      <c r="J521" s="89"/>
      <c r="K521" s="170"/>
      <c r="L521" s="89"/>
      <c r="M521" s="89"/>
      <c r="N521" s="89"/>
    </row>
    <row r="522" ht="16.5" customHeight="1">
      <c r="A522" s="89"/>
      <c r="B522" s="168"/>
      <c r="C522" s="168"/>
      <c r="D522" s="168"/>
      <c r="E522" s="168"/>
      <c r="F522" s="168"/>
      <c r="G522" s="89"/>
      <c r="H522" s="89"/>
      <c r="I522" s="89"/>
      <c r="J522" s="89"/>
      <c r="K522" s="170"/>
      <c r="L522" s="89"/>
      <c r="M522" s="89"/>
      <c r="N522" s="89"/>
    </row>
    <row r="523" ht="16.5" customHeight="1">
      <c r="A523" s="89"/>
      <c r="B523" s="168"/>
      <c r="C523" s="168"/>
      <c r="D523" s="168"/>
      <c r="E523" s="168"/>
      <c r="F523" s="168"/>
      <c r="G523" s="89"/>
      <c r="H523" s="89"/>
      <c r="I523" s="89"/>
      <c r="J523" s="89"/>
      <c r="K523" s="170"/>
      <c r="L523" s="89"/>
      <c r="M523" s="89"/>
      <c r="N523" s="89"/>
    </row>
    <row r="524" ht="16.5" customHeight="1">
      <c r="A524" s="89"/>
      <c r="B524" s="168"/>
      <c r="C524" s="168"/>
      <c r="D524" s="168"/>
      <c r="E524" s="168"/>
      <c r="F524" s="168"/>
      <c r="G524" s="89"/>
      <c r="H524" s="89"/>
      <c r="I524" s="89"/>
      <c r="J524" s="89"/>
      <c r="K524" s="170"/>
      <c r="L524" s="89"/>
      <c r="M524" s="89"/>
      <c r="N524" s="89"/>
    </row>
    <row r="525" ht="16.5" customHeight="1">
      <c r="A525" s="89"/>
      <c r="B525" s="168"/>
      <c r="C525" s="168"/>
      <c r="D525" s="168"/>
      <c r="E525" s="168"/>
      <c r="F525" s="168"/>
      <c r="G525" s="89"/>
      <c r="H525" s="89"/>
      <c r="I525" s="89"/>
      <c r="J525" s="89"/>
      <c r="K525" s="170"/>
      <c r="L525" s="89"/>
      <c r="M525" s="89"/>
      <c r="N525" s="89"/>
    </row>
    <row r="526" ht="16.5" customHeight="1">
      <c r="A526" s="89"/>
      <c r="B526" s="168"/>
      <c r="C526" s="168"/>
      <c r="D526" s="168"/>
      <c r="E526" s="168"/>
      <c r="F526" s="168"/>
      <c r="G526" s="89"/>
      <c r="H526" s="89"/>
      <c r="I526" s="89"/>
      <c r="J526" s="89"/>
      <c r="K526" s="170"/>
      <c r="L526" s="89"/>
      <c r="M526" s="89"/>
      <c r="N526" s="89"/>
    </row>
    <row r="527" ht="16.5" customHeight="1">
      <c r="A527" s="89"/>
      <c r="B527" s="168"/>
      <c r="C527" s="168"/>
      <c r="D527" s="168"/>
      <c r="E527" s="168"/>
      <c r="F527" s="168"/>
      <c r="G527" s="89"/>
      <c r="H527" s="89"/>
      <c r="I527" s="89"/>
      <c r="J527" s="89"/>
      <c r="K527" s="170"/>
      <c r="L527" s="89"/>
      <c r="M527" s="89"/>
      <c r="N527" s="89"/>
    </row>
    <row r="528" ht="16.5" customHeight="1">
      <c r="A528" s="89"/>
      <c r="B528" s="168"/>
      <c r="C528" s="168"/>
      <c r="D528" s="168"/>
      <c r="E528" s="168"/>
      <c r="F528" s="168"/>
      <c r="G528" s="89"/>
      <c r="H528" s="89"/>
      <c r="I528" s="89"/>
      <c r="J528" s="89"/>
      <c r="K528" s="170"/>
      <c r="L528" s="89"/>
      <c r="M528" s="89"/>
      <c r="N528" s="89"/>
    </row>
    <row r="529" ht="16.5" customHeight="1">
      <c r="A529" s="89"/>
      <c r="B529" s="168"/>
      <c r="C529" s="168"/>
      <c r="D529" s="168"/>
      <c r="E529" s="168"/>
      <c r="F529" s="168"/>
      <c r="G529" s="89"/>
      <c r="H529" s="89"/>
      <c r="I529" s="89"/>
      <c r="J529" s="89"/>
      <c r="K529" s="170"/>
      <c r="L529" s="89"/>
      <c r="M529" s="89"/>
      <c r="N529" s="89"/>
    </row>
    <row r="530" ht="16.5" customHeight="1">
      <c r="A530" s="89"/>
      <c r="B530" s="168"/>
      <c r="C530" s="168"/>
      <c r="D530" s="168"/>
      <c r="E530" s="168"/>
      <c r="F530" s="168"/>
      <c r="G530" s="89"/>
      <c r="H530" s="89"/>
      <c r="I530" s="89"/>
      <c r="J530" s="89"/>
      <c r="K530" s="170"/>
      <c r="L530" s="89"/>
      <c r="M530" s="89"/>
      <c r="N530" s="89"/>
    </row>
    <row r="531" ht="16.5" customHeight="1">
      <c r="A531" s="89"/>
      <c r="B531" s="168"/>
      <c r="C531" s="168"/>
      <c r="D531" s="168"/>
      <c r="E531" s="168"/>
      <c r="F531" s="168"/>
      <c r="G531" s="89"/>
      <c r="H531" s="89"/>
      <c r="I531" s="89"/>
      <c r="J531" s="89"/>
      <c r="K531" s="170"/>
      <c r="L531" s="89"/>
      <c r="M531" s="89"/>
      <c r="N531" s="89"/>
    </row>
    <row r="532" ht="16.5" customHeight="1">
      <c r="A532" s="89"/>
      <c r="B532" s="168"/>
      <c r="C532" s="168"/>
      <c r="D532" s="168"/>
      <c r="E532" s="168"/>
      <c r="F532" s="168"/>
      <c r="G532" s="89"/>
      <c r="H532" s="89"/>
      <c r="I532" s="89"/>
      <c r="J532" s="89"/>
      <c r="K532" s="170"/>
      <c r="L532" s="89"/>
      <c r="M532" s="89"/>
      <c r="N532" s="89"/>
    </row>
    <row r="533" ht="16.5" customHeight="1">
      <c r="A533" s="89"/>
      <c r="B533" s="168"/>
      <c r="C533" s="168"/>
      <c r="D533" s="168"/>
      <c r="E533" s="168"/>
      <c r="F533" s="168"/>
      <c r="G533" s="89"/>
      <c r="H533" s="89"/>
      <c r="I533" s="89"/>
      <c r="J533" s="89"/>
      <c r="K533" s="170"/>
      <c r="L533" s="89"/>
      <c r="M533" s="89"/>
      <c r="N533" s="89"/>
    </row>
    <row r="534" ht="16.5" customHeight="1">
      <c r="A534" s="89"/>
      <c r="B534" s="168"/>
      <c r="C534" s="168"/>
      <c r="D534" s="168"/>
      <c r="E534" s="168"/>
      <c r="F534" s="168"/>
      <c r="G534" s="89"/>
      <c r="H534" s="89"/>
      <c r="I534" s="89"/>
      <c r="J534" s="89"/>
      <c r="K534" s="170"/>
      <c r="L534" s="89"/>
      <c r="M534" s="89"/>
      <c r="N534" s="89"/>
    </row>
    <row r="535" ht="16.5" customHeight="1">
      <c r="A535" s="89"/>
      <c r="B535" s="168"/>
      <c r="C535" s="168"/>
      <c r="D535" s="168"/>
      <c r="E535" s="168"/>
      <c r="F535" s="168"/>
      <c r="G535" s="89"/>
      <c r="H535" s="89"/>
      <c r="I535" s="89"/>
      <c r="J535" s="89"/>
      <c r="K535" s="170"/>
      <c r="L535" s="89"/>
      <c r="M535" s="89"/>
      <c r="N535" s="89"/>
    </row>
    <row r="536" ht="16.5" customHeight="1">
      <c r="A536" s="89"/>
      <c r="B536" s="168"/>
      <c r="C536" s="168"/>
      <c r="D536" s="168"/>
      <c r="E536" s="168"/>
      <c r="F536" s="168"/>
      <c r="G536" s="89"/>
      <c r="H536" s="89"/>
      <c r="I536" s="89"/>
      <c r="J536" s="89"/>
      <c r="K536" s="170"/>
      <c r="L536" s="89"/>
      <c r="M536" s="89"/>
      <c r="N536" s="89"/>
    </row>
    <row r="537" ht="16.5" customHeight="1">
      <c r="A537" s="89"/>
      <c r="B537" s="168"/>
      <c r="C537" s="168"/>
      <c r="D537" s="168"/>
      <c r="E537" s="168"/>
      <c r="F537" s="168"/>
      <c r="G537" s="89"/>
      <c r="H537" s="89"/>
      <c r="I537" s="89"/>
      <c r="J537" s="89"/>
      <c r="K537" s="170"/>
      <c r="L537" s="89"/>
      <c r="M537" s="89"/>
      <c r="N537" s="89"/>
    </row>
    <row r="538" ht="16.5" customHeight="1">
      <c r="A538" s="89"/>
      <c r="B538" s="168"/>
      <c r="C538" s="168"/>
      <c r="D538" s="168"/>
      <c r="E538" s="168"/>
      <c r="F538" s="168"/>
      <c r="G538" s="89"/>
      <c r="H538" s="89"/>
      <c r="I538" s="89"/>
      <c r="J538" s="89"/>
      <c r="K538" s="170"/>
      <c r="L538" s="89"/>
      <c r="M538" s="89"/>
      <c r="N538" s="89"/>
    </row>
    <row r="539" ht="16.5" customHeight="1">
      <c r="A539" s="89"/>
      <c r="B539" s="168"/>
      <c r="C539" s="168"/>
      <c r="D539" s="168"/>
      <c r="E539" s="168"/>
      <c r="F539" s="168"/>
      <c r="G539" s="89"/>
      <c r="H539" s="89"/>
      <c r="I539" s="89"/>
      <c r="J539" s="89"/>
      <c r="K539" s="170"/>
      <c r="L539" s="89"/>
      <c r="M539" s="89"/>
      <c r="N539" s="89"/>
    </row>
    <row r="540" ht="16.5" customHeight="1">
      <c r="A540" s="89"/>
      <c r="B540" s="168"/>
      <c r="C540" s="168"/>
      <c r="D540" s="168"/>
      <c r="E540" s="168"/>
      <c r="F540" s="168"/>
      <c r="G540" s="89"/>
      <c r="H540" s="89"/>
      <c r="I540" s="89"/>
      <c r="J540" s="89"/>
      <c r="K540" s="170"/>
      <c r="L540" s="89"/>
      <c r="M540" s="89"/>
      <c r="N540" s="89"/>
    </row>
    <row r="541" ht="16.5" customHeight="1">
      <c r="A541" s="89"/>
      <c r="B541" s="168"/>
      <c r="C541" s="168"/>
      <c r="D541" s="168"/>
      <c r="E541" s="168"/>
      <c r="F541" s="168"/>
      <c r="G541" s="89"/>
      <c r="H541" s="89"/>
      <c r="I541" s="89"/>
      <c r="J541" s="89"/>
      <c r="K541" s="170"/>
      <c r="L541" s="89"/>
      <c r="M541" s="89"/>
      <c r="N541" s="89"/>
    </row>
    <row r="542" ht="16.5" customHeight="1">
      <c r="A542" s="89"/>
      <c r="B542" s="168"/>
      <c r="C542" s="168"/>
      <c r="D542" s="168"/>
      <c r="E542" s="168"/>
      <c r="F542" s="168"/>
      <c r="G542" s="89"/>
      <c r="H542" s="89"/>
      <c r="I542" s="89"/>
      <c r="J542" s="89"/>
      <c r="K542" s="170"/>
      <c r="L542" s="89"/>
      <c r="M542" s="89"/>
      <c r="N542" s="89"/>
    </row>
    <row r="543" ht="16.5" customHeight="1">
      <c r="A543" s="89"/>
      <c r="B543" s="168"/>
      <c r="C543" s="168"/>
      <c r="D543" s="168"/>
      <c r="E543" s="168"/>
      <c r="F543" s="168"/>
      <c r="G543" s="89"/>
      <c r="H543" s="89"/>
      <c r="I543" s="89"/>
      <c r="J543" s="89"/>
      <c r="K543" s="170"/>
      <c r="L543" s="89"/>
      <c r="M543" s="89"/>
      <c r="N543" s="89"/>
    </row>
    <row r="544" ht="16.5" customHeight="1">
      <c r="A544" s="89"/>
      <c r="B544" s="168"/>
      <c r="C544" s="168"/>
      <c r="D544" s="168"/>
      <c r="E544" s="168"/>
      <c r="F544" s="168"/>
      <c r="G544" s="89"/>
      <c r="H544" s="89"/>
      <c r="I544" s="89"/>
      <c r="J544" s="89"/>
      <c r="K544" s="170"/>
      <c r="L544" s="89"/>
      <c r="M544" s="89"/>
      <c r="N544" s="89"/>
    </row>
    <row r="545" ht="16.5" customHeight="1">
      <c r="A545" s="89"/>
      <c r="B545" s="168"/>
      <c r="C545" s="168"/>
      <c r="D545" s="168"/>
      <c r="E545" s="168"/>
      <c r="F545" s="168"/>
      <c r="G545" s="89"/>
      <c r="H545" s="89"/>
      <c r="I545" s="89"/>
      <c r="J545" s="89"/>
      <c r="K545" s="170"/>
      <c r="L545" s="89"/>
      <c r="M545" s="89"/>
      <c r="N545" s="89"/>
    </row>
    <row r="546" ht="16.5" customHeight="1">
      <c r="A546" s="89"/>
      <c r="B546" s="168"/>
      <c r="C546" s="168"/>
      <c r="D546" s="168"/>
      <c r="E546" s="168"/>
      <c r="F546" s="168"/>
      <c r="G546" s="89"/>
      <c r="H546" s="89"/>
      <c r="I546" s="89"/>
      <c r="J546" s="89"/>
      <c r="K546" s="170"/>
      <c r="L546" s="89"/>
      <c r="M546" s="89"/>
      <c r="N546" s="89"/>
    </row>
    <row r="547" ht="16.5" customHeight="1">
      <c r="A547" s="89"/>
      <c r="B547" s="168"/>
      <c r="C547" s="168"/>
      <c r="D547" s="168"/>
      <c r="E547" s="168"/>
      <c r="F547" s="168"/>
      <c r="G547" s="89"/>
      <c r="H547" s="89"/>
      <c r="I547" s="89"/>
      <c r="J547" s="89"/>
      <c r="K547" s="170"/>
      <c r="L547" s="89"/>
      <c r="M547" s="89"/>
      <c r="N547" s="89"/>
    </row>
    <row r="548" ht="16.5" customHeight="1">
      <c r="A548" s="89"/>
      <c r="B548" s="168"/>
      <c r="C548" s="168"/>
      <c r="D548" s="168"/>
      <c r="E548" s="168"/>
      <c r="F548" s="168"/>
      <c r="G548" s="89"/>
      <c r="H548" s="89"/>
      <c r="I548" s="89"/>
      <c r="J548" s="89"/>
      <c r="K548" s="170"/>
      <c r="L548" s="89"/>
      <c r="M548" s="89"/>
      <c r="N548" s="89"/>
    </row>
    <row r="549" ht="16.5" customHeight="1">
      <c r="A549" s="89"/>
      <c r="B549" s="168"/>
      <c r="C549" s="168"/>
      <c r="D549" s="168"/>
      <c r="E549" s="168"/>
      <c r="F549" s="168"/>
      <c r="G549" s="89"/>
      <c r="H549" s="89"/>
      <c r="I549" s="89"/>
      <c r="J549" s="89"/>
      <c r="K549" s="170"/>
      <c r="L549" s="89"/>
      <c r="M549" s="89"/>
      <c r="N549" s="89"/>
    </row>
    <row r="550" ht="16.5" customHeight="1">
      <c r="A550" s="89"/>
      <c r="B550" s="168"/>
      <c r="C550" s="168"/>
      <c r="D550" s="168"/>
      <c r="E550" s="168"/>
      <c r="F550" s="168"/>
      <c r="G550" s="89"/>
      <c r="H550" s="89"/>
      <c r="I550" s="89"/>
      <c r="J550" s="89"/>
      <c r="K550" s="170"/>
      <c r="L550" s="89"/>
      <c r="M550" s="89"/>
      <c r="N550" s="89"/>
    </row>
    <row r="551" ht="16.5" customHeight="1">
      <c r="A551" s="89"/>
      <c r="B551" s="168"/>
      <c r="C551" s="168"/>
      <c r="D551" s="168"/>
      <c r="E551" s="168"/>
      <c r="F551" s="168"/>
      <c r="G551" s="89"/>
      <c r="H551" s="89"/>
      <c r="I551" s="89"/>
      <c r="J551" s="89"/>
      <c r="K551" s="170"/>
      <c r="L551" s="89"/>
      <c r="M551" s="89"/>
      <c r="N551" s="89"/>
    </row>
    <row r="552" ht="16.5" customHeight="1">
      <c r="A552" s="89"/>
      <c r="B552" s="168"/>
      <c r="C552" s="168"/>
      <c r="D552" s="168"/>
      <c r="E552" s="168"/>
      <c r="F552" s="168"/>
      <c r="G552" s="89"/>
      <c r="H552" s="89"/>
      <c r="I552" s="89"/>
      <c r="J552" s="89"/>
      <c r="K552" s="170"/>
      <c r="L552" s="89"/>
      <c r="M552" s="89"/>
      <c r="N552" s="89"/>
    </row>
    <row r="553" ht="16.5" customHeight="1">
      <c r="A553" s="89"/>
      <c r="B553" s="168"/>
      <c r="C553" s="168"/>
      <c r="D553" s="168"/>
      <c r="E553" s="168"/>
      <c r="F553" s="168"/>
      <c r="G553" s="89"/>
      <c r="H553" s="89"/>
      <c r="I553" s="89"/>
      <c r="J553" s="89"/>
      <c r="K553" s="170"/>
      <c r="L553" s="89"/>
      <c r="M553" s="89"/>
      <c r="N553" s="89"/>
    </row>
    <row r="554" ht="16.5" customHeight="1">
      <c r="A554" s="89"/>
      <c r="B554" s="168"/>
      <c r="C554" s="168"/>
      <c r="D554" s="168"/>
      <c r="E554" s="168"/>
      <c r="F554" s="168"/>
      <c r="G554" s="89"/>
      <c r="H554" s="89"/>
      <c r="I554" s="89"/>
      <c r="J554" s="89"/>
      <c r="K554" s="170"/>
      <c r="L554" s="89"/>
      <c r="M554" s="89"/>
      <c r="N554" s="89"/>
    </row>
    <row r="555" ht="16.5" customHeight="1">
      <c r="A555" s="89"/>
      <c r="B555" s="168"/>
      <c r="C555" s="168"/>
      <c r="D555" s="168"/>
      <c r="E555" s="168"/>
      <c r="F555" s="168"/>
      <c r="G555" s="89"/>
      <c r="H555" s="89"/>
      <c r="I555" s="89"/>
      <c r="J555" s="89"/>
      <c r="K555" s="170"/>
      <c r="L555" s="89"/>
      <c r="M555" s="89"/>
      <c r="N555" s="89"/>
    </row>
    <row r="556" ht="16.5" customHeight="1">
      <c r="A556" s="89"/>
      <c r="B556" s="168"/>
      <c r="C556" s="168"/>
      <c r="D556" s="168"/>
      <c r="E556" s="168"/>
      <c r="F556" s="168"/>
      <c r="G556" s="89"/>
      <c r="H556" s="89"/>
      <c r="I556" s="89"/>
      <c r="J556" s="89"/>
      <c r="K556" s="170"/>
      <c r="L556" s="89"/>
      <c r="M556" s="89"/>
      <c r="N556" s="89"/>
    </row>
    <row r="557" ht="16.5" customHeight="1">
      <c r="A557" s="89"/>
      <c r="B557" s="168"/>
      <c r="C557" s="168"/>
      <c r="D557" s="168"/>
      <c r="E557" s="168"/>
      <c r="F557" s="168"/>
      <c r="G557" s="89"/>
      <c r="H557" s="89"/>
      <c r="I557" s="89"/>
      <c r="J557" s="89"/>
      <c r="K557" s="170"/>
      <c r="L557" s="89"/>
      <c r="M557" s="89"/>
      <c r="N557" s="89"/>
    </row>
    <row r="558" ht="16.5" customHeight="1">
      <c r="A558" s="89"/>
      <c r="B558" s="168"/>
      <c r="C558" s="168"/>
      <c r="D558" s="168"/>
      <c r="E558" s="168"/>
      <c r="F558" s="168"/>
      <c r="G558" s="89"/>
      <c r="H558" s="89"/>
      <c r="I558" s="89"/>
      <c r="J558" s="89"/>
      <c r="K558" s="170"/>
      <c r="L558" s="89"/>
      <c r="M558" s="89"/>
      <c r="N558" s="89"/>
    </row>
    <row r="559" ht="16.5" customHeight="1">
      <c r="A559" s="89"/>
      <c r="B559" s="168"/>
      <c r="C559" s="168"/>
      <c r="D559" s="168"/>
      <c r="E559" s="168"/>
      <c r="F559" s="168"/>
      <c r="G559" s="89"/>
      <c r="H559" s="89"/>
      <c r="I559" s="89"/>
      <c r="J559" s="89"/>
      <c r="K559" s="170"/>
      <c r="L559" s="89"/>
      <c r="M559" s="89"/>
      <c r="N559" s="89"/>
    </row>
    <row r="560" ht="16.5" customHeight="1">
      <c r="A560" s="89"/>
      <c r="B560" s="168"/>
      <c r="C560" s="168"/>
      <c r="D560" s="168"/>
      <c r="E560" s="168"/>
      <c r="F560" s="168"/>
      <c r="G560" s="89"/>
      <c r="H560" s="89"/>
      <c r="I560" s="89"/>
      <c r="J560" s="89"/>
      <c r="K560" s="170"/>
      <c r="L560" s="89"/>
      <c r="M560" s="89"/>
      <c r="N560" s="89"/>
    </row>
    <row r="561" ht="16.5" customHeight="1">
      <c r="A561" s="89"/>
      <c r="B561" s="168"/>
      <c r="C561" s="168"/>
      <c r="D561" s="168"/>
      <c r="E561" s="168"/>
      <c r="F561" s="168"/>
      <c r="G561" s="89"/>
      <c r="H561" s="89"/>
      <c r="I561" s="89"/>
      <c r="J561" s="89"/>
      <c r="K561" s="170"/>
      <c r="L561" s="89"/>
      <c r="M561" s="89"/>
      <c r="N561" s="89"/>
    </row>
    <row r="562" ht="16.5" customHeight="1">
      <c r="A562" s="89"/>
      <c r="B562" s="168"/>
      <c r="C562" s="168"/>
      <c r="D562" s="168"/>
      <c r="E562" s="168"/>
      <c r="F562" s="168"/>
      <c r="G562" s="89"/>
      <c r="H562" s="89"/>
      <c r="I562" s="89"/>
      <c r="J562" s="89"/>
      <c r="K562" s="170"/>
      <c r="L562" s="89"/>
      <c r="M562" s="89"/>
      <c r="N562" s="89"/>
    </row>
    <row r="563" ht="16.5" customHeight="1">
      <c r="A563" s="89"/>
      <c r="B563" s="168"/>
      <c r="C563" s="168"/>
      <c r="D563" s="168"/>
      <c r="E563" s="168"/>
      <c r="F563" s="168"/>
      <c r="G563" s="89"/>
      <c r="H563" s="89"/>
      <c r="I563" s="89"/>
      <c r="J563" s="89"/>
      <c r="K563" s="170"/>
      <c r="L563" s="89"/>
      <c r="M563" s="89"/>
      <c r="N563" s="89"/>
    </row>
    <row r="564" ht="16.5" customHeight="1">
      <c r="A564" s="89"/>
      <c r="B564" s="168"/>
      <c r="C564" s="168"/>
      <c r="D564" s="168"/>
      <c r="E564" s="168"/>
      <c r="F564" s="168"/>
      <c r="G564" s="89"/>
      <c r="H564" s="89"/>
      <c r="I564" s="89"/>
      <c r="J564" s="89"/>
      <c r="K564" s="170"/>
      <c r="L564" s="89"/>
      <c r="M564" s="89"/>
      <c r="N564" s="89"/>
    </row>
    <row r="565" ht="16.5" customHeight="1">
      <c r="A565" s="89"/>
      <c r="B565" s="168"/>
      <c r="C565" s="168"/>
      <c r="D565" s="168"/>
      <c r="E565" s="168"/>
      <c r="F565" s="168"/>
      <c r="G565" s="89"/>
      <c r="H565" s="89"/>
      <c r="I565" s="89"/>
      <c r="J565" s="89"/>
      <c r="K565" s="170"/>
      <c r="L565" s="89"/>
      <c r="M565" s="89"/>
      <c r="N565" s="89"/>
    </row>
    <row r="566" ht="16.5" customHeight="1">
      <c r="A566" s="89"/>
      <c r="B566" s="168"/>
      <c r="C566" s="168"/>
      <c r="D566" s="168"/>
      <c r="E566" s="168"/>
      <c r="F566" s="168"/>
      <c r="G566" s="89"/>
      <c r="H566" s="89"/>
      <c r="I566" s="89"/>
      <c r="J566" s="89"/>
      <c r="K566" s="170"/>
      <c r="L566" s="89"/>
      <c r="M566" s="89"/>
      <c r="N566" s="89"/>
    </row>
    <row r="567" ht="16.5" customHeight="1">
      <c r="A567" s="89"/>
      <c r="B567" s="168"/>
      <c r="C567" s="168"/>
      <c r="D567" s="168"/>
      <c r="E567" s="168"/>
      <c r="F567" s="168"/>
      <c r="G567" s="89"/>
      <c r="H567" s="89"/>
      <c r="I567" s="89"/>
      <c r="J567" s="89"/>
      <c r="K567" s="170"/>
      <c r="L567" s="89"/>
      <c r="M567" s="89"/>
      <c r="N567" s="89"/>
    </row>
    <row r="568" ht="16.5" customHeight="1">
      <c r="A568" s="89"/>
      <c r="B568" s="168"/>
      <c r="C568" s="168"/>
      <c r="D568" s="168"/>
      <c r="E568" s="168"/>
      <c r="F568" s="168"/>
      <c r="G568" s="89"/>
      <c r="H568" s="89"/>
      <c r="I568" s="89"/>
      <c r="J568" s="89"/>
      <c r="K568" s="170"/>
      <c r="L568" s="89"/>
      <c r="M568" s="89"/>
      <c r="N568" s="89"/>
    </row>
    <row r="569" ht="16.5" customHeight="1">
      <c r="A569" s="89"/>
      <c r="B569" s="168"/>
      <c r="C569" s="168"/>
      <c r="D569" s="168"/>
      <c r="E569" s="168"/>
      <c r="F569" s="168"/>
      <c r="G569" s="89"/>
      <c r="H569" s="89"/>
      <c r="I569" s="89"/>
      <c r="J569" s="89"/>
      <c r="K569" s="170"/>
      <c r="L569" s="89"/>
      <c r="M569" s="89"/>
      <c r="N569" s="89"/>
    </row>
    <row r="570" ht="16.5" customHeight="1">
      <c r="A570" s="89"/>
      <c r="B570" s="168"/>
      <c r="C570" s="168"/>
      <c r="D570" s="168"/>
      <c r="E570" s="168"/>
      <c r="F570" s="168"/>
      <c r="G570" s="89"/>
      <c r="H570" s="89"/>
      <c r="I570" s="89"/>
      <c r="J570" s="89"/>
      <c r="K570" s="170"/>
      <c r="L570" s="89"/>
      <c r="M570" s="89"/>
      <c r="N570" s="89"/>
    </row>
    <row r="571" ht="16.5" customHeight="1">
      <c r="A571" s="89"/>
      <c r="B571" s="168"/>
      <c r="C571" s="168"/>
      <c r="D571" s="168"/>
      <c r="E571" s="168"/>
      <c r="F571" s="168"/>
      <c r="G571" s="89"/>
      <c r="H571" s="89"/>
      <c r="I571" s="89"/>
      <c r="J571" s="89"/>
      <c r="K571" s="170"/>
      <c r="L571" s="89"/>
      <c r="M571" s="89"/>
      <c r="N571" s="89"/>
    </row>
    <row r="572" ht="16.5" customHeight="1">
      <c r="A572" s="89"/>
      <c r="B572" s="168"/>
      <c r="C572" s="168"/>
      <c r="D572" s="168"/>
      <c r="E572" s="168"/>
      <c r="F572" s="168"/>
      <c r="G572" s="89"/>
      <c r="H572" s="89"/>
      <c r="I572" s="89"/>
      <c r="J572" s="89"/>
      <c r="K572" s="170"/>
      <c r="L572" s="89"/>
      <c r="M572" s="89"/>
      <c r="N572" s="89"/>
    </row>
    <row r="573" ht="16.5" customHeight="1">
      <c r="A573" s="89"/>
      <c r="B573" s="168"/>
      <c r="C573" s="168"/>
      <c r="D573" s="168"/>
      <c r="E573" s="168"/>
      <c r="F573" s="168"/>
      <c r="G573" s="89"/>
      <c r="H573" s="89"/>
      <c r="I573" s="89"/>
      <c r="J573" s="89"/>
      <c r="K573" s="170"/>
      <c r="L573" s="89"/>
      <c r="M573" s="89"/>
      <c r="N573" s="89"/>
    </row>
    <row r="574" ht="16.5" customHeight="1">
      <c r="A574" s="89"/>
      <c r="B574" s="168"/>
      <c r="C574" s="168"/>
      <c r="D574" s="168"/>
      <c r="E574" s="168"/>
      <c r="F574" s="168"/>
      <c r="G574" s="89"/>
      <c r="H574" s="89"/>
      <c r="I574" s="89"/>
      <c r="J574" s="89"/>
      <c r="K574" s="170"/>
      <c r="L574" s="89"/>
      <c r="M574" s="89"/>
      <c r="N574" s="89"/>
    </row>
    <row r="575" ht="16.5" customHeight="1">
      <c r="A575" s="89"/>
      <c r="B575" s="168"/>
      <c r="C575" s="168"/>
      <c r="D575" s="168"/>
      <c r="E575" s="168"/>
      <c r="F575" s="168"/>
      <c r="G575" s="89"/>
      <c r="H575" s="89"/>
      <c r="I575" s="89"/>
      <c r="J575" s="89"/>
      <c r="K575" s="170"/>
      <c r="L575" s="89"/>
      <c r="M575" s="89"/>
      <c r="N575" s="89"/>
    </row>
    <row r="576" ht="16.5" customHeight="1">
      <c r="A576" s="89"/>
      <c r="B576" s="168"/>
      <c r="C576" s="168"/>
      <c r="D576" s="168"/>
      <c r="E576" s="168"/>
      <c r="F576" s="168"/>
      <c r="G576" s="89"/>
      <c r="H576" s="89"/>
      <c r="I576" s="89"/>
      <c r="J576" s="89"/>
      <c r="K576" s="170"/>
      <c r="L576" s="89"/>
      <c r="M576" s="89"/>
      <c r="N576" s="89"/>
    </row>
    <row r="577" ht="16.5" customHeight="1">
      <c r="A577" s="89"/>
      <c r="B577" s="168"/>
      <c r="C577" s="168"/>
      <c r="D577" s="168"/>
      <c r="E577" s="168"/>
      <c r="F577" s="168"/>
      <c r="G577" s="89"/>
      <c r="H577" s="89"/>
      <c r="I577" s="89"/>
      <c r="J577" s="89"/>
      <c r="K577" s="170"/>
      <c r="L577" s="89"/>
      <c r="M577" s="89"/>
      <c r="N577" s="89"/>
    </row>
    <row r="578" ht="16.5" customHeight="1">
      <c r="A578" s="89"/>
      <c r="B578" s="168"/>
      <c r="C578" s="168"/>
      <c r="D578" s="168"/>
      <c r="E578" s="168"/>
      <c r="F578" s="168"/>
      <c r="G578" s="89"/>
      <c r="H578" s="89"/>
      <c r="I578" s="89"/>
      <c r="J578" s="89"/>
      <c r="K578" s="170"/>
      <c r="L578" s="89"/>
      <c r="M578" s="89"/>
      <c r="N578" s="89"/>
    </row>
    <row r="579" ht="16.5" customHeight="1">
      <c r="A579" s="89"/>
      <c r="B579" s="168"/>
      <c r="C579" s="168"/>
      <c r="D579" s="168"/>
      <c r="E579" s="168"/>
      <c r="F579" s="168"/>
      <c r="G579" s="89"/>
      <c r="H579" s="89"/>
      <c r="I579" s="89"/>
      <c r="J579" s="89"/>
      <c r="K579" s="170"/>
      <c r="L579" s="89"/>
      <c r="M579" s="89"/>
      <c r="N579" s="89"/>
    </row>
    <row r="580" ht="16.5" customHeight="1">
      <c r="A580" s="89"/>
      <c r="B580" s="168"/>
      <c r="C580" s="168"/>
      <c r="D580" s="168"/>
      <c r="E580" s="168"/>
      <c r="F580" s="168"/>
      <c r="G580" s="89"/>
      <c r="H580" s="89"/>
      <c r="I580" s="89"/>
      <c r="J580" s="89"/>
      <c r="K580" s="170"/>
      <c r="L580" s="89"/>
      <c r="M580" s="89"/>
      <c r="N580" s="89"/>
    </row>
    <row r="581" ht="16.5" customHeight="1">
      <c r="A581" s="89"/>
      <c r="B581" s="168"/>
      <c r="C581" s="168"/>
      <c r="D581" s="168"/>
      <c r="E581" s="168"/>
      <c r="F581" s="168"/>
      <c r="G581" s="89"/>
      <c r="H581" s="89"/>
      <c r="I581" s="89"/>
      <c r="J581" s="89"/>
      <c r="K581" s="170"/>
      <c r="L581" s="89"/>
      <c r="M581" s="89"/>
      <c r="N581" s="89"/>
    </row>
    <row r="582" ht="16.5" customHeight="1">
      <c r="A582" s="89"/>
      <c r="B582" s="168"/>
      <c r="C582" s="168"/>
      <c r="D582" s="168"/>
      <c r="E582" s="168"/>
      <c r="F582" s="168"/>
      <c r="G582" s="89"/>
      <c r="H582" s="89"/>
      <c r="I582" s="89"/>
      <c r="J582" s="89"/>
      <c r="K582" s="170"/>
      <c r="L582" s="89"/>
      <c r="M582" s="89"/>
      <c r="N582" s="89"/>
    </row>
    <row r="583" ht="16.5" customHeight="1">
      <c r="A583" s="89"/>
      <c r="B583" s="168"/>
      <c r="C583" s="168"/>
      <c r="D583" s="168"/>
      <c r="E583" s="168"/>
      <c r="F583" s="168"/>
      <c r="G583" s="89"/>
      <c r="H583" s="89"/>
      <c r="I583" s="89"/>
      <c r="J583" s="89"/>
      <c r="K583" s="170"/>
      <c r="L583" s="89"/>
      <c r="M583" s="89"/>
      <c r="N583" s="89"/>
    </row>
    <row r="584" ht="16.5" customHeight="1">
      <c r="A584" s="89"/>
      <c r="B584" s="168"/>
      <c r="C584" s="168"/>
      <c r="D584" s="168"/>
      <c r="E584" s="168"/>
      <c r="F584" s="168"/>
      <c r="G584" s="89"/>
      <c r="H584" s="89"/>
      <c r="I584" s="89"/>
      <c r="J584" s="89"/>
      <c r="K584" s="170"/>
      <c r="L584" s="89"/>
      <c r="M584" s="89"/>
      <c r="N584" s="89"/>
    </row>
    <row r="585" ht="16.5" customHeight="1">
      <c r="A585" s="89"/>
      <c r="B585" s="168"/>
      <c r="C585" s="168"/>
      <c r="D585" s="168"/>
      <c r="E585" s="168"/>
      <c r="F585" s="168"/>
      <c r="G585" s="89"/>
      <c r="H585" s="89"/>
      <c r="I585" s="89"/>
      <c r="J585" s="89"/>
      <c r="K585" s="170"/>
      <c r="L585" s="89"/>
      <c r="M585" s="89"/>
      <c r="N585" s="89"/>
    </row>
    <row r="586" ht="16.5" customHeight="1">
      <c r="A586" s="89"/>
      <c r="B586" s="168"/>
      <c r="C586" s="168"/>
      <c r="D586" s="168"/>
      <c r="E586" s="168"/>
      <c r="F586" s="168"/>
      <c r="G586" s="89"/>
      <c r="H586" s="89"/>
      <c r="I586" s="89"/>
      <c r="J586" s="89"/>
      <c r="K586" s="170"/>
      <c r="L586" s="89"/>
      <c r="M586" s="89"/>
      <c r="N586" s="89"/>
    </row>
    <row r="587" ht="16.5" customHeight="1">
      <c r="A587" s="89"/>
      <c r="B587" s="168"/>
      <c r="C587" s="168"/>
      <c r="D587" s="168"/>
      <c r="E587" s="168"/>
      <c r="F587" s="168"/>
      <c r="G587" s="89"/>
      <c r="H587" s="89"/>
      <c r="I587" s="89"/>
      <c r="J587" s="89"/>
      <c r="K587" s="170"/>
      <c r="L587" s="89"/>
      <c r="M587" s="89"/>
      <c r="N587" s="89"/>
    </row>
    <row r="588" ht="16.5" customHeight="1">
      <c r="A588" s="89"/>
      <c r="B588" s="168"/>
      <c r="C588" s="168"/>
      <c r="D588" s="168"/>
      <c r="E588" s="168"/>
      <c r="F588" s="168"/>
      <c r="G588" s="89"/>
      <c r="H588" s="89"/>
      <c r="I588" s="89"/>
      <c r="J588" s="89"/>
      <c r="K588" s="170"/>
      <c r="L588" s="89"/>
      <c r="M588" s="89"/>
      <c r="N588" s="89"/>
    </row>
    <row r="589" ht="16.5" customHeight="1">
      <c r="A589" s="89"/>
      <c r="B589" s="168"/>
      <c r="C589" s="168"/>
      <c r="D589" s="168"/>
      <c r="E589" s="168"/>
      <c r="F589" s="168"/>
      <c r="G589" s="89"/>
      <c r="H589" s="89"/>
      <c r="I589" s="89"/>
      <c r="J589" s="89"/>
      <c r="K589" s="170"/>
      <c r="L589" s="89"/>
      <c r="M589" s="89"/>
      <c r="N589" s="89"/>
    </row>
    <row r="590" ht="16.5" customHeight="1">
      <c r="A590" s="89"/>
      <c r="B590" s="168"/>
      <c r="C590" s="168"/>
      <c r="D590" s="168"/>
      <c r="E590" s="168"/>
      <c r="F590" s="168"/>
      <c r="G590" s="89"/>
      <c r="H590" s="89"/>
      <c r="I590" s="89"/>
      <c r="J590" s="89"/>
      <c r="K590" s="170"/>
      <c r="L590" s="89"/>
      <c r="M590" s="89"/>
      <c r="N590" s="89"/>
    </row>
    <row r="591" ht="16.5" customHeight="1">
      <c r="A591" s="89"/>
      <c r="B591" s="168"/>
      <c r="C591" s="168"/>
      <c r="D591" s="168"/>
      <c r="E591" s="168"/>
      <c r="F591" s="168"/>
      <c r="G591" s="89"/>
      <c r="H591" s="89"/>
      <c r="I591" s="89"/>
      <c r="J591" s="89"/>
      <c r="K591" s="170"/>
      <c r="L591" s="89"/>
      <c r="M591" s="89"/>
      <c r="N591" s="89"/>
    </row>
    <row r="592" ht="16.5" customHeight="1">
      <c r="A592" s="89"/>
      <c r="B592" s="168"/>
      <c r="C592" s="168"/>
      <c r="D592" s="168"/>
      <c r="E592" s="168"/>
      <c r="F592" s="168"/>
      <c r="G592" s="89"/>
      <c r="H592" s="89"/>
      <c r="I592" s="89"/>
      <c r="J592" s="89"/>
      <c r="K592" s="170"/>
      <c r="L592" s="89"/>
      <c r="M592" s="89"/>
      <c r="N592" s="89"/>
    </row>
    <row r="593" ht="16.5" customHeight="1">
      <c r="A593" s="89"/>
      <c r="B593" s="168"/>
      <c r="C593" s="168"/>
      <c r="D593" s="168"/>
      <c r="E593" s="168"/>
      <c r="F593" s="168"/>
      <c r="G593" s="89"/>
      <c r="H593" s="89"/>
      <c r="I593" s="89"/>
      <c r="J593" s="89"/>
      <c r="K593" s="170"/>
      <c r="L593" s="89"/>
      <c r="M593" s="89"/>
      <c r="N593" s="89"/>
    </row>
    <row r="594" ht="16.5" customHeight="1">
      <c r="A594" s="89"/>
      <c r="B594" s="168"/>
      <c r="C594" s="168"/>
      <c r="D594" s="168"/>
      <c r="E594" s="168"/>
      <c r="F594" s="168"/>
      <c r="G594" s="89"/>
      <c r="H594" s="89"/>
      <c r="I594" s="89"/>
      <c r="J594" s="89"/>
      <c r="K594" s="170"/>
      <c r="L594" s="89"/>
      <c r="M594" s="89"/>
      <c r="N594" s="89"/>
    </row>
    <row r="595" ht="16.5" customHeight="1">
      <c r="A595" s="89"/>
      <c r="B595" s="168"/>
      <c r="C595" s="168"/>
      <c r="D595" s="168"/>
      <c r="E595" s="168"/>
      <c r="F595" s="168"/>
      <c r="G595" s="89"/>
      <c r="H595" s="89"/>
      <c r="I595" s="89"/>
      <c r="J595" s="89"/>
      <c r="K595" s="170"/>
      <c r="L595" s="89"/>
      <c r="M595" s="89"/>
      <c r="N595" s="89"/>
    </row>
    <row r="596" ht="16.5" customHeight="1">
      <c r="A596" s="89"/>
      <c r="B596" s="168"/>
      <c r="C596" s="168"/>
      <c r="D596" s="168"/>
      <c r="E596" s="168"/>
      <c r="F596" s="168"/>
      <c r="G596" s="89"/>
      <c r="H596" s="89"/>
      <c r="I596" s="89"/>
      <c r="J596" s="89"/>
      <c r="K596" s="170"/>
      <c r="L596" s="89"/>
      <c r="M596" s="89"/>
      <c r="N596" s="89"/>
    </row>
    <row r="597" ht="16.5" customHeight="1">
      <c r="A597" s="89"/>
      <c r="B597" s="168"/>
      <c r="C597" s="168"/>
      <c r="D597" s="168"/>
      <c r="E597" s="168"/>
      <c r="F597" s="168"/>
      <c r="G597" s="89"/>
      <c r="H597" s="89"/>
      <c r="I597" s="89"/>
      <c r="J597" s="89"/>
      <c r="K597" s="170"/>
      <c r="L597" s="89"/>
      <c r="M597" s="89"/>
      <c r="N597" s="89"/>
    </row>
    <row r="598" ht="16.5" customHeight="1">
      <c r="A598" s="89"/>
      <c r="B598" s="168"/>
      <c r="C598" s="168"/>
      <c r="D598" s="168"/>
      <c r="E598" s="168"/>
      <c r="F598" s="168"/>
      <c r="G598" s="89"/>
      <c r="H598" s="89"/>
      <c r="I598" s="89"/>
      <c r="J598" s="89"/>
      <c r="K598" s="170"/>
      <c r="L598" s="89"/>
      <c r="M598" s="89"/>
      <c r="N598" s="89"/>
    </row>
    <row r="599" ht="16.5" customHeight="1">
      <c r="A599" s="89"/>
      <c r="B599" s="168"/>
      <c r="C599" s="168"/>
      <c r="D599" s="168"/>
      <c r="E599" s="168"/>
      <c r="F599" s="168"/>
      <c r="G599" s="89"/>
      <c r="H599" s="89"/>
      <c r="I599" s="89"/>
      <c r="J599" s="89"/>
      <c r="K599" s="170"/>
      <c r="L599" s="89"/>
      <c r="M599" s="89"/>
      <c r="N599" s="89"/>
    </row>
    <row r="600" ht="16.5" customHeight="1">
      <c r="A600" s="89"/>
      <c r="B600" s="168"/>
      <c r="C600" s="168"/>
      <c r="D600" s="168"/>
      <c r="E600" s="168"/>
      <c r="F600" s="168"/>
      <c r="G600" s="89"/>
      <c r="H600" s="89"/>
      <c r="I600" s="89"/>
      <c r="J600" s="89"/>
      <c r="K600" s="170"/>
      <c r="L600" s="89"/>
      <c r="M600" s="89"/>
      <c r="N600" s="89"/>
    </row>
    <row r="601" ht="16.5" customHeight="1">
      <c r="A601" s="89"/>
      <c r="B601" s="168"/>
      <c r="C601" s="168"/>
      <c r="D601" s="168"/>
      <c r="E601" s="168"/>
      <c r="F601" s="168"/>
      <c r="G601" s="89"/>
      <c r="H601" s="89"/>
      <c r="I601" s="89"/>
      <c r="J601" s="89"/>
      <c r="K601" s="170"/>
      <c r="L601" s="89"/>
      <c r="M601" s="89"/>
      <c r="N601" s="89"/>
    </row>
    <row r="602" ht="16.5" customHeight="1">
      <c r="A602" s="89"/>
      <c r="B602" s="168"/>
      <c r="C602" s="168"/>
      <c r="D602" s="168"/>
      <c r="E602" s="168"/>
      <c r="F602" s="168"/>
      <c r="G602" s="89"/>
      <c r="H602" s="89"/>
      <c r="I602" s="89"/>
      <c r="J602" s="89"/>
      <c r="K602" s="170"/>
      <c r="L602" s="89"/>
      <c r="M602" s="89"/>
      <c r="N602" s="89"/>
    </row>
    <row r="603" ht="16.5" customHeight="1">
      <c r="A603" s="89"/>
      <c r="B603" s="168"/>
      <c r="C603" s="168"/>
      <c r="D603" s="168"/>
      <c r="E603" s="168"/>
      <c r="F603" s="168"/>
      <c r="G603" s="89"/>
      <c r="H603" s="89"/>
      <c r="I603" s="89"/>
      <c r="J603" s="89"/>
      <c r="K603" s="170"/>
      <c r="L603" s="89"/>
      <c r="M603" s="89"/>
      <c r="N603" s="89"/>
    </row>
    <row r="604" ht="16.5" customHeight="1">
      <c r="A604" s="89"/>
      <c r="B604" s="168"/>
      <c r="C604" s="168"/>
      <c r="D604" s="168"/>
      <c r="E604" s="168"/>
      <c r="F604" s="168"/>
      <c r="G604" s="89"/>
      <c r="H604" s="89"/>
      <c r="I604" s="89"/>
      <c r="J604" s="89"/>
      <c r="K604" s="170"/>
      <c r="L604" s="89"/>
      <c r="M604" s="89"/>
      <c r="N604" s="89"/>
    </row>
    <row r="605" ht="16.5" customHeight="1">
      <c r="A605" s="89"/>
      <c r="B605" s="168"/>
      <c r="C605" s="168"/>
      <c r="D605" s="168"/>
      <c r="E605" s="168"/>
      <c r="F605" s="168"/>
      <c r="G605" s="89"/>
      <c r="H605" s="89"/>
      <c r="I605" s="89"/>
      <c r="J605" s="89"/>
      <c r="K605" s="170"/>
      <c r="L605" s="89"/>
      <c r="M605" s="89"/>
      <c r="N605" s="89"/>
    </row>
    <row r="606" ht="16.5" customHeight="1">
      <c r="A606" s="89"/>
      <c r="B606" s="168"/>
      <c r="C606" s="168"/>
      <c r="D606" s="168"/>
      <c r="E606" s="168"/>
      <c r="F606" s="168"/>
      <c r="G606" s="89"/>
      <c r="H606" s="89"/>
      <c r="I606" s="89"/>
      <c r="J606" s="89"/>
      <c r="K606" s="170"/>
      <c r="L606" s="89"/>
      <c r="M606" s="89"/>
      <c r="N606" s="89"/>
    </row>
    <row r="607" ht="16.5" customHeight="1">
      <c r="A607" s="89"/>
      <c r="B607" s="168"/>
      <c r="C607" s="168"/>
      <c r="D607" s="168"/>
      <c r="E607" s="168"/>
      <c r="F607" s="168"/>
      <c r="G607" s="89"/>
      <c r="H607" s="89"/>
      <c r="I607" s="89"/>
      <c r="J607" s="89"/>
      <c r="K607" s="170"/>
      <c r="L607" s="89"/>
      <c r="M607" s="89"/>
      <c r="N607" s="89"/>
    </row>
    <row r="608" ht="16.5" customHeight="1">
      <c r="A608" s="89"/>
      <c r="B608" s="168"/>
      <c r="C608" s="168"/>
      <c r="D608" s="168"/>
      <c r="E608" s="168"/>
      <c r="F608" s="168"/>
      <c r="G608" s="89"/>
      <c r="H608" s="89"/>
      <c r="I608" s="89"/>
      <c r="J608" s="89"/>
      <c r="K608" s="170"/>
      <c r="L608" s="89"/>
      <c r="M608" s="89"/>
      <c r="N608" s="89"/>
    </row>
    <row r="609" ht="16.5" customHeight="1">
      <c r="A609" s="89"/>
      <c r="B609" s="168"/>
      <c r="C609" s="168"/>
      <c r="D609" s="168"/>
      <c r="E609" s="168"/>
      <c r="F609" s="168"/>
      <c r="G609" s="89"/>
      <c r="H609" s="89"/>
      <c r="I609" s="89"/>
      <c r="J609" s="89"/>
      <c r="K609" s="170"/>
      <c r="L609" s="89"/>
      <c r="M609" s="89"/>
      <c r="N609" s="89"/>
    </row>
    <row r="610" ht="16.5" customHeight="1">
      <c r="A610" s="89"/>
      <c r="B610" s="168"/>
      <c r="C610" s="168"/>
      <c r="D610" s="168"/>
      <c r="E610" s="168"/>
      <c r="F610" s="168"/>
      <c r="G610" s="89"/>
      <c r="H610" s="89"/>
      <c r="I610" s="89"/>
      <c r="J610" s="89"/>
      <c r="K610" s="170"/>
      <c r="L610" s="89"/>
      <c r="M610" s="89"/>
      <c r="N610" s="89"/>
    </row>
    <row r="611" ht="16.5" customHeight="1">
      <c r="A611" s="89"/>
      <c r="B611" s="168"/>
      <c r="C611" s="168"/>
      <c r="D611" s="168"/>
      <c r="E611" s="168"/>
      <c r="F611" s="168"/>
      <c r="G611" s="89"/>
      <c r="H611" s="89"/>
      <c r="I611" s="89"/>
      <c r="J611" s="89"/>
      <c r="K611" s="170"/>
      <c r="L611" s="89"/>
      <c r="M611" s="89"/>
      <c r="N611" s="89"/>
    </row>
    <row r="612" ht="16.5" customHeight="1">
      <c r="A612" s="89"/>
      <c r="B612" s="168"/>
      <c r="C612" s="168"/>
      <c r="D612" s="168"/>
      <c r="E612" s="168"/>
      <c r="F612" s="168"/>
      <c r="G612" s="89"/>
      <c r="H612" s="89"/>
      <c r="I612" s="89"/>
      <c r="J612" s="89"/>
      <c r="K612" s="170"/>
      <c r="L612" s="89"/>
      <c r="M612" s="89"/>
      <c r="N612" s="89"/>
    </row>
    <row r="613" ht="16.5" customHeight="1">
      <c r="A613" s="89"/>
      <c r="B613" s="168"/>
      <c r="C613" s="168"/>
      <c r="D613" s="168"/>
      <c r="E613" s="168"/>
      <c r="F613" s="168"/>
      <c r="G613" s="89"/>
      <c r="H613" s="89"/>
      <c r="I613" s="89"/>
      <c r="J613" s="89"/>
      <c r="K613" s="170"/>
      <c r="L613" s="89"/>
      <c r="M613" s="89"/>
      <c r="N613" s="89"/>
    </row>
    <row r="614" ht="16.5" customHeight="1">
      <c r="A614" s="89"/>
      <c r="B614" s="168"/>
      <c r="C614" s="168"/>
      <c r="D614" s="168"/>
      <c r="E614" s="168"/>
      <c r="F614" s="168"/>
      <c r="G614" s="89"/>
      <c r="H614" s="89"/>
      <c r="I614" s="89"/>
      <c r="J614" s="89"/>
      <c r="K614" s="170"/>
      <c r="L614" s="89"/>
      <c r="M614" s="89"/>
      <c r="N614" s="89"/>
    </row>
    <row r="615" ht="16.5" customHeight="1">
      <c r="A615" s="89"/>
      <c r="B615" s="168"/>
      <c r="C615" s="168"/>
      <c r="D615" s="168"/>
      <c r="E615" s="168"/>
      <c r="F615" s="168"/>
      <c r="G615" s="89"/>
      <c r="H615" s="89"/>
      <c r="I615" s="89"/>
      <c r="J615" s="89"/>
      <c r="K615" s="170"/>
      <c r="L615" s="89"/>
      <c r="M615" s="89"/>
      <c r="N615" s="89"/>
    </row>
    <row r="616" ht="16.5" customHeight="1">
      <c r="A616" s="89"/>
      <c r="B616" s="168"/>
      <c r="C616" s="168"/>
      <c r="D616" s="168"/>
      <c r="E616" s="168"/>
      <c r="F616" s="168"/>
      <c r="G616" s="89"/>
      <c r="H616" s="89"/>
      <c r="I616" s="89"/>
      <c r="J616" s="89"/>
      <c r="K616" s="170"/>
      <c r="L616" s="89"/>
      <c r="M616" s="89"/>
      <c r="N616" s="89"/>
    </row>
    <row r="617" ht="16.5" customHeight="1">
      <c r="A617" s="89"/>
      <c r="B617" s="168"/>
      <c r="C617" s="168"/>
      <c r="D617" s="168"/>
      <c r="E617" s="168"/>
      <c r="F617" s="168"/>
      <c r="G617" s="89"/>
      <c r="H617" s="89"/>
      <c r="I617" s="89"/>
      <c r="J617" s="89"/>
      <c r="K617" s="170"/>
      <c r="L617" s="89"/>
      <c r="M617" s="89"/>
      <c r="N617" s="89"/>
    </row>
    <row r="618" ht="16.5" customHeight="1">
      <c r="A618" s="89"/>
      <c r="B618" s="168"/>
      <c r="C618" s="168"/>
      <c r="D618" s="168"/>
      <c r="E618" s="168"/>
      <c r="F618" s="168"/>
      <c r="G618" s="89"/>
      <c r="H618" s="89"/>
      <c r="I618" s="89"/>
      <c r="J618" s="89"/>
      <c r="K618" s="170"/>
      <c r="L618" s="89"/>
      <c r="M618" s="89"/>
      <c r="N618" s="89"/>
    </row>
    <row r="619" ht="16.5" customHeight="1">
      <c r="A619" s="89"/>
      <c r="B619" s="168"/>
      <c r="C619" s="168"/>
      <c r="D619" s="168"/>
      <c r="E619" s="168"/>
      <c r="F619" s="168"/>
      <c r="G619" s="89"/>
      <c r="H619" s="89"/>
      <c r="I619" s="89"/>
      <c r="J619" s="89"/>
      <c r="K619" s="170"/>
      <c r="L619" s="89"/>
      <c r="M619" s="89"/>
      <c r="N619" s="89"/>
    </row>
    <row r="620" ht="16.5" customHeight="1">
      <c r="A620" s="89"/>
      <c r="B620" s="168"/>
      <c r="C620" s="168"/>
      <c r="D620" s="168"/>
      <c r="E620" s="168"/>
      <c r="F620" s="168"/>
      <c r="G620" s="89"/>
      <c r="H620" s="89"/>
      <c r="I620" s="89"/>
      <c r="J620" s="89"/>
      <c r="K620" s="170"/>
      <c r="L620" s="89"/>
      <c r="M620" s="89"/>
      <c r="N620" s="89"/>
    </row>
    <row r="621" ht="16.5" customHeight="1">
      <c r="A621" s="89"/>
      <c r="B621" s="168"/>
      <c r="C621" s="168"/>
      <c r="D621" s="168"/>
      <c r="E621" s="168"/>
      <c r="F621" s="168"/>
      <c r="G621" s="89"/>
      <c r="H621" s="89"/>
      <c r="I621" s="89"/>
      <c r="J621" s="89"/>
      <c r="K621" s="170"/>
      <c r="L621" s="89"/>
      <c r="M621" s="89"/>
      <c r="N621" s="89"/>
    </row>
    <row r="622" ht="16.5" customHeight="1">
      <c r="A622" s="89"/>
      <c r="B622" s="168"/>
      <c r="C622" s="168"/>
      <c r="D622" s="168"/>
      <c r="E622" s="168"/>
      <c r="F622" s="168"/>
      <c r="G622" s="89"/>
      <c r="H622" s="89"/>
      <c r="I622" s="89"/>
      <c r="J622" s="89"/>
      <c r="K622" s="170"/>
      <c r="L622" s="89"/>
      <c r="M622" s="89"/>
      <c r="N622" s="89"/>
    </row>
    <row r="623" ht="16.5" customHeight="1">
      <c r="A623" s="89"/>
      <c r="B623" s="168"/>
      <c r="C623" s="168"/>
      <c r="D623" s="168"/>
      <c r="E623" s="168"/>
      <c r="F623" s="168"/>
      <c r="G623" s="89"/>
      <c r="H623" s="89"/>
      <c r="I623" s="89"/>
      <c r="J623" s="89"/>
      <c r="K623" s="170"/>
      <c r="L623" s="89"/>
      <c r="M623" s="89"/>
      <c r="N623" s="89"/>
    </row>
    <row r="624" ht="16.5" customHeight="1">
      <c r="A624" s="89"/>
      <c r="B624" s="168"/>
      <c r="C624" s="168"/>
      <c r="D624" s="168"/>
      <c r="E624" s="168"/>
      <c r="F624" s="168"/>
      <c r="G624" s="89"/>
      <c r="H624" s="89"/>
      <c r="I624" s="89"/>
      <c r="J624" s="89"/>
      <c r="K624" s="170"/>
      <c r="L624" s="89"/>
      <c r="M624" s="89"/>
      <c r="N624" s="89"/>
    </row>
    <row r="625" ht="16.5" customHeight="1">
      <c r="A625" s="89"/>
      <c r="B625" s="168"/>
      <c r="C625" s="168"/>
      <c r="D625" s="168"/>
      <c r="E625" s="168"/>
      <c r="F625" s="168"/>
      <c r="G625" s="89"/>
      <c r="H625" s="89"/>
      <c r="I625" s="89"/>
      <c r="J625" s="89"/>
      <c r="K625" s="170"/>
      <c r="L625" s="89"/>
      <c r="M625" s="89"/>
      <c r="N625" s="89"/>
    </row>
    <row r="626" ht="16.5" customHeight="1">
      <c r="A626" s="89"/>
      <c r="B626" s="168"/>
      <c r="C626" s="168"/>
      <c r="D626" s="168"/>
      <c r="E626" s="168"/>
      <c r="F626" s="168"/>
      <c r="G626" s="89"/>
      <c r="H626" s="89"/>
      <c r="I626" s="89"/>
      <c r="J626" s="89"/>
      <c r="K626" s="170"/>
      <c r="L626" s="89"/>
      <c r="M626" s="89"/>
      <c r="N626" s="89"/>
    </row>
    <row r="627" ht="16.5" customHeight="1">
      <c r="A627" s="89"/>
      <c r="B627" s="168"/>
      <c r="C627" s="168"/>
      <c r="D627" s="168"/>
      <c r="E627" s="168"/>
      <c r="F627" s="168"/>
      <c r="G627" s="89"/>
      <c r="H627" s="89"/>
      <c r="I627" s="89"/>
      <c r="J627" s="89"/>
      <c r="K627" s="170"/>
      <c r="L627" s="89"/>
      <c r="M627" s="89"/>
      <c r="N627" s="89"/>
    </row>
    <row r="628" ht="16.5" customHeight="1">
      <c r="A628" s="89"/>
      <c r="B628" s="168"/>
      <c r="C628" s="168"/>
      <c r="D628" s="168"/>
      <c r="E628" s="168"/>
      <c r="F628" s="168"/>
      <c r="G628" s="89"/>
      <c r="H628" s="89"/>
      <c r="I628" s="89"/>
      <c r="J628" s="89"/>
      <c r="K628" s="170"/>
      <c r="L628" s="89"/>
      <c r="M628" s="89"/>
      <c r="N628" s="89"/>
    </row>
    <row r="629" ht="16.5" customHeight="1">
      <c r="A629" s="89"/>
      <c r="B629" s="168"/>
      <c r="C629" s="168"/>
      <c r="D629" s="168"/>
      <c r="E629" s="168"/>
      <c r="F629" s="168"/>
      <c r="G629" s="89"/>
      <c r="H629" s="89"/>
      <c r="I629" s="89"/>
      <c r="J629" s="89"/>
      <c r="K629" s="170"/>
      <c r="L629" s="89"/>
      <c r="M629" s="89"/>
      <c r="N629" s="89"/>
    </row>
    <row r="630" ht="16.5" customHeight="1">
      <c r="A630" s="89"/>
      <c r="B630" s="168"/>
      <c r="C630" s="168"/>
      <c r="D630" s="168"/>
      <c r="E630" s="168"/>
      <c r="F630" s="168"/>
      <c r="G630" s="89"/>
      <c r="H630" s="89"/>
      <c r="I630" s="89"/>
      <c r="J630" s="89"/>
      <c r="K630" s="170"/>
      <c r="L630" s="89"/>
      <c r="M630" s="89"/>
      <c r="N630" s="89"/>
    </row>
    <row r="631" ht="16.5" customHeight="1">
      <c r="A631" s="89"/>
      <c r="B631" s="168"/>
      <c r="C631" s="168"/>
      <c r="D631" s="168"/>
      <c r="E631" s="168"/>
      <c r="F631" s="168"/>
      <c r="G631" s="89"/>
      <c r="H631" s="89"/>
      <c r="I631" s="89"/>
      <c r="J631" s="89"/>
      <c r="K631" s="170"/>
      <c r="L631" s="89"/>
      <c r="M631" s="89"/>
      <c r="N631" s="89"/>
    </row>
    <row r="632" ht="16.5" customHeight="1">
      <c r="A632" s="89"/>
      <c r="B632" s="168"/>
      <c r="C632" s="168"/>
      <c r="D632" s="168"/>
      <c r="E632" s="168"/>
      <c r="F632" s="168"/>
      <c r="G632" s="89"/>
      <c r="H632" s="89"/>
      <c r="I632" s="89"/>
      <c r="J632" s="89"/>
      <c r="K632" s="170"/>
      <c r="L632" s="89"/>
      <c r="M632" s="89"/>
      <c r="N632" s="89"/>
    </row>
    <row r="633" ht="16.5" customHeight="1">
      <c r="A633" s="89"/>
      <c r="B633" s="168"/>
      <c r="C633" s="168"/>
      <c r="D633" s="168"/>
      <c r="E633" s="168"/>
      <c r="F633" s="168"/>
      <c r="G633" s="89"/>
      <c r="H633" s="89"/>
      <c r="I633" s="89"/>
      <c r="J633" s="89"/>
      <c r="K633" s="170"/>
      <c r="L633" s="89"/>
      <c r="M633" s="89"/>
      <c r="N633" s="89"/>
    </row>
    <row r="634" ht="16.5" customHeight="1">
      <c r="A634" s="89"/>
      <c r="B634" s="168"/>
      <c r="C634" s="168"/>
      <c r="D634" s="168"/>
      <c r="E634" s="168"/>
      <c r="F634" s="168"/>
      <c r="G634" s="89"/>
      <c r="H634" s="89"/>
      <c r="I634" s="89"/>
      <c r="J634" s="89"/>
      <c r="K634" s="170"/>
      <c r="L634" s="89"/>
      <c r="M634" s="89"/>
      <c r="N634" s="89"/>
    </row>
    <row r="635" ht="16.5" customHeight="1">
      <c r="A635" s="89"/>
      <c r="B635" s="168"/>
      <c r="C635" s="168"/>
      <c r="D635" s="168"/>
      <c r="E635" s="168"/>
      <c r="F635" s="168"/>
      <c r="G635" s="89"/>
      <c r="H635" s="89"/>
      <c r="I635" s="89"/>
      <c r="J635" s="89"/>
      <c r="K635" s="170"/>
      <c r="L635" s="89"/>
      <c r="M635" s="89"/>
      <c r="N635" s="89"/>
    </row>
    <row r="636" ht="16.5" customHeight="1">
      <c r="A636" s="89"/>
      <c r="B636" s="168"/>
      <c r="C636" s="168"/>
      <c r="D636" s="168"/>
      <c r="E636" s="168"/>
      <c r="F636" s="168"/>
      <c r="G636" s="89"/>
      <c r="H636" s="89"/>
      <c r="I636" s="89"/>
      <c r="J636" s="89"/>
      <c r="K636" s="170"/>
      <c r="L636" s="89"/>
      <c r="M636" s="89"/>
      <c r="N636" s="89"/>
    </row>
    <row r="637" ht="16.5" customHeight="1">
      <c r="A637" s="89"/>
      <c r="B637" s="168"/>
      <c r="C637" s="168"/>
      <c r="D637" s="168"/>
      <c r="E637" s="168"/>
      <c r="F637" s="168"/>
      <c r="G637" s="89"/>
      <c r="H637" s="89"/>
      <c r="I637" s="89"/>
      <c r="J637" s="89"/>
      <c r="K637" s="170"/>
      <c r="L637" s="89"/>
      <c r="M637" s="89"/>
      <c r="N637" s="89"/>
    </row>
    <row r="638" ht="16.5" customHeight="1">
      <c r="A638" s="89"/>
      <c r="B638" s="168"/>
      <c r="C638" s="168"/>
      <c r="D638" s="168"/>
      <c r="E638" s="168"/>
      <c r="F638" s="168"/>
      <c r="G638" s="89"/>
      <c r="H638" s="89"/>
      <c r="I638" s="89"/>
      <c r="J638" s="89"/>
      <c r="K638" s="170"/>
      <c r="L638" s="89"/>
      <c r="M638" s="89"/>
      <c r="N638" s="89"/>
    </row>
    <row r="639" ht="16.5" customHeight="1">
      <c r="A639" s="89"/>
      <c r="B639" s="168"/>
      <c r="C639" s="168"/>
      <c r="D639" s="168"/>
      <c r="E639" s="168"/>
      <c r="F639" s="168"/>
      <c r="G639" s="89"/>
      <c r="H639" s="89"/>
      <c r="I639" s="89"/>
      <c r="J639" s="89"/>
      <c r="K639" s="170"/>
      <c r="L639" s="89"/>
      <c r="M639" s="89"/>
      <c r="N639" s="89"/>
    </row>
    <row r="640" ht="16.5" customHeight="1">
      <c r="A640" s="89"/>
      <c r="B640" s="168"/>
      <c r="C640" s="168"/>
      <c r="D640" s="168"/>
      <c r="E640" s="168"/>
      <c r="F640" s="168"/>
      <c r="G640" s="89"/>
      <c r="H640" s="89"/>
      <c r="I640" s="89"/>
      <c r="J640" s="89"/>
      <c r="K640" s="170"/>
      <c r="L640" s="89"/>
      <c r="M640" s="89"/>
      <c r="N640" s="89"/>
    </row>
    <row r="641" ht="16.5" customHeight="1">
      <c r="A641" s="89"/>
      <c r="B641" s="168"/>
      <c r="C641" s="168"/>
      <c r="D641" s="168"/>
      <c r="E641" s="168"/>
      <c r="F641" s="168"/>
      <c r="G641" s="89"/>
      <c r="H641" s="89"/>
      <c r="I641" s="89"/>
      <c r="J641" s="89"/>
      <c r="K641" s="170"/>
      <c r="L641" s="89"/>
      <c r="M641" s="89"/>
      <c r="N641" s="89"/>
    </row>
    <row r="642" ht="16.5" customHeight="1">
      <c r="A642" s="89"/>
      <c r="B642" s="168"/>
      <c r="C642" s="168"/>
      <c r="D642" s="168"/>
      <c r="E642" s="168"/>
      <c r="F642" s="168"/>
      <c r="G642" s="89"/>
      <c r="H642" s="89"/>
      <c r="I642" s="89"/>
      <c r="J642" s="89"/>
      <c r="K642" s="170"/>
      <c r="L642" s="89"/>
      <c r="M642" s="89"/>
      <c r="N642" s="89"/>
    </row>
    <row r="643" ht="16.5" customHeight="1">
      <c r="A643" s="89"/>
      <c r="B643" s="168"/>
      <c r="C643" s="168"/>
      <c r="D643" s="168"/>
      <c r="E643" s="168"/>
      <c r="F643" s="168"/>
      <c r="G643" s="89"/>
      <c r="H643" s="89"/>
      <c r="I643" s="89"/>
      <c r="J643" s="89"/>
      <c r="K643" s="170"/>
      <c r="L643" s="89"/>
      <c r="M643" s="89"/>
      <c r="N643" s="89"/>
    </row>
    <row r="644" ht="16.5" customHeight="1">
      <c r="A644" s="89"/>
      <c r="B644" s="168"/>
      <c r="C644" s="168"/>
      <c r="D644" s="168"/>
      <c r="E644" s="168"/>
      <c r="F644" s="168"/>
      <c r="G644" s="89"/>
      <c r="H644" s="89"/>
      <c r="I644" s="89"/>
      <c r="J644" s="89"/>
      <c r="K644" s="170"/>
      <c r="L644" s="89"/>
      <c r="M644" s="89"/>
      <c r="N644" s="89"/>
    </row>
    <row r="645" ht="16.5" customHeight="1">
      <c r="A645" s="89"/>
      <c r="B645" s="168"/>
      <c r="C645" s="168"/>
      <c r="D645" s="168"/>
      <c r="E645" s="168"/>
      <c r="F645" s="168"/>
      <c r="G645" s="89"/>
      <c r="H645" s="89"/>
      <c r="I645" s="89"/>
      <c r="J645" s="89"/>
      <c r="K645" s="170"/>
      <c r="L645" s="89"/>
      <c r="M645" s="89"/>
      <c r="N645" s="89"/>
    </row>
    <row r="646" ht="16.5" customHeight="1">
      <c r="A646" s="89"/>
      <c r="B646" s="168"/>
      <c r="C646" s="168"/>
      <c r="D646" s="168"/>
      <c r="E646" s="168"/>
      <c r="F646" s="168"/>
      <c r="G646" s="89"/>
      <c r="H646" s="89"/>
      <c r="I646" s="89"/>
      <c r="J646" s="89"/>
      <c r="K646" s="170"/>
      <c r="L646" s="89"/>
      <c r="M646" s="89"/>
      <c r="N646" s="89"/>
    </row>
    <row r="647" ht="16.5" customHeight="1">
      <c r="A647" s="89"/>
      <c r="B647" s="168"/>
      <c r="C647" s="168"/>
      <c r="D647" s="168"/>
      <c r="E647" s="168"/>
      <c r="F647" s="168"/>
      <c r="G647" s="89"/>
      <c r="H647" s="89"/>
      <c r="I647" s="89"/>
      <c r="J647" s="89"/>
      <c r="K647" s="170"/>
      <c r="L647" s="89"/>
      <c r="M647" s="89"/>
      <c r="N647" s="89"/>
    </row>
    <row r="648" ht="16.5" customHeight="1">
      <c r="A648" s="89"/>
      <c r="B648" s="168"/>
      <c r="C648" s="168"/>
      <c r="D648" s="168"/>
      <c r="E648" s="168"/>
      <c r="F648" s="168"/>
      <c r="G648" s="89"/>
      <c r="H648" s="89"/>
      <c r="I648" s="89"/>
      <c r="J648" s="89"/>
      <c r="K648" s="170"/>
      <c r="L648" s="89"/>
      <c r="M648" s="89"/>
      <c r="N648" s="89"/>
    </row>
    <row r="649" ht="16.5" customHeight="1">
      <c r="A649" s="89"/>
      <c r="B649" s="168"/>
      <c r="C649" s="168"/>
      <c r="D649" s="168"/>
      <c r="E649" s="168"/>
      <c r="F649" s="168"/>
      <c r="G649" s="89"/>
      <c r="H649" s="89"/>
      <c r="I649" s="89"/>
      <c r="J649" s="89"/>
      <c r="K649" s="170"/>
      <c r="L649" s="89"/>
      <c r="M649" s="89"/>
      <c r="N649" s="89"/>
    </row>
    <row r="650" ht="16.5" customHeight="1">
      <c r="A650" s="89"/>
      <c r="B650" s="168"/>
      <c r="C650" s="168"/>
      <c r="D650" s="168"/>
      <c r="E650" s="168"/>
      <c r="F650" s="168"/>
      <c r="G650" s="89"/>
      <c r="H650" s="89"/>
      <c r="I650" s="89"/>
      <c r="J650" s="89"/>
      <c r="K650" s="170"/>
      <c r="L650" s="89"/>
      <c r="M650" s="89"/>
      <c r="N650" s="89"/>
    </row>
    <row r="651" ht="16.5" customHeight="1">
      <c r="A651" s="89"/>
      <c r="B651" s="168"/>
      <c r="C651" s="168"/>
      <c r="D651" s="168"/>
      <c r="E651" s="168"/>
      <c r="F651" s="168"/>
      <c r="G651" s="89"/>
      <c r="H651" s="89"/>
      <c r="I651" s="89"/>
      <c r="J651" s="89"/>
      <c r="K651" s="170"/>
      <c r="L651" s="89"/>
      <c r="M651" s="89"/>
      <c r="N651" s="89"/>
    </row>
    <row r="652" ht="16.5" customHeight="1">
      <c r="A652" s="89"/>
      <c r="B652" s="168"/>
      <c r="C652" s="168"/>
      <c r="D652" s="168"/>
      <c r="E652" s="168"/>
      <c r="F652" s="168"/>
      <c r="G652" s="89"/>
      <c r="H652" s="89"/>
      <c r="I652" s="89"/>
      <c r="J652" s="89"/>
      <c r="K652" s="170"/>
      <c r="L652" s="89"/>
      <c r="M652" s="89"/>
      <c r="N652" s="89"/>
    </row>
    <row r="653" ht="16.5" customHeight="1">
      <c r="A653" s="89"/>
      <c r="B653" s="168"/>
      <c r="C653" s="168"/>
      <c r="D653" s="168"/>
      <c r="E653" s="168"/>
      <c r="F653" s="168"/>
      <c r="G653" s="89"/>
      <c r="H653" s="89"/>
      <c r="I653" s="89"/>
      <c r="J653" s="89"/>
      <c r="K653" s="170"/>
      <c r="L653" s="89"/>
      <c r="M653" s="89"/>
      <c r="N653" s="89"/>
    </row>
    <row r="654" ht="16.5" customHeight="1">
      <c r="A654" s="89"/>
      <c r="B654" s="168"/>
      <c r="C654" s="168"/>
      <c r="D654" s="168"/>
      <c r="E654" s="168"/>
      <c r="F654" s="168"/>
      <c r="G654" s="89"/>
      <c r="H654" s="89"/>
      <c r="I654" s="89"/>
      <c r="J654" s="89"/>
      <c r="K654" s="170"/>
      <c r="L654" s="89"/>
      <c r="M654" s="89"/>
      <c r="N654" s="89"/>
    </row>
    <row r="655" ht="16.5" customHeight="1">
      <c r="A655" s="89"/>
      <c r="B655" s="168"/>
      <c r="C655" s="168"/>
      <c r="D655" s="168"/>
      <c r="E655" s="168"/>
      <c r="F655" s="168"/>
      <c r="G655" s="89"/>
      <c r="H655" s="89"/>
      <c r="I655" s="89"/>
      <c r="J655" s="89"/>
      <c r="K655" s="170"/>
      <c r="L655" s="89"/>
      <c r="M655" s="89"/>
      <c r="N655" s="89"/>
    </row>
    <row r="656" ht="16.5" customHeight="1">
      <c r="A656" s="89"/>
      <c r="B656" s="168"/>
      <c r="C656" s="168"/>
      <c r="D656" s="168"/>
      <c r="E656" s="168"/>
      <c r="F656" s="168"/>
      <c r="G656" s="89"/>
      <c r="H656" s="89"/>
      <c r="I656" s="89"/>
      <c r="J656" s="89"/>
      <c r="K656" s="170"/>
      <c r="L656" s="89"/>
      <c r="M656" s="89"/>
      <c r="N656" s="89"/>
    </row>
    <row r="657" ht="16.5" customHeight="1">
      <c r="A657" s="89"/>
      <c r="B657" s="168"/>
      <c r="C657" s="168"/>
      <c r="D657" s="168"/>
      <c r="E657" s="168"/>
      <c r="F657" s="168"/>
      <c r="G657" s="89"/>
      <c r="H657" s="89"/>
      <c r="I657" s="89"/>
      <c r="J657" s="89"/>
      <c r="K657" s="170"/>
      <c r="L657" s="89"/>
      <c r="M657" s="89"/>
      <c r="N657" s="89"/>
    </row>
    <row r="658" ht="16.5" customHeight="1">
      <c r="A658" s="89"/>
      <c r="B658" s="168"/>
      <c r="C658" s="168"/>
      <c r="D658" s="168"/>
      <c r="E658" s="168"/>
      <c r="F658" s="168"/>
      <c r="G658" s="89"/>
      <c r="H658" s="89"/>
      <c r="I658" s="89"/>
      <c r="J658" s="89"/>
      <c r="K658" s="170"/>
      <c r="L658" s="89"/>
      <c r="M658" s="89"/>
      <c r="N658" s="89"/>
    </row>
    <row r="659" ht="16.5" customHeight="1">
      <c r="A659" s="89"/>
      <c r="B659" s="168"/>
      <c r="C659" s="168"/>
      <c r="D659" s="168"/>
      <c r="E659" s="168"/>
      <c r="F659" s="168"/>
      <c r="G659" s="89"/>
      <c r="H659" s="89"/>
      <c r="I659" s="89"/>
      <c r="J659" s="89"/>
      <c r="K659" s="170"/>
      <c r="L659" s="89"/>
      <c r="M659" s="89"/>
      <c r="N659" s="89"/>
    </row>
    <row r="660" ht="16.5" customHeight="1">
      <c r="A660" s="89"/>
      <c r="B660" s="168"/>
      <c r="C660" s="168"/>
      <c r="D660" s="168"/>
      <c r="E660" s="168"/>
      <c r="F660" s="168"/>
      <c r="G660" s="89"/>
      <c r="H660" s="89"/>
      <c r="I660" s="89"/>
      <c r="J660" s="89"/>
      <c r="K660" s="170"/>
      <c r="L660" s="89"/>
      <c r="M660" s="89"/>
      <c r="N660" s="89"/>
    </row>
    <row r="661" ht="16.5" customHeight="1">
      <c r="A661" s="89"/>
      <c r="B661" s="168"/>
      <c r="C661" s="168"/>
      <c r="D661" s="168"/>
      <c r="E661" s="168"/>
      <c r="F661" s="168"/>
      <c r="G661" s="89"/>
      <c r="H661" s="89"/>
      <c r="I661" s="89"/>
      <c r="J661" s="89"/>
      <c r="K661" s="170"/>
      <c r="L661" s="89"/>
      <c r="M661" s="89"/>
      <c r="N661" s="89"/>
    </row>
    <row r="662" ht="16.5" customHeight="1">
      <c r="A662" s="89"/>
      <c r="B662" s="168"/>
      <c r="C662" s="168"/>
      <c r="D662" s="168"/>
      <c r="E662" s="168"/>
      <c r="F662" s="168"/>
      <c r="G662" s="89"/>
      <c r="H662" s="89"/>
      <c r="I662" s="89"/>
      <c r="J662" s="89"/>
      <c r="K662" s="170"/>
      <c r="L662" s="89"/>
      <c r="M662" s="89"/>
      <c r="N662" s="89"/>
    </row>
    <row r="663" ht="16.5" customHeight="1">
      <c r="A663" s="89"/>
      <c r="B663" s="168"/>
      <c r="C663" s="168"/>
      <c r="D663" s="168"/>
      <c r="E663" s="168"/>
      <c r="F663" s="168"/>
      <c r="G663" s="89"/>
      <c r="H663" s="89"/>
      <c r="I663" s="89"/>
      <c r="J663" s="89"/>
      <c r="K663" s="170"/>
      <c r="L663" s="89"/>
      <c r="M663" s="89"/>
      <c r="N663" s="89"/>
    </row>
    <row r="664" ht="16.5" customHeight="1">
      <c r="A664" s="89"/>
      <c r="B664" s="168"/>
      <c r="C664" s="168"/>
      <c r="D664" s="168"/>
      <c r="E664" s="168"/>
      <c r="F664" s="168"/>
      <c r="G664" s="89"/>
      <c r="H664" s="89"/>
      <c r="I664" s="89"/>
      <c r="J664" s="89"/>
      <c r="K664" s="170"/>
      <c r="L664" s="89"/>
      <c r="M664" s="89"/>
      <c r="N664" s="89"/>
    </row>
    <row r="665" ht="16.5" customHeight="1">
      <c r="A665" s="89"/>
      <c r="B665" s="168"/>
      <c r="C665" s="168"/>
      <c r="D665" s="168"/>
      <c r="E665" s="168"/>
      <c r="F665" s="168"/>
      <c r="G665" s="89"/>
      <c r="H665" s="89"/>
      <c r="I665" s="89"/>
      <c r="J665" s="89"/>
      <c r="K665" s="170"/>
      <c r="L665" s="89"/>
      <c r="M665" s="89"/>
      <c r="N665" s="89"/>
    </row>
    <row r="666" ht="16.5" customHeight="1">
      <c r="A666" s="89"/>
      <c r="B666" s="168"/>
      <c r="C666" s="168"/>
      <c r="D666" s="168"/>
      <c r="E666" s="168"/>
      <c r="F666" s="168"/>
      <c r="G666" s="89"/>
      <c r="H666" s="89"/>
      <c r="I666" s="89"/>
      <c r="J666" s="89"/>
      <c r="K666" s="170"/>
      <c r="L666" s="89"/>
      <c r="M666" s="89"/>
      <c r="N666" s="89"/>
    </row>
    <row r="667" ht="16.5" customHeight="1">
      <c r="A667" s="89"/>
      <c r="B667" s="168"/>
      <c r="C667" s="168"/>
      <c r="D667" s="168"/>
      <c r="E667" s="168"/>
      <c r="F667" s="168"/>
      <c r="G667" s="89"/>
      <c r="H667" s="89"/>
      <c r="I667" s="89"/>
      <c r="J667" s="89"/>
      <c r="K667" s="170"/>
      <c r="L667" s="89"/>
      <c r="M667" s="89"/>
      <c r="N667" s="89"/>
    </row>
    <row r="668" ht="16.5" customHeight="1">
      <c r="A668" s="89"/>
      <c r="B668" s="168"/>
      <c r="C668" s="168"/>
      <c r="D668" s="168"/>
      <c r="E668" s="168"/>
      <c r="F668" s="168"/>
      <c r="G668" s="89"/>
      <c r="H668" s="89"/>
      <c r="I668" s="89"/>
      <c r="J668" s="89"/>
      <c r="K668" s="170"/>
      <c r="L668" s="89"/>
      <c r="M668" s="89"/>
      <c r="N668" s="89"/>
    </row>
    <row r="669" ht="16.5" customHeight="1">
      <c r="A669" s="89"/>
      <c r="B669" s="168"/>
      <c r="C669" s="168"/>
      <c r="D669" s="168"/>
      <c r="E669" s="168"/>
      <c r="F669" s="168"/>
      <c r="G669" s="89"/>
      <c r="H669" s="89"/>
      <c r="I669" s="89"/>
      <c r="J669" s="89"/>
      <c r="K669" s="170"/>
      <c r="L669" s="89"/>
      <c r="M669" s="89"/>
      <c r="N669" s="89"/>
    </row>
    <row r="670" ht="16.5" customHeight="1">
      <c r="A670" s="89"/>
      <c r="B670" s="168"/>
      <c r="C670" s="168"/>
      <c r="D670" s="168"/>
      <c r="E670" s="168"/>
      <c r="F670" s="168"/>
      <c r="G670" s="89"/>
      <c r="H670" s="89"/>
      <c r="I670" s="89"/>
      <c r="J670" s="89"/>
      <c r="K670" s="170"/>
      <c r="L670" s="89"/>
      <c r="M670" s="89"/>
      <c r="N670" s="89"/>
    </row>
    <row r="671" ht="16.5" customHeight="1">
      <c r="A671" s="89"/>
      <c r="B671" s="168"/>
      <c r="C671" s="168"/>
      <c r="D671" s="168"/>
      <c r="E671" s="168"/>
      <c r="F671" s="168"/>
      <c r="G671" s="89"/>
      <c r="H671" s="89"/>
      <c r="I671" s="89"/>
      <c r="J671" s="89"/>
      <c r="K671" s="170"/>
      <c r="L671" s="89"/>
      <c r="M671" s="89"/>
      <c r="N671" s="89"/>
    </row>
    <row r="672" ht="16.5" customHeight="1">
      <c r="A672" s="89"/>
      <c r="B672" s="168"/>
      <c r="C672" s="168"/>
      <c r="D672" s="168"/>
      <c r="E672" s="168"/>
      <c r="F672" s="168"/>
      <c r="G672" s="89"/>
      <c r="H672" s="89"/>
      <c r="I672" s="89"/>
      <c r="J672" s="89"/>
      <c r="K672" s="170"/>
      <c r="L672" s="89"/>
      <c r="M672" s="89"/>
      <c r="N672" s="89"/>
    </row>
    <row r="673" ht="16.5" customHeight="1">
      <c r="A673" s="89"/>
      <c r="B673" s="168"/>
      <c r="C673" s="168"/>
      <c r="D673" s="168"/>
      <c r="E673" s="168"/>
      <c r="F673" s="168"/>
      <c r="G673" s="89"/>
      <c r="H673" s="89"/>
      <c r="I673" s="89"/>
      <c r="J673" s="89"/>
      <c r="K673" s="170"/>
      <c r="L673" s="89"/>
      <c r="M673" s="89"/>
      <c r="N673" s="89"/>
    </row>
    <row r="674" ht="16.5" customHeight="1">
      <c r="A674" s="89"/>
      <c r="B674" s="168"/>
      <c r="C674" s="168"/>
      <c r="D674" s="168"/>
      <c r="E674" s="168"/>
      <c r="F674" s="168"/>
      <c r="G674" s="89"/>
      <c r="H674" s="89"/>
      <c r="I674" s="89"/>
      <c r="J674" s="89"/>
      <c r="K674" s="170"/>
      <c r="L674" s="89"/>
      <c r="M674" s="89"/>
      <c r="N674" s="89"/>
    </row>
    <row r="675" ht="16.5" customHeight="1">
      <c r="A675" s="89"/>
      <c r="B675" s="168"/>
      <c r="C675" s="168"/>
      <c r="D675" s="168"/>
      <c r="E675" s="168"/>
      <c r="F675" s="168"/>
      <c r="G675" s="89"/>
      <c r="H675" s="89"/>
      <c r="I675" s="89"/>
      <c r="J675" s="89"/>
      <c r="K675" s="170"/>
      <c r="L675" s="89"/>
      <c r="M675" s="89"/>
      <c r="N675" s="89"/>
    </row>
    <row r="676" ht="16.5" customHeight="1">
      <c r="A676" s="89"/>
      <c r="B676" s="168"/>
      <c r="C676" s="168"/>
      <c r="D676" s="168"/>
      <c r="E676" s="168"/>
      <c r="F676" s="168"/>
      <c r="G676" s="89"/>
      <c r="H676" s="89"/>
      <c r="I676" s="89"/>
      <c r="J676" s="89"/>
      <c r="K676" s="170"/>
      <c r="L676" s="89"/>
      <c r="M676" s="89"/>
      <c r="N676" s="89"/>
    </row>
    <row r="677" ht="16.5" customHeight="1">
      <c r="A677" s="89"/>
      <c r="B677" s="168"/>
      <c r="C677" s="168"/>
      <c r="D677" s="168"/>
      <c r="E677" s="168"/>
      <c r="F677" s="168"/>
      <c r="G677" s="89"/>
      <c r="H677" s="89"/>
      <c r="I677" s="89"/>
      <c r="J677" s="89"/>
      <c r="K677" s="170"/>
      <c r="L677" s="89"/>
      <c r="M677" s="89"/>
      <c r="N677" s="89"/>
    </row>
    <row r="678" ht="16.5" customHeight="1">
      <c r="A678" s="89"/>
      <c r="B678" s="168"/>
      <c r="C678" s="168"/>
      <c r="D678" s="168"/>
      <c r="E678" s="168"/>
      <c r="F678" s="168"/>
      <c r="G678" s="89"/>
      <c r="H678" s="89"/>
      <c r="I678" s="89"/>
      <c r="J678" s="89"/>
      <c r="K678" s="170"/>
      <c r="L678" s="89"/>
      <c r="M678" s="89"/>
      <c r="N678" s="89"/>
    </row>
    <row r="679" ht="16.5" customHeight="1">
      <c r="A679" s="89"/>
      <c r="B679" s="168"/>
      <c r="C679" s="168"/>
      <c r="D679" s="168"/>
      <c r="E679" s="168"/>
      <c r="F679" s="168"/>
      <c r="G679" s="89"/>
      <c r="H679" s="89"/>
      <c r="I679" s="89"/>
      <c r="J679" s="89"/>
      <c r="K679" s="170"/>
      <c r="L679" s="89"/>
      <c r="M679" s="89"/>
      <c r="N679" s="89"/>
    </row>
    <row r="680" ht="16.5" customHeight="1">
      <c r="A680" s="89"/>
      <c r="B680" s="168"/>
      <c r="C680" s="168"/>
      <c r="D680" s="168"/>
      <c r="E680" s="168"/>
      <c r="F680" s="168"/>
      <c r="G680" s="89"/>
      <c r="H680" s="89"/>
      <c r="I680" s="89"/>
      <c r="J680" s="89"/>
      <c r="K680" s="170"/>
      <c r="L680" s="89"/>
      <c r="M680" s="89"/>
      <c r="N680" s="89"/>
    </row>
    <row r="681" ht="16.5" customHeight="1">
      <c r="A681" s="89"/>
      <c r="B681" s="168"/>
      <c r="C681" s="168"/>
      <c r="D681" s="168"/>
      <c r="E681" s="168"/>
      <c r="F681" s="168"/>
      <c r="G681" s="89"/>
      <c r="H681" s="89"/>
      <c r="I681" s="89"/>
      <c r="J681" s="89"/>
      <c r="K681" s="170"/>
      <c r="L681" s="89"/>
      <c r="M681" s="89"/>
      <c r="N681" s="89"/>
    </row>
    <row r="682" ht="16.5" customHeight="1">
      <c r="A682" s="89"/>
      <c r="B682" s="168"/>
      <c r="C682" s="168"/>
      <c r="D682" s="168"/>
      <c r="E682" s="168"/>
      <c r="F682" s="168"/>
      <c r="G682" s="89"/>
      <c r="H682" s="89"/>
      <c r="I682" s="89"/>
      <c r="J682" s="89"/>
      <c r="K682" s="170"/>
      <c r="L682" s="89"/>
      <c r="M682" s="89"/>
      <c r="N682" s="89"/>
    </row>
    <row r="683" ht="16.5" customHeight="1">
      <c r="A683" s="89"/>
      <c r="B683" s="168"/>
      <c r="C683" s="168"/>
      <c r="D683" s="168"/>
      <c r="E683" s="168"/>
      <c r="F683" s="168"/>
      <c r="G683" s="89"/>
      <c r="H683" s="89"/>
      <c r="I683" s="89"/>
      <c r="J683" s="89"/>
      <c r="K683" s="170"/>
      <c r="L683" s="89"/>
      <c r="M683" s="89"/>
      <c r="N683" s="89"/>
    </row>
    <row r="684" ht="16.5" customHeight="1">
      <c r="A684" s="89"/>
      <c r="B684" s="168"/>
      <c r="C684" s="168"/>
      <c r="D684" s="168"/>
      <c r="E684" s="168"/>
      <c r="F684" s="168"/>
      <c r="G684" s="89"/>
      <c r="H684" s="89"/>
      <c r="I684" s="89"/>
      <c r="J684" s="89"/>
      <c r="K684" s="170"/>
      <c r="L684" s="89"/>
      <c r="M684" s="89"/>
      <c r="N684" s="89"/>
    </row>
    <row r="685" ht="16.5" customHeight="1">
      <c r="A685" s="89"/>
      <c r="B685" s="168"/>
      <c r="C685" s="168"/>
      <c r="D685" s="168"/>
      <c r="E685" s="168"/>
      <c r="F685" s="168"/>
      <c r="G685" s="89"/>
      <c r="H685" s="89"/>
      <c r="I685" s="89"/>
      <c r="J685" s="89"/>
      <c r="K685" s="170"/>
      <c r="L685" s="89"/>
      <c r="M685" s="89"/>
      <c r="N685" s="89"/>
    </row>
    <row r="686" ht="16.5" customHeight="1">
      <c r="A686" s="89"/>
      <c r="B686" s="168"/>
      <c r="C686" s="168"/>
      <c r="D686" s="168"/>
      <c r="E686" s="168"/>
      <c r="F686" s="168"/>
      <c r="G686" s="89"/>
      <c r="H686" s="89"/>
      <c r="I686" s="89"/>
      <c r="J686" s="89"/>
      <c r="K686" s="170"/>
      <c r="L686" s="89"/>
      <c r="M686" s="89"/>
      <c r="N686" s="89"/>
    </row>
    <row r="687" ht="16.5" customHeight="1">
      <c r="A687" s="89"/>
      <c r="B687" s="168"/>
      <c r="C687" s="168"/>
      <c r="D687" s="168"/>
      <c r="E687" s="168"/>
      <c r="F687" s="168"/>
      <c r="G687" s="89"/>
      <c r="H687" s="89"/>
      <c r="I687" s="89"/>
      <c r="J687" s="89"/>
      <c r="K687" s="170"/>
      <c r="L687" s="89"/>
      <c r="M687" s="89"/>
      <c r="N687" s="89"/>
    </row>
    <row r="688" ht="16.5" customHeight="1">
      <c r="A688" s="89"/>
      <c r="B688" s="168"/>
      <c r="C688" s="168"/>
      <c r="D688" s="168"/>
      <c r="E688" s="168"/>
      <c r="F688" s="168"/>
      <c r="G688" s="89"/>
      <c r="H688" s="89"/>
      <c r="I688" s="89"/>
      <c r="J688" s="89"/>
      <c r="K688" s="170"/>
      <c r="L688" s="89"/>
      <c r="M688" s="89"/>
      <c r="N688" s="89"/>
    </row>
    <row r="689" ht="16.5" customHeight="1">
      <c r="A689" s="89"/>
      <c r="B689" s="168"/>
      <c r="C689" s="168"/>
      <c r="D689" s="168"/>
      <c r="E689" s="168"/>
      <c r="F689" s="168"/>
      <c r="G689" s="89"/>
      <c r="H689" s="89"/>
      <c r="I689" s="89"/>
      <c r="J689" s="89"/>
      <c r="K689" s="170"/>
      <c r="L689" s="89"/>
      <c r="M689" s="89"/>
      <c r="N689" s="89"/>
    </row>
    <row r="690" ht="16.5" customHeight="1">
      <c r="A690" s="89"/>
      <c r="B690" s="168"/>
      <c r="C690" s="168"/>
      <c r="D690" s="168"/>
      <c r="E690" s="168"/>
      <c r="F690" s="168"/>
      <c r="G690" s="89"/>
      <c r="H690" s="89"/>
      <c r="I690" s="89"/>
      <c r="J690" s="89"/>
      <c r="K690" s="170"/>
      <c r="L690" s="89"/>
      <c r="M690" s="89"/>
      <c r="N690" s="89"/>
    </row>
    <row r="691" ht="16.5" customHeight="1">
      <c r="A691" s="89"/>
      <c r="B691" s="168"/>
      <c r="C691" s="168"/>
      <c r="D691" s="168"/>
      <c r="E691" s="168"/>
      <c r="F691" s="168"/>
      <c r="G691" s="89"/>
      <c r="H691" s="89"/>
      <c r="I691" s="89"/>
      <c r="J691" s="89"/>
      <c r="K691" s="170"/>
      <c r="L691" s="89"/>
      <c r="M691" s="89"/>
      <c r="N691" s="89"/>
    </row>
    <row r="692" ht="16.5" customHeight="1">
      <c r="A692" s="89"/>
      <c r="B692" s="168"/>
      <c r="C692" s="168"/>
      <c r="D692" s="168"/>
      <c r="E692" s="168"/>
      <c r="F692" s="168"/>
      <c r="G692" s="89"/>
      <c r="H692" s="89"/>
      <c r="I692" s="89"/>
      <c r="J692" s="89"/>
      <c r="K692" s="170"/>
      <c r="L692" s="89"/>
      <c r="M692" s="89"/>
      <c r="N692" s="89"/>
    </row>
    <row r="693" ht="16.5" customHeight="1">
      <c r="A693" s="89"/>
      <c r="B693" s="168"/>
      <c r="C693" s="168"/>
      <c r="D693" s="168"/>
      <c r="E693" s="168"/>
      <c r="F693" s="168"/>
      <c r="G693" s="89"/>
      <c r="H693" s="89"/>
      <c r="I693" s="89"/>
      <c r="J693" s="89"/>
      <c r="K693" s="170"/>
      <c r="L693" s="89"/>
      <c r="M693" s="89"/>
      <c r="N693" s="89"/>
    </row>
    <row r="694" ht="16.5" customHeight="1">
      <c r="A694" s="89"/>
      <c r="B694" s="168"/>
      <c r="C694" s="168"/>
      <c r="D694" s="168"/>
      <c r="E694" s="168"/>
      <c r="F694" s="168"/>
      <c r="G694" s="89"/>
      <c r="H694" s="89"/>
      <c r="I694" s="89"/>
      <c r="J694" s="89"/>
      <c r="K694" s="170"/>
      <c r="L694" s="89"/>
      <c r="M694" s="89"/>
      <c r="N694" s="89"/>
    </row>
    <row r="695" ht="16.5" customHeight="1">
      <c r="A695" s="89"/>
      <c r="B695" s="168"/>
      <c r="C695" s="168"/>
      <c r="D695" s="168"/>
      <c r="E695" s="168"/>
      <c r="F695" s="168"/>
      <c r="G695" s="89"/>
      <c r="H695" s="89"/>
      <c r="I695" s="89"/>
      <c r="J695" s="89"/>
      <c r="K695" s="170"/>
      <c r="L695" s="89"/>
      <c r="M695" s="89"/>
      <c r="N695" s="89"/>
    </row>
    <row r="696" ht="16.5" customHeight="1">
      <c r="A696" s="89"/>
      <c r="B696" s="168"/>
      <c r="C696" s="168"/>
      <c r="D696" s="168"/>
      <c r="E696" s="168"/>
      <c r="F696" s="168"/>
      <c r="G696" s="89"/>
      <c r="H696" s="89"/>
      <c r="I696" s="89"/>
      <c r="J696" s="89"/>
      <c r="K696" s="170"/>
      <c r="L696" s="89"/>
      <c r="M696" s="89"/>
      <c r="N696" s="89"/>
    </row>
    <row r="697" ht="16.5" customHeight="1">
      <c r="A697" s="89"/>
      <c r="B697" s="168"/>
      <c r="C697" s="168"/>
      <c r="D697" s="168"/>
      <c r="E697" s="168"/>
      <c r="F697" s="168"/>
      <c r="G697" s="89"/>
      <c r="H697" s="89"/>
      <c r="I697" s="89"/>
      <c r="J697" s="89"/>
      <c r="K697" s="170"/>
      <c r="L697" s="89"/>
      <c r="M697" s="89"/>
      <c r="N697" s="89"/>
    </row>
    <row r="698" ht="16.5" customHeight="1">
      <c r="A698" s="89"/>
      <c r="B698" s="168"/>
      <c r="C698" s="168"/>
      <c r="D698" s="168"/>
      <c r="E698" s="168"/>
      <c r="F698" s="168"/>
      <c r="G698" s="89"/>
      <c r="H698" s="89"/>
      <c r="I698" s="89"/>
      <c r="J698" s="89"/>
      <c r="K698" s="170"/>
      <c r="L698" s="89"/>
      <c r="M698" s="89"/>
      <c r="N698" s="89"/>
    </row>
    <row r="699" ht="16.5" customHeight="1">
      <c r="A699" s="89"/>
      <c r="B699" s="168"/>
      <c r="C699" s="168"/>
      <c r="D699" s="168"/>
      <c r="E699" s="168"/>
      <c r="F699" s="168"/>
      <c r="G699" s="89"/>
      <c r="H699" s="89"/>
      <c r="I699" s="89"/>
      <c r="J699" s="89"/>
      <c r="K699" s="170"/>
      <c r="L699" s="89"/>
      <c r="M699" s="89"/>
      <c r="N699" s="89"/>
    </row>
    <row r="700" ht="16.5" customHeight="1">
      <c r="A700" s="89"/>
      <c r="B700" s="168"/>
      <c r="C700" s="168"/>
      <c r="D700" s="168"/>
      <c r="E700" s="168"/>
      <c r="F700" s="168"/>
      <c r="G700" s="89"/>
      <c r="H700" s="89"/>
      <c r="I700" s="89"/>
      <c r="J700" s="89"/>
      <c r="K700" s="170"/>
      <c r="L700" s="89"/>
      <c r="M700" s="89"/>
      <c r="N700" s="89"/>
    </row>
    <row r="701" ht="16.5" customHeight="1">
      <c r="A701" s="89"/>
      <c r="B701" s="168"/>
      <c r="C701" s="168"/>
      <c r="D701" s="168"/>
      <c r="E701" s="168"/>
      <c r="F701" s="168"/>
      <c r="G701" s="89"/>
      <c r="H701" s="89"/>
      <c r="I701" s="89"/>
      <c r="J701" s="89"/>
      <c r="K701" s="170"/>
      <c r="L701" s="89"/>
      <c r="M701" s="89"/>
      <c r="N701" s="89"/>
    </row>
    <row r="702" ht="16.5" customHeight="1">
      <c r="A702" s="89"/>
      <c r="B702" s="168"/>
      <c r="C702" s="168"/>
      <c r="D702" s="168"/>
      <c r="E702" s="168"/>
      <c r="F702" s="168"/>
      <c r="G702" s="89"/>
      <c r="H702" s="89"/>
      <c r="I702" s="89"/>
      <c r="J702" s="89"/>
      <c r="K702" s="170"/>
      <c r="L702" s="89"/>
      <c r="M702" s="89"/>
      <c r="N702" s="89"/>
    </row>
    <row r="703" ht="16.5" customHeight="1">
      <c r="A703" s="89"/>
      <c r="B703" s="168"/>
      <c r="C703" s="168"/>
      <c r="D703" s="168"/>
      <c r="E703" s="168"/>
      <c r="F703" s="168"/>
      <c r="G703" s="89"/>
      <c r="H703" s="89"/>
      <c r="I703" s="89"/>
      <c r="J703" s="89"/>
      <c r="K703" s="170"/>
      <c r="L703" s="89"/>
      <c r="M703" s="89"/>
      <c r="N703" s="89"/>
    </row>
    <row r="704" ht="16.5" customHeight="1">
      <c r="A704" s="89"/>
      <c r="B704" s="168"/>
      <c r="C704" s="168"/>
      <c r="D704" s="168"/>
      <c r="E704" s="168"/>
      <c r="F704" s="168"/>
      <c r="G704" s="89"/>
      <c r="H704" s="89"/>
      <c r="I704" s="89"/>
      <c r="J704" s="89"/>
      <c r="K704" s="170"/>
      <c r="L704" s="89"/>
      <c r="M704" s="89"/>
      <c r="N704" s="89"/>
    </row>
    <row r="705" ht="16.5" customHeight="1">
      <c r="A705" s="89"/>
      <c r="B705" s="168"/>
      <c r="C705" s="168"/>
      <c r="D705" s="168"/>
      <c r="E705" s="168"/>
      <c r="F705" s="168"/>
      <c r="G705" s="89"/>
      <c r="H705" s="89"/>
      <c r="I705" s="89"/>
      <c r="J705" s="89"/>
      <c r="K705" s="170"/>
      <c r="L705" s="89"/>
      <c r="M705" s="89"/>
      <c r="N705" s="89"/>
    </row>
    <row r="706" ht="16.5" customHeight="1">
      <c r="A706" s="89"/>
      <c r="B706" s="168"/>
      <c r="C706" s="168"/>
      <c r="D706" s="168"/>
      <c r="E706" s="168"/>
      <c r="F706" s="168"/>
      <c r="G706" s="89"/>
      <c r="H706" s="89"/>
      <c r="I706" s="89"/>
      <c r="J706" s="89"/>
      <c r="K706" s="170"/>
      <c r="L706" s="89"/>
      <c r="M706" s="89"/>
      <c r="N706" s="89"/>
    </row>
    <row r="707" ht="16.5" customHeight="1">
      <c r="A707" s="89"/>
      <c r="B707" s="168"/>
      <c r="C707" s="168"/>
      <c r="D707" s="168"/>
      <c r="E707" s="168"/>
      <c r="F707" s="168"/>
      <c r="G707" s="89"/>
      <c r="H707" s="89"/>
      <c r="I707" s="89"/>
      <c r="J707" s="89"/>
      <c r="K707" s="170"/>
      <c r="L707" s="89"/>
      <c r="M707" s="89"/>
      <c r="N707" s="89"/>
    </row>
    <row r="708" ht="16.5" customHeight="1">
      <c r="A708" s="89"/>
      <c r="B708" s="168"/>
      <c r="C708" s="168"/>
      <c r="D708" s="168"/>
      <c r="E708" s="168"/>
      <c r="F708" s="168"/>
      <c r="G708" s="89"/>
      <c r="H708" s="89"/>
      <c r="I708" s="89"/>
      <c r="J708" s="89"/>
      <c r="K708" s="170"/>
      <c r="L708" s="89"/>
      <c r="M708" s="89"/>
      <c r="N708" s="89"/>
    </row>
    <row r="709" ht="16.5" customHeight="1">
      <c r="A709" s="89"/>
      <c r="B709" s="168"/>
      <c r="C709" s="168"/>
      <c r="D709" s="168"/>
      <c r="E709" s="168"/>
      <c r="F709" s="168"/>
      <c r="G709" s="89"/>
      <c r="H709" s="89"/>
      <c r="I709" s="89"/>
      <c r="J709" s="89"/>
      <c r="K709" s="170"/>
      <c r="L709" s="89"/>
      <c r="M709" s="89"/>
      <c r="N709" s="89"/>
    </row>
    <row r="710" ht="16.5" customHeight="1">
      <c r="A710" s="89"/>
      <c r="B710" s="168"/>
      <c r="C710" s="168"/>
      <c r="D710" s="168"/>
      <c r="E710" s="168"/>
      <c r="F710" s="168"/>
      <c r="G710" s="89"/>
      <c r="H710" s="89"/>
      <c r="I710" s="89"/>
      <c r="J710" s="89"/>
      <c r="K710" s="170"/>
      <c r="L710" s="89"/>
      <c r="M710" s="89"/>
      <c r="N710" s="89"/>
    </row>
    <row r="711" ht="16.5" customHeight="1">
      <c r="A711" s="89"/>
      <c r="B711" s="168"/>
      <c r="C711" s="168"/>
      <c r="D711" s="168"/>
      <c r="E711" s="168"/>
      <c r="F711" s="168"/>
      <c r="G711" s="89"/>
      <c r="H711" s="89"/>
      <c r="I711" s="89"/>
      <c r="J711" s="89"/>
      <c r="K711" s="170"/>
      <c r="L711" s="89"/>
      <c r="M711" s="89"/>
      <c r="N711" s="89"/>
    </row>
    <row r="712" ht="16.5" customHeight="1">
      <c r="A712" s="89"/>
      <c r="B712" s="168"/>
      <c r="C712" s="168"/>
      <c r="D712" s="168"/>
      <c r="E712" s="168"/>
      <c r="F712" s="168"/>
      <c r="G712" s="89"/>
      <c r="H712" s="89"/>
      <c r="I712" s="89"/>
      <c r="J712" s="89"/>
      <c r="K712" s="170"/>
      <c r="L712" s="89"/>
      <c r="M712" s="89"/>
      <c r="N712" s="89"/>
    </row>
    <row r="713" ht="16.5" customHeight="1">
      <c r="A713" s="89"/>
      <c r="B713" s="168"/>
      <c r="C713" s="168"/>
      <c r="D713" s="168"/>
      <c r="E713" s="168"/>
      <c r="F713" s="168"/>
      <c r="G713" s="89"/>
      <c r="H713" s="89"/>
      <c r="I713" s="89"/>
      <c r="J713" s="89"/>
      <c r="K713" s="170"/>
      <c r="L713" s="89"/>
      <c r="M713" s="89"/>
      <c r="N713" s="89"/>
    </row>
    <row r="714" ht="16.5" customHeight="1">
      <c r="A714" s="89"/>
      <c r="B714" s="168"/>
      <c r="C714" s="168"/>
      <c r="D714" s="168"/>
      <c r="E714" s="168"/>
      <c r="F714" s="168"/>
      <c r="G714" s="89"/>
      <c r="H714" s="89"/>
      <c r="I714" s="89"/>
      <c r="J714" s="89"/>
      <c r="K714" s="170"/>
      <c r="L714" s="89"/>
      <c r="M714" s="89"/>
      <c r="N714" s="89"/>
    </row>
    <row r="715" ht="16.5" customHeight="1">
      <c r="A715" s="89"/>
      <c r="B715" s="168"/>
      <c r="C715" s="168"/>
      <c r="D715" s="168"/>
      <c r="E715" s="168"/>
      <c r="F715" s="168"/>
      <c r="G715" s="89"/>
      <c r="H715" s="89"/>
      <c r="I715" s="89"/>
      <c r="J715" s="89"/>
      <c r="K715" s="170"/>
      <c r="L715" s="89"/>
      <c r="M715" s="89"/>
      <c r="N715" s="89"/>
    </row>
    <row r="716" ht="16.5" customHeight="1">
      <c r="A716" s="89"/>
      <c r="B716" s="168"/>
      <c r="C716" s="168"/>
      <c r="D716" s="168"/>
      <c r="E716" s="168"/>
      <c r="F716" s="168"/>
      <c r="G716" s="89"/>
      <c r="H716" s="89"/>
      <c r="I716" s="89"/>
      <c r="J716" s="89"/>
      <c r="K716" s="170"/>
      <c r="L716" s="89"/>
      <c r="M716" s="89"/>
      <c r="N716" s="89"/>
    </row>
    <row r="717" ht="16.5" customHeight="1">
      <c r="A717" s="89"/>
      <c r="B717" s="168"/>
      <c r="C717" s="168"/>
      <c r="D717" s="168"/>
      <c r="E717" s="168"/>
      <c r="F717" s="168"/>
      <c r="G717" s="89"/>
      <c r="H717" s="89"/>
      <c r="I717" s="89"/>
      <c r="J717" s="89"/>
      <c r="K717" s="170"/>
      <c r="L717" s="89"/>
      <c r="M717" s="89"/>
      <c r="N717" s="89"/>
    </row>
    <row r="718" ht="16.5" customHeight="1">
      <c r="A718" s="89"/>
      <c r="B718" s="168"/>
      <c r="C718" s="168"/>
      <c r="D718" s="168"/>
      <c r="E718" s="168"/>
      <c r="F718" s="168"/>
      <c r="G718" s="89"/>
      <c r="H718" s="89"/>
      <c r="I718" s="89"/>
      <c r="J718" s="89"/>
      <c r="K718" s="170"/>
      <c r="L718" s="89"/>
      <c r="M718" s="89"/>
      <c r="N718" s="89"/>
    </row>
    <row r="719" ht="16.5" customHeight="1">
      <c r="A719" s="89"/>
      <c r="B719" s="168"/>
      <c r="C719" s="168"/>
      <c r="D719" s="168"/>
      <c r="E719" s="168"/>
      <c r="F719" s="168"/>
      <c r="G719" s="89"/>
      <c r="H719" s="89"/>
      <c r="I719" s="89"/>
      <c r="J719" s="89"/>
      <c r="K719" s="170"/>
      <c r="L719" s="89"/>
      <c r="M719" s="89"/>
      <c r="N719" s="89"/>
    </row>
    <row r="720" ht="16.5" customHeight="1">
      <c r="A720" s="89"/>
      <c r="B720" s="168"/>
      <c r="C720" s="168"/>
      <c r="D720" s="168"/>
      <c r="E720" s="168"/>
      <c r="F720" s="168"/>
      <c r="G720" s="89"/>
      <c r="H720" s="89"/>
      <c r="I720" s="89"/>
      <c r="J720" s="89"/>
      <c r="K720" s="170"/>
      <c r="L720" s="89"/>
      <c r="M720" s="89"/>
      <c r="N720" s="89"/>
    </row>
    <row r="721" ht="16.5" customHeight="1">
      <c r="A721" s="89"/>
      <c r="B721" s="168"/>
      <c r="C721" s="168"/>
      <c r="D721" s="168"/>
      <c r="E721" s="168"/>
      <c r="F721" s="168"/>
      <c r="G721" s="89"/>
      <c r="H721" s="89"/>
      <c r="I721" s="89"/>
      <c r="J721" s="89"/>
      <c r="K721" s="170"/>
      <c r="L721" s="89"/>
      <c r="M721" s="89"/>
      <c r="N721" s="89"/>
    </row>
    <row r="722" ht="16.5" customHeight="1">
      <c r="A722" s="89"/>
      <c r="B722" s="168"/>
      <c r="C722" s="168"/>
      <c r="D722" s="168"/>
      <c r="E722" s="168"/>
      <c r="F722" s="168"/>
      <c r="G722" s="89"/>
      <c r="H722" s="89"/>
      <c r="I722" s="89"/>
      <c r="J722" s="89"/>
      <c r="K722" s="170"/>
      <c r="L722" s="89"/>
      <c r="M722" s="89"/>
      <c r="N722" s="89"/>
    </row>
    <row r="723" ht="16.5" customHeight="1">
      <c r="A723" s="89"/>
      <c r="B723" s="168"/>
      <c r="C723" s="168"/>
      <c r="D723" s="168"/>
      <c r="E723" s="168"/>
      <c r="F723" s="168"/>
      <c r="G723" s="89"/>
      <c r="H723" s="89"/>
      <c r="I723" s="89"/>
      <c r="J723" s="89"/>
      <c r="K723" s="170"/>
      <c r="L723" s="89"/>
      <c r="M723" s="89"/>
      <c r="N723" s="89"/>
    </row>
    <row r="724" ht="16.5" customHeight="1">
      <c r="A724" s="89"/>
      <c r="B724" s="168"/>
      <c r="C724" s="168"/>
      <c r="D724" s="168"/>
      <c r="E724" s="168"/>
      <c r="F724" s="168"/>
      <c r="G724" s="89"/>
      <c r="H724" s="89"/>
      <c r="I724" s="89"/>
      <c r="J724" s="89"/>
      <c r="K724" s="170"/>
      <c r="L724" s="89"/>
      <c r="M724" s="89"/>
      <c r="N724" s="89"/>
    </row>
    <row r="725" ht="16.5" customHeight="1">
      <c r="A725" s="89"/>
      <c r="B725" s="168"/>
      <c r="C725" s="168"/>
      <c r="D725" s="168"/>
      <c r="E725" s="168"/>
      <c r="F725" s="168"/>
      <c r="G725" s="89"/>
      <c r="H725" s="89"/>
      <c r="I725" s="89"/>
      <c r="J725" s="89"/>
      <c r="K725" s="170"/>
      <c r="L725" s="89"/>
      <c r="M725" s="89"/>
      <c r="N725" s="89"/>
    </row>
    <row r="726" ht="16.5" customHeight="1">
      <c r="A726" s="89"/>
      <c r="B726" s="168"/>
      <c r="C726" s="168"/>
      <c r="D726" s="168"/>
      <c r="E726" s="168"/>
      <c r="F726" s="168"/>
      <c r="G726" s="89"/>
      <c r="H726" s="89"/>
      <c r="I726" s="89"/>
      <c r="J726" s="89"/>
      <c r="K726" s="170"/>
      <c r="L726" s="89"/>
      <c r="M726" s="89"/>
      <c r="N726" s="89"/>
    </row>
    <row r="727" ht="16.5" customHeight="1">
      <c r="A727" s="89"/>
      <c r="B727" s="168"/>
      <c r="C727" s="168"/>
      <c r="D727" s="168"/>
      <c r="E727" s="168"/>
      <c r="F727" s="168"/>
      <c r="G727" s="89"/>
      <c r="H727" s="89"/>
      <c r="I727" s="89"/>
      <c r="J727" s="89"/>
      <c r="K727" s="170"/>
      <c r="L727" s="89"/>
      <c r="M727" s="89"/>
      <c r="N727" s="89"/>
    </row>
    <row r="728" ht="16.5" customHeight="1">
      <c r="A728" s="89"/>
      <c r="B728" s="168"/>
      <c r="C728" s="168"/>
      <c r="D728" s="168"/>
      <c r="E728" s="168"/>
      <c r="F728" s="168"/>
      <c r="G728" s="89"/>
      <c r="H728" s="89"/>
      <c r="I728" s="89"/>
      <c r="J728" s="89"/>
      <c r="K728" s="170"/>
      <c r="L728" s="89"/>
      <c r="M728" s="89"/>
      <c r="N728" s="89"/>
    </row>
    <row r="729" ht="16.5" customHeight="1">
      <c r="A729" s="89"/>
      <c r="B729" s="168"/>
      <c r="C729" s="168"/>
      <c r="D729" s="168"/>
      <c r="E729" s="168"/>
      <c r="F729" s="168"/>
      <c r="G729" s="89"/>
      <c r="H729" s="89"/>
      <c r="I729" s="89"/>
      <c r="J729" s="89"/>
      <c r="K729" s="170"/>
      <c r="L729" s="89"/>
      <c r="M729" s="89"/>
      <c r="N729" s="89"/>
    </row>
    <row r="730" ht="16.5" customHeight="1">
      <c r="A730" s="89"/>
      <c r="B730" s="168"/>
      <c r="C730" s="168"/>
      <c r="D730" s="168"/>
      <c r="E730" s="168"/>
      <c r="F730" s="168"/>
      <c r="G730" s="89"/>
      <c r="H730" s="89"/>
      <c r="I730" s="89"/>
      <c r="J730" s="89"/>
      <c r="K730" s="170"/>
      <c r="L730" s="89"/>
      <c r="M730" s="89"/>
      <c r="N730" s="89"/>
    </row>
    <row r="731" ht="16.5" customHeight="1">
      <c r="A731" s="89"/>
      <c r="B731" s="168"/>
      <c r="C731" s="168"/>
      <c r="D731" s="168"/>
      <c r="E731" s="168"/>
      <c r="F731" s="168"/>
      <c r="G731" s="89"/>
      <c r="H731" s="89"/>
      <c r="I731" s="89"/>
      <c r="J731" s="89"/>
      <c r="K731" s="170"/>
      <c r="L731" s="89"/>
      <c r="M731" s="89"/>
      <c r="N731" s="89"/>
    </row>
    <row r="732" ht="16.5" customHeight="1">
      <c r="A732" s="89"/>
      <c r="B732" s="168"/>
      <c r="C732" s="168"/>
      <c r="D732" s="168"/>
      <c r="E732" s="168"/>
      <c r="F732" s="168"/>
      <c r="G732" s="89"/>
      <c r="H732" s="89"/>
      <c r="I732" s="89"/>
      <c r="J732" s="89"/>
      <c r="K732" s="170"/>
      <c r="L732" s="89"/>
      <c r="M732" s="89"/>
      <c r="N732" s="89"/>
    </row>
    <row r="733" ht="16.5" customHeight="1">
      <c r="A733" s="89"/>
      <c r="B733" s="168"/>
      <c r="C733" s="168"/>
      <c r="D733" s="168"/>
      <c r="E733" s="168"/>
      <c r="F733" s="168"/>
      <c r="G733" s="89"/>
      <c r="H733" s="89"/>
      <c r="I733" s="89"/>
      <c r="J733" s="89"/>
      <c r="K733" s="170"/>
      <c r="L733" s="89"/>
      <c r="M733" s="89"/>
      <c r="N733" s="89"/>
    </row>
    <row r="734" ht="16.5" customHeight="1">
      <c r="A734" s="89"/>
      <c r="B734" s="168"/>
      <c r="C734" s="168"/>
      <c r="D734" s="168"/>
      <c r="E734" s="168"/>
      <c r="F734" s="168"/>
      <c r="G734" s="89"/>
      <c r="H734" s="89"/>
      <c r="I734" s="89"/>
      <c r="J734" s="89"/>
      <c r="K734" s="170"/>
      <c r="L734" s="89"/>
      <c r="M734" s="89"/>
      <c r="N734" s="89"/>
    </row>
    <row r="735" ht="16.5" customHeight="1">
      <c r="A735" s="89"/>
      <c r="B735" s="168"/>
      <c r="C735" s="168"/>
      <c r="D735" s="168"/>
      <c r="E735" s="168"/>
      <c r="F735" s="168"/>
      <c r="G735" s="89"/>
      <c r="H735" s="89"/>
      <c r="I735" s="89"/>
      <c r="J735" s="89"/>
      <c r="K735" s="170"/>
      <c r="L735" s="89"/>
      <c r="M735" s="89"/>
      <c r="N735" s="89"/>
    </row>
    <row r="736" ht="16.5" customHeight="1">
      <c r="A736" s="89"/>
      <c r="B736" s="168"/>
      <c r="C736" s="168"/>
      <c r="D736" s="168"/>
      <c r="E736" s="168"/>
      <c r="F736" s="168"/>
      <c r="G736" s="89"/>
      <c r="H736" s="89"/>
      <c r="I736" s="89"/>
      <c r="J736" s="89"/>
      <c r="K736" s="170"/>
      <c r="L736" s="89"/>
      <c r="M736" s="89"/>
      <c r="N736" s="89"/>
    </row>
    <row r="737" ht="16.5" customHeight="1">
      <c r="A737" s="89"/>
      <c r="B737" s="168"/>
      <c r="C737" s="168"/>
      <c r="D737" s="168"/>
      <c r="E737" s="168"/>
      <c r="F737" s="168"/>
      <c r="G737" s="89"/>
      <c r="H737" s="89"/>
      <c r="I737" s="89"/>
      <c r="J737" s="89"/>
      <c r="K737" s="170"/>
      <c r="L737" s="89"/>
      <c r="M737" s="89"/>
      <c r="N737" s="89"/>
    </row>
    <row r="738" ht="16.5" customHeight="1">
      <c r="A738" s="89"/>
      <c r="B738" s="168"/>
      <c r="C738" s="168"/>
      <c r="D738" s="168"/>
      <c r="E738" s="168"/>
      <c r="F738" s="168"/>
      <c r="G738" s="89"/>
      <c r="H738" s="89"/>
      <c r="I738" s="89"/>
      <c r="J738" s="89"/>
      <c r="K738" s="170"/>
      <c r="L738" s="89"/>
      <c r="M738" s="89"/>
      <c r="N738" s="89"/>
    </row>
    <row r="739" ht="16.5" customHeight="1">
      <c r="A739" s="89"/>
      <c r="B739" s="168"/>
      <c r="C739" s="168"/>
      <c r="D739" s="168"/>
      <c r="E739" s="168"/>
      <c r="F739" s="168"/>
      <c r="G739" s="89"/>
      <c r="H739" s="89"/>
      <c r="I739" s="89"/>
      <c r="J739" s="89"/>
      <c r="K739" s="170"/>
      <c r="L739" s="89"/>
      <c r="M739" s="89"/>
      <c r="N739" s="89"/>
    </row>
    <row r="740" ht="16.5" customHeight="1">
      <c r="A740" s="89"/>
      <c r="B740" s="168"/>
      <c r="C740" s="168"/>
      <c r="D740" s="168"/>
      <c r="E740" s="168"/>
      <c r="F740" s="168"/>
      <c r="G740" s="89"/>
      <c r="H740" s="89"/>
      <c r="I740" s="89"/>
      <c r="J740" s="89"/>
      <c r="K740" s="170"/>
      <c r="L740" s="89"/>
      <c r="M740" s="89"/>
      <c r="N740" s="89"/>
    </row>
    <row r="741" ht="16.5" customHeight="1">
      <c r="A741" s="89"/>
      <c r="B741" s="168"/>
      <c r="C741" s="168"/>
      <c r="D741" s="168"/>
      <c r="E741" s="168"/>
      <c r="F741" s="168"/>
      <c r="G741" s="89"/>
      <c r="H741" s="89"/>
      <c r="I741" s="89"/>
      <c r="J741" s="89"/>
      <c r="K741" s="170"/>
      <c r="L741" s="89"/>
      <c r="M741" s="89"/>
      <c r="N741" s="89"/>
    </row>
    <row r="742" ht="16.5" customHeight="1">
      <c r="A742" s="89"/>
      <c r="B742" s="168"/>
      <c r="C742" s="168"/>
      <c r="D742" s="168"/>
      <c r="E742" s="168"/>
      <c r="F742" s="168"/>
      <c r="G742" s="89"/>
      <c r="H742" s="89"/>
      <c r="I742" s="89"/>
      <c r="J742" s="89"/>
      <c r="K742" s="170"/>
      <c r="L742" s="89"/>
      <c r="M742" s="89"/>
      <c r="N742" s="89"/>
    </row>
    <row r="743" ht="16.5" customHeight="1">
      <c r="A743" s="89"/>
      <c r="B743" s="168"/>
      <c r="C743" s="168"/>
      <c r="D743" s="168"/>
      <c r="E743" s="168"/>
      <c r="F743" s="168"/>
      <c r="G743" s="89"/>
      <c r="H743" s="89"/>
      <c r="I743" s="89"/>
      <c r="J743" s="89"/>
      <c r="K743" s="170"/>
      <c r="L743" s="89"/>
      <c r="M743" s="89"/>
      <c r="N743" s="89"/>
    </row>
    <row r="744" ht="16.5" customHeight="1">
      <c r="A744" s="89"/>
      <c r="B744" s="168"/>
      <c r="C744" s="168"/>
      <c r="D744" s="168"/>
      <c r="E744" s="168"/>
      <c r="F744" s="168"/>
      <c r="G744" s="89"/>
      <c r="H744" s="89"/>
      <c r="I744" s="89"/>
      <c r="J744" s="89"/>
      <c r="K744" s="170"/>
      <c r="L744" s="89"/>
      <c r="M744" s="89"/>
      <c r="N744" s="89"/>
    </row>
    <row r="745" ht="16.5" customHeight="1">
      <c r="A745" s="89"/>
      <c r="B745" s="168"/>
      <c r="C745" s="168"/>
      <c r="D745" s="168"/>
      <c r="E745" s="168"/>
      <c r="F745" s="168"/>
      <c r="G745" s="89"/>
      <c r="H745" s="89"/>
      <c r="I745" s="89"/>
      <c r="J745" s="89"/>
      <c r="K745" s="170"/>
      <c r="L745" s="89"/>
      <c r="M745" s="89"/>
      <c r="N745" s="89"/>
    </row>
    <row r="746" ht="16.5" customHeight="1">
      <c r="A746" s="89"/>
      <c r="B746" s="168"/>
      <c r="C746" s="168"/>
      <c r="D746" s="168"/>
      <c r="E746" s="168"/>
      <c r="F746" s="168"/>
      <c r="G746" s="89"/>
      <c r="H746" s="89"/>
      <c r="I746" s="89"/>
      <c r="J746" s="89"/>
      <c r="K746" s="170"/>
      <c r="L746" s="89"/>
      <c r="M746" s="89"/>
      <c r="N746" s="89"/>
    </row>
    <row r="747" ht="16.5" customHeight="1">
      <c r="A747" s="89"/>
      <c r="B747" s="168"/>
      <c r="C747" s="168"/>
      <c r="D747" s="168"/>
      <c r="E747" s="168"/>
      <c r="F747" s="168"/>
      <c r="G747" s="89"/>
      <c r="H747" s="89"/>
      <c r="I747" s="89"/>
      <c r="J747" s="89"/>
      <c r="K747" s="170"/>
      <c r="L747" s="89"/>
      <c r="M747" s="89"/>
      <c r="N747" s="89"/>
    </row>
    <row r="748" ht="16.5" customHeight="1">
      <c r="A748" s="89"/>
      <c r="B748" s="168"/>
      <c r="C748" s="168"/>
      <c r="D748" s="168"/>
      <c r="E748" s="168"/>
      <c r="F748" s="168"/>
      <c r="G748" s="89"/>
      <c r="H748" s="89"/>
      <c r="I748" s="89"/>
      <c r="J748" s="89"/>
      <c r="K748" s="170"/>
      <c r="L748" s="89"/>
      <c r="M748" s="89"/>
      <c r="N748" s="89"/>
    </row>
    <row r="749" ht="16.5" customHeight="1">
      <c r="A749" s="89"/>
      <c r="B749" s="168"/>
      <c r="C749" s="168"/>
      <c r="D749" s="168"/>
      <c r="E749" s="168"/>
      <c r="F749" s="168"/>
      <c r="G749" s="89"/>
      <c r="H749" s="89"/>
      <c r="I749" s="89"/>
      <c r="J749" s="89"/>
      <c r="K749" s="170"/>
      <c r="L749" s="89"/>
      <c r="M749" s="89"/>
      <c r="N749" s="89"/>
    </row>
    <row r="750" ht="16.5" customHeight="1">
      <c r="A750" s="89"/>
      <c r="B750" s="168"/>
      <c r="C750" s="168"/>
      <c r="D750" s="168"/>
      <c r="E750" s="168"/>
      <c r="F750" s="168"/>
      <c r="G750" s="89"/>
      <c r="H750" s="89"/>
      <c r="I750" s="89"/>
      <c r="J750" s="89"/>
      <c r="K750" s="170"/>
      <c r="L750" s="89"/>
      <c r="M750" s="89"/>
      <c r="N750" s="89"/>
    </row>
    <row r="751" ht="16.5" customHeight="1">
      <c r="A751" s="89"/>
      <c r="B751" s="168"/>
      <c r="C751" s="168"/>
      <c r="D751" s="168"/>
      <c r="E751" s="168"/>
      <c r="F751" s="168"/>
      <c r="G751" s="89"/>
      <c r="H751" s="89"/>
      <c r="I751" s="89"/>
      <c r="J751" s="89"/>
      <c r="K751" s="170"/>
      <c r="L751" s="89"/>
      <c r="M751" s="89"/>
      <c r="N751" s="89"/>
    </row>
    <row r="752" ht="16.5" customHeight="1">
      <c r="A752" s="89"/>
      <c r="B752" s="168"/>
      <c r="C752" s="168"/>
      <c r="D752" s="168"/>
      <c r="E752" s="168"/>
      <c r="F752" s="168"/>
      <c r="G752" s="89"/>
      <c r="H752" s="89"/>
      <c r="I752" s="89"/>
      <c r="J752" s="89"/>
      <c r="K752" s="170"/>
      <c r="L752" s="89"/>
      <c r="M752" s="89"/>
      <c r="N752" s="89"/>
    </row>
    <row r="753" ht="16.5" customHeight="1">
      <c r="A753" s="89"/>
      <c r="B753" s="168"/>
      <c r="C753" s="168"/>
      <c r="D753" s="168"/>
      <c r="E753" s="168"/>
      <c r="F753" s="168"/>
      <c r="G753" s="89"/>
      <c r="H753" s="89"/>
      <c r="I753" s="89"/>
      <c r="J753" s="89"/>
      <c r="K753" s="170"/>
      <c r="L753" s="89"/>
      <c r="M753" s="89"/>
      <c r="N753" s="89"/>
    </row>
    <row r="754" ht="16.5" customHeight="1">
      <c r="A754" s="89"/>
      <c r="B754" s="168"/>
      <c r="C754" s="168"/>
      <c r="D754" s="168"/>
      <c r="E754" s="168"/>
      <c r="F754" s="168"/>
      <c r="G754" s="89"/>
      <c r="H754" s="89"/>
      <c r="I754" s="89"/>
      <c r="J754" s="89"/>
      <c r="K754" s="170"/>
      <c r="L754" s="89"/>
      <c r="M754" s="89"/>
      <c r="N754" s="89"/>
    </row>
    <row r="755" ht="16.5" customHeight="1">
      <c r="A755" s="89"/>
      <c r="B755" s="168"/>
      <c r="C755" s="168"/>
      <c r="D755" s="168"/>
      <c r="E755" s="168"/>
      <c r="F755" s="168"/>
      <c r="G755" s="89"/>
      <c r="H755" s="89"/>
      <c r="I755" s="89"/>
      <c r="J755" s="89"/>
      <c r="K755" s="170"/>
      <c r="L755" s="89"/>
      <c r="M755" s="89"/>
      <c r="N755" s="89"/>
    </row>
    <row r="756" ht="16.5" customHeight="1">
      <c r="A756" s="89"/>
      <c r="B756" s="168"/>
      <c r="C756" s="168"/>
      <c r="D756" s="168"/>
      <c r="E756" s="168"/>
      <c r="F756" s="168"/>
      <c r="G756" s="89"/>
      <c r="H756" s="89"/>
      <c r="I756" s="89"/>
      <c r="J756" s="89"/>
      <c r="K756" s="170"/>
      <c r="L756" s="89"/>
      <c r="M756" s="89"/>
      <c r="N756" s="89"/>
    </row>
    <row r="757" ht="16.5" customHeight="1">
      <c r="A757" s="89"/>
      <c r="B757" s="168"/>
      <c r="C757" s="168"/>
      <c r="D757" s="168"/>
      <c r="E757" s="168"/>
      <c r="F757" s="168"/>
      <c r="G757" s="89"/>
      <c r="H757" s="89"/>
      <c r="I757" s="89"/>
      <c r="J757" s="89"/>
      <c r="K757" s="170"/>
      <c r="L757" s="89"/>
      <c r="M757" s="89"/>
      <c r="N757" s="89"/>
    </row>
    <row r="758" ht="16.5" customHeight="1">
      <c r="A758" s="89"/>
      <c r="B758" s="168"/>
      <c r="C758" s="168"/>
      <c r="D758" s="168"/>
      <c r="E758" s="168"/>
      <c r="F758" s="168"/>
      <c r="G758" s="89"/>
      <c r="H758" s="89"/>
      <c r="I758" s="89"/>
      <c r="J758" s="89"/>
      <c r="K758" s="170"/>
      <c r="L758" s="89"/>
      <c r="M758" s="89"/>
      <c r="N758" s="89"/>
    </row>
    <row r="759" ht="16.5" customHeight="1">
      <c r="A759" s="89"/>
      <c r="B759" s="168"/>
      <c r="C759" s="168"/>
      <c r="D759" s="168"/>
      <c r="E759" s="168"/>
      <c r="F759" s="168"/>
      <c r="G759" s="89"/>
      <c r="H759" s="89"/>
      <c r="I759" s="89"/>
      <c r="J759" s="89"/>
      <c r="K759" s="170"/>
      <c r="L759" s="89"/>
      <c r="M759" s="89"/>
      <c r="N759" s="89"/>
    </row>
    <row r="760" ht="16.5" customHeight="1">
      <c r="A760" s="89"/>
      <c r="B760" s="168"/>
      <c r="C760" s="168"/>
      <c r="D760" s="168"/>
      <c r="E760" s="168"/>
      <c r="F760" s="168"/>
      <c r="G760" s="89"/>
      <c r="H760" s="89"/>
      <c r="I760" s="89"/>
      <c r="J760" s="89"/>
      <c r="K760" s="170"/>
      <c r="L760" s="89"/>
      <c r="M760" s="89"/>
      <c r="N760" s="89"/>
    </row>
    <row r="761" ht="16.5" customHeight="1">
      <c r="A761" s="89"/>
      <c r="B761" s="168"/>
      <c r="C761" s="168"/>
      <c r="D761" s="168"/>
      <c r="E761" s="168"/>
      <c r="F761" s="168"/>
      <c r="G761" s="89"/>
      <c r="H761" s="89"/>
      <c r="I761" s="89"/>
      <c r="J761" s="89"/>
      <c r="K761" s="170"/>
      <c r="L761" s="89"/>
      <c r="M761" s="89"/>
      <c r="N761" s="89"/>
    </row>
    <row r="762" ht="16.5" customHeight="1">
      <c r="A762" s="89"/>
      <c r="B762" s="168"/>
      <c r="C762" s="168"/>
      <c r="D762" s="168"/>
      <c r="E762" s="168"/>
      <c r="F762" s="168"/>
      <c r="G762" s="89"/>
      <c r="H762" s="89"/>
      <c r="I762" s="89"/>
      <c r="J762" s="89"/>
      <c r="K762" s="170"/>
      <c r="L762" s="89"/>
      <c r="M762" s="89"/>
      <c r="N762" s="89"/>
    </row>
    <row r="763" ht="16.5" customHeight="1">
      <c r="A763" s="89"/>
      <c r="B763" s="168"/>
      <c r="C763" s="168"/>
      <c r="D763" s="168"/>
      <c r="E763" s="168"/>
      <c r="F763" s="168"/>
      <c r="G763" s="89"/>
      <c r="H763" s="89"/>
      <c r="I763" s="89"/>
      <c r="J763" s="89"/>
      <c r="K763" s="170"/>
      <c r="L763" s="89"/>
      <c r="M763" s="89"/>
      <c r="N763" s="89"/>
    </row>
    <row r="764" ht="16.5" customHeight="1">
      <c r="A764" s="89"/>
      <c r="B764" s="168"/>
      <c r="C764" s="168"/>
      <c r="D764" s="168"/>
      <c r="E764" s="168"/>
      <c r="F764" s="168"/>
      <c r="G764" s="89"/>
      <c r="H764" s="89"/>
      <c r="I764" s="89"/>
      <c r="J764" s="89"/>
      <c r="K764" s="170"/>
      <c r="L764" s="89"/>
      <c r="M764" s="89"/>
      <c r="N764" s="89"/>
    </row>
    <row r="765" ht="16.5" customHeight="1">
      <c r="A765" s="89"/>
      <c r="B765" s="168"/>
      <c r="C765" s="168"/>
      <c r="D765" s="168"/>
      <c r="E765" s="168"/>
      <c r="F765" s="168"/>
      <c r="G765" s="89"/>
      <c r="H765" s="89"/>
      <c r="I765" s="89"/>
      <c r="J765" s="89"/>
      <c r="K765" s="170"/>
      <c r="L765" s="89"/>
      <c r="M765" s="89"/>
      <c r="N765" s="89"/>
    </row>
    <row r="766" ht="16.5" customHeight="1">
      <c r="A766" s="89"/>
      <c r="B766" s="168"/>
      <c r="C766" s="168"/>
      <c r="D766" s="168"/>
      <c r="E766" s="168"/>
      <c r="F766" s="168"/>
      <c r="G766" s="89"/>
      <c r="H766" s="89"/>
      <c r="I766" s="89"/>
      <c r="J766" s="89"/>
      <c r="K766" s="170"/>
      <c r="L766" s="89"/>
      <c r="M766" s="89"/>
      <c r="N766" s="89"/>
    </row>
    <row r="767" ht="16.5" customHeight="1">
      <c r="A767" s="89"/>
      <c r="B767" s="168"/>
      <c r="C767" s="168"/>
      <c r="D767" s="168"/>
      <c r="E767" s="168"/>
      <c r="F767" s="168"/>
      <c r="G767" s="89"/>
      <c r="H767" s="89"/>
      <c r="I767" s="89"/>
      <c r="J767" s="89"/>
      <c r="K767" s="170"/>
      <c r="L767" s="89"/>
      <c r="M767" s="89"/>
      <c r="N767" s="89"/>
    </row>
    <row r="768" ht="16.5" customHeight="1">
      <c r="A768" s="89"/>
      <c r="B768" s="168"/>
      <c r="C768" s="168"/>
      <c r="D768" s="168"/>
      <c r="E768" s="168"/>
      <c r="F768" s="168"/>
      <c r="G768" s="89"/>
      <c r="H768" s="89"/>
      <c r="I768" s="89"/>
      <c r="J768" s="89"/>
      <c r="K768" s="170"/>
      <c r="L768" s="89"/>
      <c r="M768" s="89"/>
      <c r="N768" s="89"/>
    </row>
    <row r="769" ht="16.5" customHeight="1">
      <c r="A769" s="89"/>
      <c r="B769" s="168"/>
      <c r="C769" s="168"/>
      <c r="D769" s="168"/>
      <c r="E769" s="168"/>
      <c r="F769" s="168"/>
      <c r="G769" s="89"/>
      <c r="H769" s="89"/>
      <c r="I769" s="89"/>
      <c r="J769" s="89"/>
      <c r="K769" s="170"/>
      <c r="L769" s="89"/>
      <c r="M769" s="89"/>
      <c r="N769" s="89"/>
    </row>
    <row r="770" ht="16.5" customHeight="1">
      <c r="A770" s="89"/>
      <c r="B770" s="168"/>
      <c r="C770" s="168"/>
      <c r="D770" s="168"/>
      <c r="E770" s="168"/>
      <c r="F770" s="168"/>
      <c r="G770" s="89"/>
      <c r="H770" s="89"/>
      <c r="I770" s="89"/>
      <c r="J770" s="89"/>
      <c r="K770" s="170"/>
      <c r="L770" s="89"/>
      <c r="M770" s="89"/>
      <c r="N770" s="89"/>
    </row>
    <row r="771" ht="16.5" customHeight="1">
      <c r="A771" s="89"/>
      <c r="B771" s="168"/>
      <c r="C771" s="168"/>
      <c r="D771" s="168"/>
      <c r="E771" s="168"/>
      <c r="F771" s="168"/>
      <c r="G771" s="89"/>
      <c r="H771" s="89"/>
      <c r="I771" s="89"/>
      <c r="J771" s="89"/>
      <c r="K771" s="170"/>
      <c r="L771" s="89"/>
      <c r="M771" s="89"/>
      <c r="N771" s="89"/>
    </row>
    <row r="772" ht="16.5" customHeight="1">
      <c r="A772" s="89"/>
      <c r="B772" s="168"/>
      <c r="C772" s="168"/>
      <c r="D772" s="168"/>
      <c r="E772" s="168"/>
      <c r="F772" s="168"/>
      <c r="G772" s="89"/>
      <c r="H772" s="89"/>
      <c r="I772" s="89"/>
      <c r="J772" s="89"/>
      <c r="K772" s="170"/>
      <c r="L772" s="89"/>
      <c r="M772" s="89"/>
      <c r="N772" s="89"/>
    </row>
    <row r="773" ht="16.5" customHeight="1">
      <c r="A773" s="89"/>
      <c r="B773" s="168"/>
      <c r="C773" s="168"/>
      <c r="D773" s="168"/>
      <c r="E773" s="168"/>
      <c r="F773" s="168"/>
      <c r="G773" s="89"/>
      <c r="H773" s="89"/>
      <c r="I773" s="89"/>
      <c r="J773" s="89"/>
      <c r="K773" s="170"/>
      <c r="L773" s="89"/>
      <c r="M773" s="89"/>
      <c r="N773" s="89"/>
    </row>
    <row r="774" ht="16.5" customHeight="1">
      <c r="A774" s="89"/>
      <c r="B774" s="168"/>
      <c r="C774" s="168"/>
      <c r="D774" s="168"/>
      <c r="E774" s="168"/>
      <c r="F774" s="168"/>
      <c r="G774" s="89"/>
      <c r="H774" s="89"/>
      <c r="I774" s="89"/>
      <c r="J774" s="89"/>
      <c r="K774" s="170"/>
      <c r="L774" s="89"/>
      <c r="M774" s="89"/>
      <c r="N774" s="89"/>
    </row>
    <row r="775" ht="16.5" customHeight="1">
      <c r="A775" s="89"/>
      <c r="B775" s="168"/>
      <c r="C775" s="168"/>
      <c r="D775" s="168"/>
      <c r="E775" s="168"/>
      <c r="F775" s="168"/>
      <c r="G775" s="89"/>
      <c r="H775" s="89"/>
      <c r="I775" s="89"/>
      <c r="J775" s="89"/>
      <c r="K775" s="170"/>
      <c r="L775" s="89"/>
      <c r="M775" s="89"/>
      <c r="N775" s="89"/>
    </row>
    <row r="776" ht="16.5" customHeight="1">
      <c r="A776" s="89"/>
      <c r="B776" s="168"/>
      <c r="C776" s="168"/>
      <c r="D776" s="168"/>
      <c r="E776" s="168"/>
      <c r="F776" s="168"/>
      <c r="G776" s="89"/>
      <c r="H776" s="89"/>
      <c r="I776" s="89"/>
      <c r="J776" s="89"/>
      <c r="K776" s="170"/>
      <c r="L776" s="89"/>
      <c r="M776" s="89"/>
      <c r="N776" s="89"/>
    </row>
    <row r="777" ht="16.5" customHeight="1">
      <c r="A777" s="89"/>
      <c r="B777" s="168"/>
      <c r="C777" s="168"/>
      <c r="D777" s="168"/>
      <c r="E777" s="168"/>
      <c r="F777" s="168"/>
      <c r="G777" s="89"/>
      <c r="H777" s="89"/>
      <c r="I777" s="89"/>
      <c r="J777" s="89"/>
      <c r="K777" s="170"/>
      <c r="L777" s="89"/>
      <c r="M777" s="89"/>
      <c r="N777" s="89"/>
    </row>
    <row r="778" ht="16.5" customHeight="1">
      <c r="A778" s="89"/>
      <c r="B778" s="168"/>
      <c r="C778" s="168"/>
      <c r="D778" s="168"/>
      <c r="E778" s="168"/>
      <c r="F778" s="168"/>
      <c r="G778" s="89"/>
      <c r="H778" s="89"/>
      <c r="I778" s="89"/>
      <c r="J778" s="89"/>
      <c r="K778" s="170"/>
      <c r="L778" s="89"/>
      <c r="M778" s="89"/>
      <c r="N778" s="89"/>
    </row>
    <row r="779" ht="16.5" customHeight="1">
      <c r="A779" s="89"/>
      <c r="B779" s="168"/>
      <c r="C779" s="168"/>
      <c r="D779" s="168"/>
      <c r="E779" s="168"/>
      <c r="F779" s="168"/>
      <c r="G779" s="89"/>
      <c r="H779" s="89"/>
      <c r="I779" s="89"/>
      <c r="J779" s="89"/>
      <c r="K779" s="170"/>
      <c r="L779" s="89"/>
      <c r="M779" s="89"/>
      <c r="N779" s="89"/>
    </row>
    <row r="780" ht="16.5" customHeight="1">
      <c r="A780" s="89"/>
      <c r="B780" s="168"/>
      <c r="C780" s="168"/>
      <c r="D780" s="168"/>
      <c r="E780" s="168"/>
      <c r="F780" s="168"/>
      <c r="G780" s="89"/>
      <c r="H780" s="89"/>
      <c r="I780" s="89"/>
      <c r="J780" s="89"/>
      <c r="K780" s="170"/>
      <c r="L780" s="89"/>
      <c r="M780" s="89"/>
      <c r="N780" s="89"/>
    </row>
    <row r="781" ht="16.5" customHeight="1">
      <c r="A781" s="89"/>
      <c r="B781" s="168"/>
      <c r="C781" s="168"/>
      <c r="D781" s="168"/>
      <c r="E781" s="168"/>
      <c r="F781" s="168"/>
      <c r="G781" s="89"/>
      <c r="H781" s="89"/>
      <c r="I781" s="89"/>
      <c r="J781" s="89"/>
      <c r="K781" s="170"/>
      <c r="L781" s="89"/>
      <c r="M781" s="89"/>
      <c r="N781" s="89"/>
    </row>
    <row r="782" ht="16.5" customHeight="1">
      <c r="A782" s="89"/>
      <c r="B782" s="168"/>
      <c r="C782" s="168"/>
      <c r="D782" s="168"/>
      <c r="E782" s="168"/>
      <c r="F782" s="168"/>
      <c r="G782" s="89"/>
      <c r="H782" s="89"/>
      <c r="I782" s="89"/>
      <c r="J782" s="89"/>
      <c r="K782" s="170"/>
      <c r="L782" s="89"/>
      <c r="M782" s="89"/>
      <c r="N782" s="89"/>
    </row>
    <row r="783" ht="16.5" customHeight="1">
      <c r="A783" s="89"/>
      <c r="B783" s="168"/>
      <c r="C783" s="168"/>
      <c r="D783" s="168"/>
      <c r="E783" s="168"/>
      <c r="F783" s="168"/>
      <c r="G783" s="89"/>
      <c r="H783" s="89"/>
      <c r="I783" s="89"/>
      <c r="J783" s="89"/>
      <c r="K783" s="170"/>
      <c r="L783" s="89"/>
      <c r="M783" s="89"/>
      <c r="N783" s="89"/>
    </row>
    <row r="784" ht="16.5" customHeight="1">
      <c r="A784" s="89"/>
      <c r="B784" s="168"/>
      <c r="C784" s="168"/>
      <c r="D784" s="168"/>
      <c r="E784" s="168"/>
      <c r="F784" s="168"/>
      <c r="G784" s="89"/>
      <c r="H784" s="89"/>
      <c r="I784" s="89"/>
      <c r="J784" s="89"/>
      <c r="K784" s="170"/>
      <c r="L784" s="89"/>
      <c r="M784" s="89"/>
      <c r="N784" s="89"/>
    </row>
    <row r="785" ht="16.5" customHeight="1">
      <c r="A785" s="89"/>
      <c r="B785" s="168"/>
      <c r="C785" s="168"/>
      <c r="D785" s="168"/>
      <c r="E785" s="168"/>
      <c r="F785" s="168"/>
      <c r="G785" s="89"/>
      <c r="H785" s="89"/>
      <c r="I785" s="89"/>
      <c r="J785" s="89"/>
      <c r="K785" s="170"/>
      <c r="L785" s="89"/>
      <c r="M785" s="89"/>
      <c r="N785" s="89"/>
    </row>
    <row r="786" ht="16.5" customHeight="1">
      <c r="A786" s="89"/>
      <c r="B786" s="168"/>
      <c r="C786" s="168"/>
      <c r="D786" s="168"/>
      <c r="E786" s="168"/>
      <c r="F786" s="168"/>
      <c r="G786" s="89"/>
      <c r="H786" s="89"/>
      <c r="I786" s="89"/>
      <c r="J786" s="89"/>
      <c r="K786" s="170"/>
      <c r="L786" s="89"/>
      <c r="M786" s="89"/>
      <c r="N786" s="89"/>
    </row>
    <row r="787" ht="16.5" customHeight="1">
      <c r="A787" s="89"/>
      <c r="B787" s="168"/>
      <c r="C787" s="168"/>
      <c r="D787" s="168"/>
      <c r="E787" s="168"/>
      <c r="F787" s="168"/>
      <c r="G787" s="89"/>
      <c r="H787" s="89"/>
      <c r="I787" s="89"/>
      <c r="J787" s="89"/>
      <c r="K787" s="170"/>
      <c r="L787" s="89"/>
      <c r="M787" s="89"/>
      <c r="N787" s="89"/>
    </row>
    <row r="788" ht="16.5" customHeight="1">
      <c r="A788" s="89"/>
      <c r="B788" s="168"/>
      <c r="C788" s="168"/>
      <c r="D788" s="168"/>
      <c r="E788" s="168"/>
      <c r="F788" s="168"/>
      <c r="G788" s="89"/>
      <c r="H788" s="89"/>
      <c r="I788" s="89"/>
      <c r="J788" s="89"/>
      <c r="K788" s="170"/>
      <c r="L788" s="89"/>
      <c r="M788" s="89"/>
      <c r="N788" s="89"/>
    </row>
    <row r="789" ht="16.5" customHeight="1">
      <c r="A789" s="89"/>
      <c r="B789" s="168"/>
      <c r="C789" s="168"/>
      <c r="D789" s="168"/>
      <c r="E789" s="168"/>
      <c r="F789" s="168"/>
      <c r="G789" s="89"/>
      <c r="H789" s="89"/>
      <c r="I789" s="89"/>
      <c r="J789" s="89"/>
      <c r="K789" s="170"/>
      <c r="L789" s="89"/>
      <c r="M789" s="89"/>
      <c r="N789" s="89"/>
    </row>
    <row r="790" ht="16.5" customHeight="1">
      <c r="A790" s="89"/>
      <c r="B790" s="168"/>
      <c r="C790" s="168"/>
      <c r="D790" s="168"/>
      <c r="E790" s="168"/>
      <c r="F790" s="168"/>
      <c r="G790" s="89"/>
      <c r="H790" s="89"/>
      <c r="I790" s="89"/>
      <c r="J790" s="89"/>
      <c r="K790" s="170"/>
      <c r="L790" s="89"/>
      <c r="M790" s="89"/>
      <c r="N790" s="89"/>
    </row>
    <row r="791" ht="16.5" customHeight="1">
      <c r="A791" s="89"/>
      <c r="B791" s="168"/>
      <c r="C791" s="168"/>
      <c r="D791" s="168"/>
      <c r="E791" s="168"/>
      <c r="F791" s="168"/>
      <c r="G791" s="89"/>
      <c r="H791" s="89"/>
      <c r="I791" s="89"/>
      <c r="J791" s="89"/>
      <c r="K791" s="170"/>
      <c r="L791" s="89"/>
      <c r="M791" s="89"/>
      <c r="N791" s="89"/>
    </row>
    <row r="792" ht="16.5" customHeight="1">
      <c r="A792" s="89"/>
      <c r="B792" s="168"/>
      <c r="C792" s="168"/>
      <c r="D792" s="168"/>
      <c r="E792" s="168"/>
      <c r="F792" s="168"/>
      <c r="G792" s="89"/>
      <c r="H792" s="89"/>
      <c r="I792" s="89"/>
      <c r="J792" s="89"/>
      <c r="K792" s="170"/>
      <c r="L792" s="89"/>
      <c r="M792" s="89"/>
      <c r="N792" s="89"/>
    </row>
    <row r="793" ht="16.5" customHeight="1">
      <c r="A793" s="89"/>
      <c r="B793" s="168"/>
      <c r="C793" s="168"/>
      <c r="D793" s="168"/>
      <c r="E793" s="168"/>
      <c r="F793" s="168"/>
      <c r="G793" s="89"/>
      <c r="H793" s="89"/>
      <c r="I793" s="89"/>
      <c r="J793" s="89"/>
      <c r="K793" s="170"/>
      <c r="L793" s="89"/>
      <c r="M793" s="89"/>
      <c r="N793" s="89"/>
    </row>
    <row r="794" ht="16.5" customHeight="1">
      <c r="A794" s="89"/>
      <c r="B794" s="168"/>
      <c r="C794" s="168"/>
      <c r="D794" s="168"/>
      <c r="E794" s="168"/>
      <c r="F794" s="168"/>
      <c r="G794" s="89"/>
      <c r="H794" s="89"/>
      <c r="I794" s="89"/>
      <c r="J794" s="89"/>
      <c r="K794" s="170"/>
      <c r="L794" s="89"/>
      <c r="M794" s="89"/>
      <c r="N794" s="89"/>
    </row>
    <row r="795" ht="16.5" customHeight="1">
      <c r="A795" s="89"/>
      <c r="B795" s="168"/>
      <c r="C795" s="168"/>
      <c r="D795" s="168"/>
      <c r="E795" s="168"/>
      <c r="F795" s="168"/>
      <c r="G795" s="89"/>
      <c r="H795" s="89"/>
      <c r="I795" s="89"/>
      <c r="J795" s="89"/>
      <c r="K795" s="170"/>
      <c r="L795" s="89"/>
      <c r="M795" s="89"/>
      <c r="N795" s="89"/>
    </row>
    <row r="796" ht="16.5" customHeight="1">
      <c r="A796" s="89"/>
      <c r="B796" s="168"/>
      <c r="C796" s="168"/>
      <c r="D796" s="168"/>
      <c r="E796" s="168"/>
      <c r="F796" s="168"/>
      <c r="G796" s="89"/>
      <c r="H796" s="89"/>
      <c r="I796" s="89"/>
      <c r="J796" s="89"/>
      <c r="K796" s="170"/>
      <c r="L796" s="89"/>
      <c r="M796" s="89"/>
      <c r="N796" s="89"/>
    </row>
    <row r="797" ht="16.5" customHeight="1">
      <c r="A797" s="89"/>
      <c r="B797" s="168"/>
      <c r="C797" s="168"/>
      <c r="D797" s="168"/>
      <c r="E797" s="168"/>
      <c r="F797" s="168"/>
      <c r="G797" s="89"/>
      <c r="H797" s="89"/>
      <c r="I797" s="89"/>
      <c r="J797" s="89"/>
      <c r="K797" s="170"/>
      <c r="L797" s="89"/>
      <c r="M797" s="89"/>
      <c r="N797" s="89"/>
    </row>
    <row r="798" ht="16.5" customHeight="1">
      <c r="A798" s="89"/>
      <c r="B798" s="168"/>
      <c r="C798" s="168"/>
      <c r="D798" s="168"/>
      <c r="E798" s="168"/>
      <c r="F798" s="168"/>
      <c r="G798" s="89"/>
      <c r="H798" s="89"/>
      <c r="I798" s="89"/>
      <c r="J798" s="89"/>
      <c r="K798" s="170"/>
      <c r="L798" s="89"/>
      <c r="M798" s="89"/>
      <c r="N798" s="89"/>
    </row>
    <row r="799" ht="16.5" customHeight="1">
      <c r="A799" s="89"/>
      <c r="B799" s="168"/>
      <c r="C799" s="168"/>
      <c r="D799" s="168"/>
      <c r="E799" s="168"/>
      <c r="F799" s="168"/>
      <c r="G799" s="89"/>
      <c r="H799" s="89"/>
      <c r="I799" s="89"/>
      <c r="J799" s="89"/>
      <c r="K799" s="170"/>
      <c r="L799" s="89"/>
      <c r="M799" s="89"/>
      <c r="N799" s="89"/>
    </row>
    <row r="800" ht="16.5" customHeight="1">
      <c r="A800" s="89"/>
      <c r="B800" s="168"/>
      <c r="C800" s="168"/>
      <c r="D800" s="168"/>
      <c r="E800" s="168"/>
      <c r="F800" s="168"/>
      <c r="G800" s="89"/>
      <c r="H800" s="89"/>
      <c r="I800" s="89"/>
      <c r="J800" s="89"/>
      <c r="K800" s="170"/>
      <c r="L800" s="89"/>
      <c r="M800" s="89"/>
      <c r="N800" s="89"/>
    </row>
    <row r="801" ht="16.5" customHeight="1">
      <c r="A801" s="89"/>
      <c r="B801" s="168"/>
      <c r="C801" s="168"/>
      <c r="D801" s="168"/>
      <c r="E801" s="168"/>
      <c r="F801" s="168"/>
      <c r="G801" s="89"/>
      <c r="H801" s="89"/>
      <c r="I801" s="89"/>
      <c r="J801" s="89"/>
      <c r="K801" s="170"/>
      <c r="L801" s="89"/>
      <c r="M801" s="89"/>
      <c r="N801" s="89"/>
    </row>
    <row r="802" ht="16.5" customHeight="1">
      <c r="A802" s="89"/>
      <c r="B802" s="168"/>
      <c r="C802" s="168"/>
      <c r="D802" s="168"/>
      <c r="E802" s="168"/>
      <c r="F802" s="168"/>
      <c r="G802" s="89"/>
      <c r="H802" s="89"/>
      <c r="I802" s="89"/>
      <c r="J802" s="89"/>
      <c r="K802" s="170"/>
      <c r="L802" s="89"/>
      <c r="M802" s="89"/>
      <c r="N802" s="89"/>
    </row>
    <row r="803" ht="16.5" customHeight="1">
      <c r="A803" s="89"/>
      <c r="B803" s="168"/>
      <c r="C803" s="168"/>
      <c r="D803" s="168"/>
      <c r="E803" s="168"/>
      <c r="F803" s="168"/>
      <c r="G803" s="89"/>
      <c r="H803" s="89"/>
      <c r="I803" s="89"/>
      <c r="J803" s="89"/>
      <c r="K803" s="170"/>
      <c r="L803" s="89"/>
      <c r="M803" s="89"/>
      <c r="N803" s="89"/>
    </row>
    <row r="804" ht="16.5" customHeight="1">
      <c r="A804" s="89"/>
      <c r="B804" s="168"/>
      <c r="C804" s="168"/>
      <c r="D804" s="168"/>
      <c r="E804" s="168"/>
      <c r="F804" s="168"/>
      <c r="G804" s="89"/>
      <c r="H804" s="89"/>
      <c r="I804" s="89"/>
      <c r="J804" s="89"/>
      <c r="K804" s="170"/>
      <c r="L804" s="89"/>
      <c r="M804" s="89"/>
      <c r="N804" s="89"/>
    </row>
    <row r="805" ht="16.5" customHeight="1">
      <c r="A805" s="89"/>
      <c r="B805" s="168"/>
      <c r="C805" s="168"/>
      <c r="D805" s="168"/>
      <c r="E805" s="168"/>
      <c r="F805" s="168"/>
      <c r="G805" s="89"/>
      <c r="H805" s="89"/>
      <c r="I805" s="89"/>
      <c r="J805" s="89"/>
      <c r="K805" s="170"/>
      <c r="L805" s="89"/>
      <c r="M805" s="89"/>
      <c r="N805" s="89"/>
    </row>
    <row r="806" ht="16.5" customHeight="1">
      <c r="A806" s="89"/>
      <c r="B806" s="168"/>
      <c r="C806" s="168"/>
      <c r="D806" s="168"/>
      <c r="E806" s="168"/>
      <c r="F806" s="168"/>
      <c r="G806" s="89"/>
      <c r="H806" s="89"/>
      <c r="I806" s="89"/>
      <c r="J806" s="89"/>
      <c r="K806" s="170"/>
      <c r="L806" s="89"/>
      <c r="M806" s="89"/>
      <c r="N806" s="89"/>
    </row>
    <row r="807" ht="16.5" customHeight="1">
      <c r="A807" s="89"/>
      <c r="B807" s="168"/>
      <c r="C807" s="168"/>
      <c r="D807" s="168"/>
      <c r="E807" s="168"/>
      <c r="F807" s="168"/>
      <c r="G807" s="89"/>
      <c r="H807" s="89"/>
      <c r="I807" s="89"/>
      <c r="J807" s="89"/>
      <c r="K807" s="170"/>
      <c r="L807" s="89"/>
      <c r="M807" s="89"/>
      <c r="N807" s="89"/>
    </row>
    <row r="808" ht="16.5" customHeight="1">
      <c r="A808" s="89"/>
      <c r="B808" s="168"/>
      <c r="C808" s="168"/>
      <c r="D808" s="168"/>
      <c r="E808" s="168"/>
      <c r="F808" s="168"/>
      <c r="G808" s="89"/>
      <c r="H808" s="89"/>
      <c r="I808" s="89"/>
      <c r="J808" s="89"/>
      <c r="K808" s="170"/>
      <c r="L808" s="89"/>
      <c r="M808" s="89"/>
      <c r="N808" s="89"/>
    </row>
    <row r="809" ht="16.5" customHeight="1">
      <c r="A809" s="89"/>
      <c r="B809" s="168"/>
      <c r="C809" s="168"/>
      <c r="D809" s="168"/>
      <c r="E809" s="168"/>
      <c r="F809" s="168"/>
      <c r="G809" s="89"/>
      <c r="H809" s="89"/>
      <c r="I809" s="89"/>
      <c r="J809" s="89"/>
      <c r="K809" s="170"/>
      <c r="L809" s="89"/>
      <c r="M809" s="89"/>
      <c r="N809" s="89"/>
    </row>
    <row r="810" ht="16.5" customHeight="1">
      <c r="A810" s="89"/>
      <c r="B810" s="168"/>
      <c r="C810" s="168"/>
      <c r="D810" s="168"/>
      <c r="E810" s="168"/>
      <c r="F810" s="168"/>
      <c r="G810" s="89"/>
      <c r="H810" s="89"/>
      <c r="I810" s="89"/>
      <c r="J810" s="89"/>
      <c r="K810" s="170"/>
      <c r="L810" s="89"/>
      <c r="M810" s="89"/>
      <c r="N810" s="89"/>
    </row>
    <row r="811" ht="16.5" customHeight="1">
      <c r="A811" s="89"/>
      <c r="B811" s="168"/>
      <c r="C811" s="168"/>
      <c r="D811" s="168"/>
      <c r="E811" s="168"/>
      <c r="F811" s="168"/>
      <c r="G811" s="89"/>
      <c r="H811" s="89"/>
      <c r="I811" s="89"/>
      <c r="J811" s="89"/>
      <c r="K811" s="170"/>
      <c r="L811" s="89"/>
      <c r="M811" s="89"/>
      <c r="N811" s="89"/>
    </row>
    <row r="812" ht="16.5" customHeight="1">
      <c r="A812" s="89"/>
      <c r="B812" s="168"/>
      <c r="C812" s="168"/>
      <c r="D812" s="168"/>
      <c r="E812" s="168"/>
      <c r="F812" s="168"/>
      <c r="G812" s="89"/>
      <c r="H812" s="89"/>
      <c r="I812" s="89"/>
      <c r="J812" s="89"/>
      <c r="K812" s="170"/>
      <c r="L812" s="89"/>
      <c r="M812" s="89"/>
      <c r="N812" s="89"/>
    </row>
    <row r="813" ht="16.5" customHeight="1">
      <c r="A813" s="89"/>
      <c r="B813" s="168"/>
      <c r="C813" s="168"/>
      <c r="D813" s="168"/>
      <c r="E813" s="168"/>
      <c r="F813" s="168"/>
      <c r="G813" s="89"/>
      <c r="H813" s="89"/>
      <c r="I813" s="89"/>
      <c r="J813" s="89"/>
      <c r="K813" s="170"/>
      <c r="L813" s="89"/>
      <c r="M813" s="89"/>
      <c r="N813" s="89"/>
    </row>
    <row r="814" ht="16.5" customHeight="1">
      <c r="A814" s="89"/>
      <c r="B814" s="168"/>
      <c r="C814" s="168"/>
      <c r="D814" s="168"/>
      <c r="E814" s="168"/>
      <c r="F814" s="168"/>
      <c r="G814" s="89"/>
      <c r="H814" s="89"/>
      <c r="I814" s="89"/>
      <c r="J814" s="89"/>
      <c r="K814" s="170"/>
      <c r="L814" s="89"/>
      <c r="M814" s="89"/>
      <c r="N814" s="89"/>
    </row>
    <row r="815" ht="16.5" customHeight="1">
      <c r="A815" s="89"/>
      <c r="B815" s="168"/>
      <c r="C815" s="168"/>
      <c r="D815" s="168"/>
      <c r="E815" s="168"/>
      <c r="F815" s="168"/>
      <c r="G815" s="89"/>
      <c r="H815" s="89"/>
      <c r="I815" s="89"/>
      <c r="J815" s="89"/>
      <c r="K815" s="170"/>
      <c r="L815" s="89"/>
      <c r="M815" s="89"/>
      <c r="N815" s="89"/>
    </row>
    <row r="816" ht="16.5" customHeight="1">
      <c r="A816" s="89"/>
      <c r="B816" s="168"/>
      <c r="C816" s="168"/>
      <c r="D816" s="168"/>
      <c r="E816" s="168"/>
      <c r="F816" s="168"/>
      <c r="G816" s="89"/>
      <c r="H816" s="89"/>
      <c r="I816" s="89"/>
      <c r="J816" s="89"/>
      <c r="K816" s="170"/>
      <c r="L816" s="89"/>
      <c r="M816" s="89"/>
      <c r="N816" s="89"/>
    </row>
    <row r="817" ht="16.5" customHeight="1">
      <c r="A817" s="89"/>
      <c r="B817" s="168"/>
      <c r="C817" s="168"/>
      <c r="D817" s="168"/>
      <c r="E817" s="168"/>
      <c r="F817" s="168"/>
      <c r="G817" s="89"/>
      <c r="H817" s="89"/>
      <c r="I817" s="89"/>
      <c r="J817" s="89"/>
      <c r="K817" s="170"/>
      <c r="L817" s="89"/>
      <c r="M817" s="89"/>
      <c r="N817" s="89"/>
    </row>
    <row r="818" ht="16.5" customHeight="1">
      <c r="A818" s="89"/>
      <c r="B818" s="168"/>
      <c r="C818" s="168"/>
      <c r="D818" s="168"/>
      <c r="E818" s="168"/>
      <c r="F818" s="168"/>
      <c r="G818" s="89"/>
      <c r="H818" s="89"/>
      <c r="I818" s="89"/>
      <c r="J818" s="89"/>
      <c r="K818" s="170"/>
      <c r="L818" s="89"/>
      <c r="M818" s="89"/>
      <c r="N818" s="89"/>
    </row>
    <row r="819" ht="16.5" customHeight="1">
      <c r="A819" s="89"/>
      <c r="B819" s="168"/>
      <c r="C819" s="168"/>
      <c r="D819" s="168"/>
      <c r="E819" s="168"/>
      <c r="F819" s="168"/>
      <c r="G819" s="89"/>
      <c r="H819" s="89"/>
      <c r="I819" s="89"/>
      <c r="J819" s="89"/>
      <c r="K819" s="170"/>
      <c r="L819" s="89"/>
      <c r="M819" s="89"/>
      <c r="N819" s="89"/>
    </row>
    <row r="820" ht="16.5" customHeight="1">
      <c r="A820" s="89"/>
      <c r="B820" s="168"/>
      <c r="C820" s="168"/>
      <c r="D820" s="168"/>
      <c r="E820" s="168"/>
      <c r="F820" s="168"/>
      <c r="G820" s="89"/>
      <c r="H820" s="89"/>
      <c r="I820" s="89"/>
      <c r="J820" s="89"/>
      <c r="K820" s="170"/>
      <c r="L820" s="89"/>
      <c r="M820" s="89"/>
      <c r="N820" s="89"/>
    </row>
    <row r="821" ht="16.5" customHeight="1">
      <c r="A821" s="89"/>
      <c r="B821" s="168"/>
      <c r="C821" s="168"/>
      <c r="D821" s="168"/>
      <c r="E821" s="168"/>
      <c r="F821" s="168"/>
      <c r="G821" s="89"/>
      <c r="H821" s="89"/>
      <c r="I821" s="89"/>
      <c r="J821" s="89"/>
      <c r="K821" s="170"/>
      <c r="L821" s="89"/>
      <c r="M821" s="89"/>
      <c r="N821" s="89"/>
    </row>
    <row r="822" ht="16.5" customHeight="1">
      <c r="A822" s="89"/>
      <c r="B822" s="168"/>
      <c r="C822" s="168"/>
      <c r="D822" s="168"/>
      <c r="E822" s="168"/>
      <c r="F822" s="168"/>
      <c r="G822" s="89"/>
      <c r="H822" s="89"/>
      <c r="I822" s="89"/>
      <c r="J822" s="89"/>
      <c r="K822" s="170"/>
      <c r="L822" s="89"/>
      <c r="M822" s="89"/>
      <c r="N822" s="89"/>
    </row>
    <row r="823" ht="16.5" customHeight="1">
      <c r="A823" s="89"/>
      <c r="B823" s="168"/>
      <c r="C823" s="168"/>
      <c r="D823" s="168"/>
      <c r="E823" s="168"/>
      <c r="F823" s="168"/>
      <c r="G823" s="89"/>
      <c r="H823" s="89"/>
      <c r="I823" s="89"/>
      <c r="J823" s="89"/>
      <c r="K823" s="170"/>
      <c r="L823" s="89"/>
      <c r="M823" s="89"/>
      <c r="N823" s="89"/>
    </row>
    <row r="824" ht="16.5" customHeight="1">
      <c r="A824" s="89"/>
      <c r="B824" s="168"/>
      <c r="C824" s="168"/>
      <c r="D824" s="168"/>
      <c r="E824" s="168"/>
      <c r="F824" s="168"/>
      <c r="G824" s="89"/>
      <c r="H824" s="89"/>
      <c r="I824" s="89"/>
      <c r="J824" s="89"/>
      <c r="K824" s="170"/>
      <c r="L824" s="89"/>
      <c r="M824" s="89"/>
      <c r="N824" s="89"/>
    </row>
    <row r="825" ht="16.5" customHeight="1">
      <c r="A825" s="89"/>
      <c r="B825" s="168"/>
      <c r="C825" s="168"/>
      <c r="D825" s="168"/>
      <c r="E825" s="168"/>
      <c r="F825" s="168"/>
      <c r="G825" s="89"/>
      <c r="H825" s="89"/>
      <c r="I825" s="89"/>
      <c r="J825" s="89"/>
      <c r="K825" s="170"/>
      <c r="L825" s="89"/>
      <c r="M825" s="89"/>
      <c r="N825" s="89"/>
    </row>
    <row r="826" ht="16.5" customHeight="1">
      <c r="A826" s="89"/>
      <c r="B826" s="168"/>
      <c r="C826" s="168"/>
      <c r="D826" s="168"/>
      <c r="E826" s="168"/>
      <c r="F826" s="168"/>
      <c r="G826" s="89"/>
      <c r="H826" s="89"/>
      <c r="I826" s="89"/>
      <c r="J826" s="89"/>
      <c r="K826" s="170"/>
      <c r="L826" s="89"/>
      <c r="M826" s="89"/>
      <c r="N826" s="89"/>
    </row>
    <row r="827" ht="16.5" customHeight="1">
      <c r="A827" s="89"/>
      <c r="B827" s="168"/>
      <c r="C827" s="168"/>
      <c r="D827" s="168"/>
      <c r="E827" s="168"/>
      <c r="F827" s="168"/>
      <c r="G827" s="89"/>
      <c r="H827" s="89"/>
      <c r="I827" s="89"/>
      <c r="J827" s="89"/>
      <c r="K827" s="170"/>
      <c r="L827" s="89"/>
      <c r="M827" s="89"/>
      <c r="N827" s="89"/>
    </row>
    <row r="828" ht="16.5" customHeight="1">
      <c r="A828" s="89"/>
      <c r="B828" s="168"/>
      <c r="C828" s="168"/>
      <c r="D828" s="168"/>
      <c r="E828" s="168"/>
      <c r="F828" s="168"/>
      <c r="G828" s="89"/>
      <c r="H828" s="89"/>
      <c r="I828" s="89"/>
      <c r="J828" s="89"/>
      <c r="K828" s="170"/>
      <c r="L828" s="89"/>
      <c r="M828" s="89"/>
      <c r="N828" s="89"/>
    </row>
    <row r="829" ht="16.5" customHeight="1">
      <c r="A829" s="89"/>
      <c r="B829" s="168"/>
      <c r="C829" s="168"/>
      <c r="D829" s="168"/>
      <c r="E829" s="168"/>
      <c r="F829" s="168"/>
      <c r="G829" s="89"/>
      <c r="H829" s="89"/>
      <c r="I829" s="89"/>
      <c r="J829" s="89"/>
      <c r="K829" s="170"/>
      <c r="L829" s="89"/>
      <c r="M829" s="89"/>
      <c r="N829" s="89"/>
    </row>
    <row r="830" ht="16.5" customHeight="1">
      <c r="A830" s="89"/>
      <c r="B830" s="168"/>
      <c r="C830" s="168"/>
      <c r="D830" s="168"/>
      <c r="E830" s="168"/>
      <c r="F830" s="168"/>
      <c r="G830" s="89"/>
      <c r="H830" s="89"/>
      <c r="I830" s="89"/>
      <c r="J830" s="89"/>
      <c r="K830" s="170"/>
      <c r="L830" s="89"/>
      <c r="M830" s="89"/>
      <c r="N830" s="89"/>
    </row>
    <row r="831" ht="16.5" customHeight="1">
      <c r="A831" s="89"/>
      <c r="B831" s="168"/>
      <c r="C831" s="168"/>
      <c r="D831" s="168"/>
      <c r="E831" s="168"/>
      <c r="F831" s="168"/>
      <c r="G831" s="89"/>
      <c r="H831" s="89"/>
      <c r="I831" s="89"/>
      <c r="J831" s="89"/>
      <c r="K831" s="170"/>
      <c r="L831" s="89"/>
      <c r="M831" s="89"/>
      <c r="N831" s="89"/>
    </row>
    <row r="832" ht="16.5" customHeight="1">
      <c r="A832" s="89"/>
      <c r="B832" s="168"/>
      <c r="C832" s="168"/>
      <c r="D832" s="168"/>
      <c r="E832" s="168"/>
      <c r="F832" s="168"/>
      <c r="G832" s="89"/>
      <c r="H832" s="89"/>
      <c r="I832" s="89"/>
      <c r="J832" s="89"/>
      <c r="K832" s="170"/>
      <c r="L832" s="89"/>
      <c r="M832" s="89"/>
      <c r="N832" s="89"/>
    </row>
    <row r="833" ht="16.5" customHeight="1">
      <c r="A833" s="89"/>
      <c r="B833" s="168"/>
      <c r="C833" s="168"/>
      <c r="D833" s="168"/>
      <c r="E833" s="168"/>
      <c r="F833" s="168"/>
      <c r="G833" s="89"/>
      <c r="H833" s="89"/>
      <c r="I833" s="89"/>
      <c r="J833" s="89"/>
      <c r="K833" s="170"/>
      <c r="L833" s="89"/>
      <c r="M833" s="89"/>
      <c r="N833" s="89"/>
    </row>
    <row r="834" ht="16.5" customHeight="1">
      <c r="A834" s="89"/>
      <c r="B834" s="168"/>
      <c r="C834" s="168"/>
      <c r="D834" s="168"/>
      <c r="E834" s="168"/>
      <c r="F834" s="168"/>
      <c r="G834" s="89"/>
      <c r="H834" s="89"/>
      <c r="I834" s="89"/>
      <c r="J834" s="89"/>
      <c r="K834" s="170"/>
      <c r="L834" s="89"/>
      <c r="M834" s="89"/>
      <c r="N834" s="89"/>
    </row>
    <row r="835" ht="16.5" customHeight="1">
      <c r="A835" s="89"/>
      <c r="B835" s="168"/>
      <c r="C835" s="168"/>
      <c r="D835" s="168"/>
      <c r="E835" s="168"/>
      <c r="F835" s="168"/>
      <c r="G835" s="89"/>
      <c r="H835" s="89"/>
      <c r="I835" s="89"/>
      <c r="J835" s="89"/>
      <c r="K835" s="170"/>
      <c r="L835" s="89"/>
      <c r="M835" s="89"/>
      <c r="N835" s="89"/>
    </row>
    <row r="836" ht="16.5" customHeight="1">
      <c r="A836" s="89"/>
      <c r="B836" s="168"/>
      <c r="C836" s="168"/>
      <c r="D836" s="168"/>
      <c r="E836" s="168"/>
      <c r="F836" s="168"/>
      <c r="G836" s="89"/>
      <c r="H836" s="89"/>
      <c r="I836" s="89"/>
      <c r="J836" s="89"/>
      <c r="K836" s="170"/>
      <c r="L836" s="89"/>
      <c r="M836" s="89"/>
      <c r="N836" s="89"/>
    </row>
    <row r="837" ht="16.5" customHeight="1">
      <c r="A837" s="89"/>
      <c r="B837" s="168"/>
      <c r="C837" s="168"/>
      <c r="D837" s="168"/>
      <c r="E837" s="168"/>
      <c r="F837" s="168"/>
      <c r="G837" s="89"/>
      <c r="H837" s="89"/>
      <c r="I837" s="89"/>
      <c r="J837" s="89"/>
      <c r="K837" s="170"/>
      <c r="L837" s="89"/>
      <c r="M837" s="89"/>
      <c r="N837" s="89"/>
    </row>
    <row r="838" ht="16.5" customHeight="1">
      <c r="A838" s="89"/>
      <c r="B838" s="168"/>
      <c r="C838" s="168"/>
      <c r="D838" s="168"/>
      <c r="E838" s="168"/>
      <c r="F838" s="168"/>
      <c r="G838" s="89"/>
      <c r="H838" s="89"/>
      <c r="I838" s="89"/>
      <c r="J838" s="89"/>
      <c r="K838" s="170"/>
      <c r="L838" s="89"/>
      <c r="M838" s="89"/>
      <c r="N838" s="89"/>
    </row>
    <row r="839" ht="16.5" customHeight="1">
      <c r="A839" s="89"/>
      <c r="B839" s="168"/>
      <c r="C839" s="168"/>
      <c r="D839" s="168"/>
      <c r="E839" s="168"/>
      <c r="F839" s="168"/>
      <c r="G839" s="89"/>
      <c r="H839" s="89"/>
      <c r="I839" s="89"/>
      <c r="J839" s="89"/>
      <c r="K839" s="170"/>
      <c r="L839" s="89"/>
      <c r="M839" s="89"/>
      <c r="N839" s="89"/>
    </row>
    <row r="840" ht="16.5" customHeight="1">
      <c r="A840" s="89"/>
      <c r="B840" s="168"/>
      <c r="C840" s="168"/>
      <c r="D840" s="168"/>
      <c r="E840" s="168"/>
      <c r="F840" s="168"/>
      <c r="G840" s="89"/>
      <c r="H840" s="89"/>
      <c r="I840" s="89"/>
      <c r="J840" s="89"/>
      <c r="K840" s="170"/>
      <c r="L840" s="89"/>
      <c r="M840" s="89"/>
      <c r="N840" s="89"/>
    </row>
    <row r="841" ht="16.5" customHeight="1">
      <c r="A841" s="89"/>
      <c r="B841" s="168"/>
      <c r="C841" s="168"/>
      <c r="D841" s="168"/>
      <c r="E841" s="168"/>
      <c r="F841" s="168"/>
      <c r="G841" s="89"/>
      <c r="H841" s="89"/>
      <c r="I841" s="89"/>
      <c r="J841" s="89"/>
      <c r="K841" s="170"/>
      <c r="L841" s="89"/>
      <c r="M841" s="89"/>
      <c r="N841" s="89"/>
    </row>
    <row r="842" ht="16.5" customHeight="1">
      <c r="A842" s="89"/>
      <c r="B842" s="168"/>
      <c r="C842" s="168"/>
      <c r="D842" s="168"/>
      <c r="E842" s="168"/>
      <c r="F842" s="168"/>
      <c r="G842" s="89"/>
      <c r="H842" s="89"/>
      <c r="I842" s="89"/>
      <c r="J842" s="89"/>
      <c r="K842" s="170"/>
      <c r="L842" s="89"/>
      <c r="M842" s="89"/>
      <c r="N842" s="89"/>
    </row>
    <row r="843" ht="16.5" customHeight="1">
      <c r="A843" s="89"/>
      <c r="B843" s="168"/>
      <c r="C843" s="168"/>
      <c r="D843" s="168"/>
      <c r="E843" s="168"/>
      <c r="F843" s="168"/>
      <c r="G843" s="89"/>
      <c r="H843" s="89"/>
      <c r="I843" s="89"/>
      <c r="J843" s="89"/>
      <c r="K843" s="170"/>
      <c r="L843" s="89"/>
      <c r="M843" s="89"/>
      <c r="N843" s="89"/>
    </row>
    <row r="844" ht="16.5" customHeight="1">
      <c r="A844" s="89"/>
      <c r="B844" s="168"/>
      <c r="C844" s="168"/>
      <c r="D844" s="168"/>
      <c r="E844" s="168"/>
      <c r="F844" s="168"/>
      <c r="G844" s="89"/>
      <c r="H844" s="89"/>
      <c r="I844" s="89"/>
      <c r="J844" s="89"/>
      <c r="K844" s="170"/>
      <c r="L844" s="89"/>
      <c r="M844" s="89"/>
      <c r="N844" s="89"/>
    </row>
    <row r="845" ht="16.5" customHeight="1">
      <c r="A845" s="89"/>
      <c r="B845" s="168"/>
      <c r="C845" s="168"/>
      <c r="D845" s="168"/>
      <c r="E845" s="168"/>
      <c r="F845" s="168"/>
      <c r="G845" s="89"/>
      <c r="H845" s="89"/>
      <c r="I845" s="89"/>
      <c r="J845" s="89"/>
      <c r="K845" s="170"/>
      <c r="L845" s="89"/>
      <c r="M845" s="89"/>
      <c r="N845" s="89"/>
    </row>
    <row r="846" ht="16.5" customHeight="1">
      <c r="A846" s="89"/>
      <c r="B846" s="168"/>
      <c r="C846" s="168"/>
      <c r="D846" s="168"/>
      <c r="E846" s="168"/>
      <c r="F846" s="168"/>
      <c r="G846" s="89"/>
      <c r="H846" s="89"/>
      <c r="I846" s="89"/>
      <c r="J846" s="89"/>
      <c r="K846" s="170"/>
      <c r="L846" s="89"/>
      <c r="M846" s="89"/>
      <c r="N846" s="89"/>
    </row>
    <row r="847" ht="16.5" customHeight="1">
      <c r="A847" s="89"/>
      <c r="B847" s="168"/>
      <c r="C847" s="168"/>
      <c r="D847" s="168"/>
      <c r="E847" s="168"/>
      <c r="F847" s="168"/>
      <c r="G847" s="89"/>
      <c r="H847" s="89"/>
      <c r="I847" s="89"/>
      <c r="J847" s="89"/>
      <c r="K847" s="170"/>
      <c r="L847" s="89"/>
      <c r="M847" s="89"/>
      <c r="N847" s="89"/>
    </row>
    <row r="848" ht="16.5" customHeight="1">
      <c r="A848" s="89"/>
      <c r="B848" s="168"/>
      <c r="C848" s="168"/>
      <c r="D848" s="168"/>
      <c r="E848" s="168"/>
      <c r="F848" s="168"/>
      <c r="G848" s="89"/>
      <c r="H848" s="89"/>
      <c r="I848" s="89"/>
      <c r="J848" s="89"/>
      <c r="K848" s="170"/>
      <c r="L848" s="89"/>
      <c r="M848" s="89"/>
      <c r="N848" s="89"/>
    </row>
    <row r="849" ht="16.5" customHeight="1">
      <c r="A849" s="89"/>
      <c r="B849" s="168"/>
      <c r="C849" s="168"/>
      <c r="D849" s="168"/>
      <c r="E849" s="168"/>
      <c r="F849" s="168"/>
      <c r="G849" s="89"/>
      <c r="H849" s="89"/>
      <c r="I849" s="89"/>
      <c r="J849" s="89"/>
      <c r="K849" s="170"/>
      <c r="L849" s="89"/>
      <c r="M849" s="89"/>
      <c r="N849" s="89"/>
    </row>
    <row r="850" ht="16.5" customHeight="1">
      <c r="A850" s="89"/>
      <c r="B850" s="168"/>
      <c r="C850" s="168"/>
      <c r="D850" s="168"/>
      <c r="E850" s="168"/>
      <c r="F850" s="168"/>
      <c r="G850" s="89"/>
      <c r="H850" s="89"/>
      <c r="I850" s="89"/>
      <c r="J850" s="89"/>
      <c r="K850" s="170"/>
      <c r="L850" s="89"/>
      <c r="M850" s="89"/>
      <c r="N850" s="89"/>
    </row>
    <row r="851" ht="16.5" customHeight="1">
      <c r="A851" s="89"/>
      <c r="B851" s="168"/>
      <c r="C851" s="168"/>
      <c r="D851" s="168"/>
      <c r="E851" s="168"/>
      <c r="F851" s="168"/>
      <c r="G851" s="89"/>
      <c r="H851" s="89"/>
      <c r="I851" s="89"/>
      <c r="J851" s="89"/>
      <c r="K851" s="170"/>
      <c r="L851" s="89"/>
      <c r="M851" s="89"/>
      <c r="N851" s="89"/>
    </row>
    <row r="852" ht="16.5" customHeight="1">
      <c r="A852" s="89"/>
      <c r="B852" s="168"/>
      <c r="C852" s="168"/>
      <c r="D852" s="168"/>
      <c r="E852" s="168"/>
      <c r="F852" s="168"/>
      <c r="G852" s="89"/>
      <c r="H852" s="89"/>
      <c r="I852" s="89"/>
      <c r="J852" s="89"/>
      <c r="K852" s="170"/>
      <c r="L852" s="89"/>
      <c r="M852" s="89"/>
      <c r="N852" s="89"/>
    </row>
    <row r="853" ht="16.5" customHeight="1">
      <c r="A853" s="89"/>
      <c r="B853" s="168"/>
      <c r="C853" s="168"/>
      <c r="D853" s="168"/>
      <c r="E853" s="168"/>
      <c r="F853" s="168"/>
      <c r="G853" s="89"/>
      <c r="H853" s="89"/>
      <c r="I853" s="89"/>
      <c r="J853" s="89"/>
      <c r="K853" s="170"/>
      <c r="L853" s="89"/>
      <c r="M853" s="89"/>
      <c r="N853" s="89"/>
    </row>
    <row r="854" ht="16.5" customHeight="1">
      <c r="A854" s="89"/>
      <c r="B854" s="168"/>
      <c r="C854" s="168"/>
      <c r="D854" s="168"/>
      <c r="E854" s="168"/>
      <c r="F854" s="168"/>
      <c r="G854" s="89"/>
      <c r="H854" s="89"/>
      <c r="I854" s="89"/>
      <c r="J854" s="89"/>
      <c r="K854" s="170"/>
      <c r="L854" s="89"/>
      <c r="M854" s="89"/>
      <c r="N854" s="89"/>
    </row>
    <row r="855" ht="16.5" customHeight="1">
      <c r="A855" s="89"/>
      <c r="B855" s="168"/>
      <c r="C855" s="168"/>
      <c r="D855" s="168"/>
      <c r="E855" s="168"/>
      <c r="F855" s="168"/>
      <c r="G855" s="89"/>
      <c r="H855" s="89"/>
      <c r="I855" s="89"/>
      <c r="J855" s="89"/>
      <c r="K855" s="170"/>
      <c r="L855" s="89"/>
      <c r="M855" s="89"/>
      <c r="N855" s="89"/>
    </row>
    <row r="856" ht="16.5" customHeight="1">
      <c r="A856" s="89"/>
      <c r="B856" s="168"/>
      <c r="C856" s="168"/>
      <c r="D856" s="168"/>
      <c r="E856" s="168"/>
      <c r="F856" s="168"/>
      <c r="G856" s="89"/>
      <c r="H856" s="89"/>
      <c r="I856" s="89"/>
      <c r="J856" s="89"/>
      <c r="K856" s="170"/>
      <c r="L856" s="89"/>
      <c r="M856" s="89"/>
      <c r="N856" s="89"/>
    </row>
    <row r="857" ht="16.5" customHeight="1">
      <c r="A857" s="89"/>
      <c r="B857" s="168"/>
      <c r="C857" s="168"/>
      <c r="D857" s="168"/>
      <c r="E857" s="168"/>
      <c r="F857" s="168"/>
      <c r="G857" s="89"/>
      <c r="H857" s="89"/>
      <c r="I857" s="89"/>
      <c r="J857" s="89"/>
      <c r="K857" s="170"/>
      <c r="L857" s="89"/>
      <c r="M857" s="89"/>
      <c r="N857" s="89"/>
    </row>
    <row r="858" ht="16.5" customHeight="1">
      <c r="A858" s="89"/>
      <c r="B858" s="168"/>
      <c r="C858" s="168"/>
      <c r="D858" s="168"/>
      <c r="E858" s="168"/>
      <c r="F858" s="168"/>
      <c r="G858" s="89"/>
      <c r="H858" s="89"/>
      <c r="I858" s="89"/>
      <c r="J858" s="89"/>
      <c r="K858" s="170"/>
      <c r="L858" s="89"/>
      <c r="M858" s="89"/>
      <c r="N858" s="89"/>
    </row>
    <row r="859" ht="16.5" customHeight="1">
      <c r="A859" s="89"/>
      <c r="B859" s="168"/>
      <c r="C859" s="168"/>
      <c r="D859" s="168"/>
      <c r="E859" s="168"/>
      <c r="F859" s="168"/>
      <c r="G859" s="89"/>
      <c r="H859" s="89"/>
      <c r="I859" s="89"/>
      <c r="J859" s="89"/>
      <c r="K859" s="170"/>
      <c r="L859" s="89"/>
      <c r="M859" s="89"/>
      <c r="N859" s="89"/>
    </row>
    <row r="860" ht="16.5" customHeight="1">
      <c r="A860" s="89"/>
      <c r="B860" s="168"/>
      <c r="C860" s="168"/>
      <c r="D860" s="168"/>
      <c r="E860" s="168"/>
      <c r="F860" s="168"/>
      <c r="G860" s="89"/>
      <c r="H860" s="89"/>
      <c r="I860" s="89"/>
      <c r="J860" s="89"/>
      <c r="K860" s="170"/>
      <c r="L860" s="89"/>
      <c r="M860" s="89"/>
      <c r="N860" s="89"/>
    </row>
    <row r="861" ht="16.5" customHeight="1">
      <c r="A861" s="89"/>
      <c r="B861" s="168"/>
      <c r="C861" s="168"/>
      <c r="D861" s="168"/>
      <c r="E861" s="168"/>
      <c r="F861" s="168"/>
      <c r="G861" s="89"/>
      <c r="H861" s="89"/>
      <c r="I861" s="89"/>
      <c r="J861" s="89"/>
      <c r="K861" s="170"/>
      <c r="L861" s="89"/>
      <c r="M861" s="89"/>
      <c r="N861" s="89"/>
    </row>
    <row r="862" ht="16.5" customHeight="1">
      <c r="A862" s="89"/>
      <c r="B862" s="168"/>
      <c r="C862" s="168"/>
      <c r="D862" s="168"/>
      <c r="E862" s="168"/>
      <c r="F862" s="168"/>
      <c r="G862" s="89"/>
      <c r="H862" s="89"/>
      <c r="I862" s="89"/>
      <c r="J862" s="89"/>
      <c r="K862" s="170"/>
      <c r="L862" s="89"/>
      <c r="M862" s="89"/>
      <c r="N862" s="89"/>
    </row>
    <row r="863" ht="16.5" customHeight="1">
      <c r="A863" s="89"/>
      <c r="B863" s="168"/>
      <c r="C863" s="168"/>
      <c r="D863" s="168"/>
      <c r="E863" s="168"/>
      <c r="F863" s="168"/>
      <c r="G863" s="89"/>
      <c r="H863" s="89"/>
      <c r="I863" s="89"/>
      <c r="J863" s="89"/>
      <c r="K863" s="170"/>
      <c r="L863" s="89"/>
      <c r="M863" s="89"/>
      <c r="N863" s="89"/>
    </row>
    <row r="864" ht="16.5" customHeight="1">
      <c r="A864" s="89"/>
      <c r="B864" s="168"/>
      <c r="C864" s="168"/>
      <c r="D864" s="168"/>
      <c r="E864" s="168"/>
      <c r="F864" s="168"/>
      <c r="G864" s="89"/>
      <c r="H864" s="89"/>
      <c r="I864" s="89"/>
      <c r="J864" s="89"/>
      <c r="K864" s="170"/>
      <c r="L864" s="89"/>
      <c r="M864" s="89"/>
      <c r="N864" s="89"/>
    </row>
    <row r="865" ht="16.5" customHeight="1">
      <c r="A865" s="89"/>
      <c r="B865" s="168"/>
      <c r="C865" s="168"/>
      <c r="D865" s="168"/>
      <c r="E865" s="168"/>
      <c r="F865" s="168"/>
      <c r="G865" s="89"/>
      <c r="H865" s="89"/>
      <c r="I865" s="89"/>
      <c r="J865" s="89"/>
      <c r="K865" s="170"/>
      <c r="L865" s="89"/>
      <c r="M865" s="89"/>
      <c r="N865" s="89"/>
    </row>
    <row r="866" ht="16.5" customHeight="1">
      <c r="A866" s="89"/>
      <c r="B866" s="168"/>
      <c r="C866" s="168"/>
      <c r="D866" s="168"/>
      <c r="E866" s="168"/>
      <c r="F866" s="168"/>
      <c r="G866" s="89"/>
      <c r="H866" s="89"/>
      <c r="I866" s="89"/>
      <c r="J866" s="89"/>
      <c r="K866" s="170"/>
      <c r="L866" s="89"/>
      <c r="M866" s="89"/>
      <c r="N866" s="89"/>
    </row>
    <row r="867" ht="16.5" customHeight="1">
      <c r="A867" s="89"/>
      <c r="B867" s="168"/>
      <c r="C867" s="168"/>
      <c r="D867" s="168"/>
      <c r="E867" s="168"/>
      <c r="F867" s="168"/>
      <c r="G867" s="89"/>
      <c r="H867" s="89"/>
      <c r="I867" s="89"/>
      <c r="J867" s="89"/>
      <c r="K867" s="170"/>
      <c r="L867" s="89"/>
      <c r="M867" s="89"/>
      <c r="N867" s="89"/>
    </row>
    <row r="868" ht="16.5" customHeight="1">
      <c r="A868" s="89"/>
      <c r="B868" s="168"/>
      <c r="C868" s="168"/>
      <c r="D868" s="168"/>
      <c r="E868" s="168"/>
      <c r="F868" s="168"/>
      <c r="G868" s="89"/>
      <c r="H868" s="89"/>
      <c r="I868" s="89"/>
      <c r="J868" s="89"/>
      <c r="K868" s="170"/>
      <c r="L868" s="89"/>
      <c r="M868" s="89"/>
      <c r="N868" s="89"/>
    </row>
    <row r="869" ht="16.5" customHeight="1">
      <c r="A869" s="89"/>
      <c r="B869" s="168"/>
      <c r="C869" s="168"/>
      <c r="D869" s="168"/>
      <c r="E869" s="168"/>
      <c r="F869" s="168"/>
      <c r="G869" s="89"/>
      <c r="H869" s="89"/>
      <c r="I869" s="89"/>
      <c r="J869" s="89"/>
      <c r="K869" s="170"/>
      <c r="L869" s="89"/>
      <c r="M869" s="89"/>
      <c r="N869" s="89"/>
    </row>
    <row r="870" ht="16.5" customHeight="1">
      <c r="A870" s="89"/>
      <c r="B870" s="168"/>
      <c r="C870" s="168"/>
      <c r="D870" s="168"/>
      <c r="E870" s="168"/>
      <c r="F870" s="168"/>
      <c r="G870" s="89"/>
      <c r="H870" s="89"/>
      <c r="I870" s="89"/>
      <c r="J870" s="89"/>
      <c r="K870" s="170"/>
      <c r="L870" s="89"/>
      <c r="M870" s="89"/>
      <c r="N870" s="89"/>
    </row>
    <row r="871" ht="16.5" customHeight="1">
      <c r="A871" s="89"/>
      <c r="B871" s="168"/>
      <c r="C871" s="168"/>
      <c r="D871" s="168"/>
      <c r="E871" s="168"/>
      <c r="F871" s="168"/>
      <c r="G871" s="89"/>
      <c r="H871" s="89"/>
      <c r="I871" s="89"/>
      <c r="J871" s="89"/>
      <c r="K871" s="170"/>
      <c r="L871" s="89"/>
      <c r="M871" s="89"/>
      <c r="N871" s="89"/>
    </row>
    <row r="872" ht="16.5" customHeight="1">
      <c r="A872" s="89"/>
      <c r="B872" s="168"/>
      <c r="C872" s="168"/>
      <c r="D872" s="168"/>
      <c r="E872" s="168"/>
      <c r="F872" s="168"/>
      <c r="G872" s="89"/>
      <c r="H872" s="89"/>
      <c r="I872" s="89"/>
      <c r="J872" s="89"/>
      <c r="K872" s="170"/>
      <c r="L872" s="89"/>
      <c r="M872" s="89"/>
      <c r="N872" s="89"/>
    </row>
    <row r="873" ht="16.5" customHeight="1">
      <c r="A873" s="89"/>
      <c r="B873" s="168"/>
      <c r="C873" s="168"/>
      <c r="D873" s="168"/>
      <c r="E873" s="168"/>
      <c r="F873" s="168"/>
      <c r="G873" s="89"/>
      <c r="H873" s="89"/>
      <c r="I873" s="89"/>
      <c r="J873" s="89"/>
      <c r="K873" s="170"/>
      <c r="L873" s="89"/>
      <c r="M873" s="89"/>
      <c r="N873" s="89"/>
    </row>
    <row r="874" ht="16.5" customHeight="1">
      <c r="A874" s="89"/>
      <c r="B874" s="168"/>
      <c r="C874" s="168"/>
      <c r="D874" s="168"/>
      <c r="E874" s="168"/>
      <c r="F874" s="168"/>
      <c r="G874" s="89"/>
      <c r="H874" s="89"/>
      <c r="I874" s="89"/>
      <c r="J874" s="89"/>
      <c r="K874" s="170"/>
      <c r="L874" s="89"/>
      <c r="M874" s="89"/>
      <c r="N874" s="89"/>
    </row>
    <row r="875" ht="16.5" customHeight="1">
      <c r="A875" s="89"/>
      <c r="B875" s="168"/>
      <c r="C875" s="168"/>
      <c r="D875" s="168"/>
      <c r="E875" s="168"/>
      <c r="F875" s="168"/>
      <c r="G875" s="89"/>
      <c r="H875" s="89"/>
      <c r="I875" s="89"/>
      <c r="J875" s="89"/>
      <c r="K875" s="170"/>
      <c r="L875" s="89"/>
      <c r="M875" s="89"/>
      <c r="N875" s="89"/>
    </row>
    <row r="876" ht="16.5" customHeight="1">
      <c r="A876" s="89"/>
      <c r="B876" s="168"/>
      <c r="C876" s="168"/>
      <c r="D876" s="168"/>
      <c r="E876" s="168"/>
      <c r="F876" s="168"/>
      <c r="G876" s="89"/>
      <c r="H876" s="89"/>
      <c r="I876" s="89"/>
      <c r="J876" s="89"/>
      <c r="K876" s="170"/>
      <c r="L876" s="89"/>
      <c r="M876" s="89"/>
      <c r="N876" s="89"/>
    </row>
    <row r="877" ht="16.5" customHeight="1">
      <c r="A877" s="89"/>
      <c r="B877" s="168"/>
      <c r="C877" s="168"/>
      <c r="D877" s="168"/>
      <c r="E877" s="168"/>
      <c r="F877" s="168"/>
      <c r="G877" s="89"/>
      <c r="H877" s="89"/>
      <c r="I877" s="89"/>
      <c r="J877" s="89"/>
      <c r="K877" s="170"/>
      <c r="L877" s="89"/>
      <c r="M877" s="89"/>
      <c r="N877" s="89"/>
    </row>
    <row r="878" ht="16.5" customHeight="1">
      <c r="A878" s="89"/>
      <c r="B878" s="168"/>
      <c r="C878" s="168"/>
      <c r="D878" s="168"/>
      <c r="E878" s="168"/>
      <c r="F878" s="168"/>
      <c r="G878" s="89"/>
      <c r="H878" s="89"/>
      <c r="I878" s="89"/>
      <c r="J878" s="89"/>
      <c r="K878" s="170"/>
      <c r="L878" s="89"/>
      <c r="M878" s="89"/>
      <c r="N878" s="89"/>
    </row>
    <row r="879" ht="16.5" customHeight="1">
      <c r="A879" s="89"/>
      <c r="B879" s="168"/>
      <c r="C879" s="168"/>
      <c r="D879" s="168"/>
      <c r="E879" s="168"/>
      <c r="F879" s="168"/>
      <c r="G879" s="89"/>
      <c r="H879" s="89"/>
      <c r="I879" s="89"/>
      <c r="J879" s="89"/>
      <c r="K879" s="170"/>
      <c r="L879" s="89"/>
      <c r="M879" s="89"/>
      <c r="N879" s="89"/>
    </row>
    <row r="880" ht="16.5" customHeight="1">
      <c r="A880" s="89"/>
      <c r="B880" s="168"/>
      <c r="C880" s="168"/>
      <c r="D880" s="168"/>
      <c r="E880" s="168"/>
      <c r="F880" s="168"/>
      <c r="G880" s="89"/>
      <c r="H880" s="89"/>
      <c r="I880" s="89"/>
      <c r="J880" s="89"/>
      <c r="K880" s="170"/>
      <c r="L880" s="89"/>
      <c r="M880" s="89"/>
      <c r="N880" s="89"/>
    </row>
    <row r="881" ht="16.5" customHeight="1">
      <c r="A881" s="89"/>
      <c r="B881" s="168"/>
      <c r="C881" s="168"/>
      <c r="D881" s="168"/>
      <c r="E881" s="168"/>
      <c r="F881" s="168"/>
      <c r="G881" s="89"/>
      <c r="H881" s="89"/>
      <c r="I881" s="89"/>
      <c r="J881" s="89"/>
      <c r="K881" s="170"/>
      <c r="L881" s="89"/>
      <c r="M881" s="89"/>
      <c r="N881" s="89"/>
    </row>
    <row r="882" ht="16.5" customHeight="1">
      <c r="A882" s="89"/>
      <c r="B882" s="168"/>
      <c r="C882" s="168"/>
      <c r="D882" s="168"/>
      <c r="E882" s="168"/>
      <c r="F882" s="168"/>
      <c r="G882" s="89"/>
      <c r="H882" s="89"/>
      <c r="I882" s="89"/>
      <c r="J882" s="89"/>
      <c r="K882" s="170"/>
      <c r="L882" s="89"/>
      <c r="M882" s="89"/>
      <c r="N882" s="89"/>
    </row>
    <row r="883" ht="16.5" customHeight="1">
      <c r="A883" s="89"/>
      <c r="B883" s="168"/>
      <c r="C883" s="168"/>
      <c r="D883" s="168"/>
      <c r="E883" s="168"/>
      <c r="F883" s="168"/>
      <c r="G883" s="89"/>
      <c r="H883" s="89"/>
      <c r="I883" s="89"/>
      <c r="J883" s="89"/>
      <c r="K883" s="170"/>
      <c r="L883" s="89"/>
      <c r="M883" s="89"/>
      <c r="N883" s="89"/>
    </row>
    <row r="884" ht="16.5" customHeight="1">
      <c r="A884" s="89"/>
      <c r="B884" s="168"/>
      <c r="C884" s="168"/>
      <c r="D884" s="168"/>
      <c r="E884" s="168"/>
      <c r="F884" s="168"/>
      <c r="G884" s="89"/>
      <c r="H884" s="89"/>
      <c r="I884" s="89"/>
      <c r="J884" s="89"/>
      <c r="K884" s="170"/>
      <c r="L884" s="89"/>
      <c r="M884" s="89"/>
      <c r="N884" s="89"/>
    </row>
    <row r="885" ht="16.5" customHeight="1">
      <c r="A885" s="89"/>
      <c r="B885" s="168"/>
      <c r="C885" s="168"/>
      <c r="D885" s="168"/>
      <c r="E885" s="168"/>
      <c r="F885" s="168"/>
      <c r="G885" s="89"/>
      <c r="H885" s="89"/>
      <c r="I885" s="89"/>
      <c r="J885" s="89"/>
      <c r="K885" s="170"/>
      <c r="L885" s="89"/>
      <c r="M885" s="89"/>
      <c r="N885" s="89"/>
    </row>
    <row r="886" ht="16.5" customHeight="1">
      <c r="A886" s="89"/>
      <c r="B886" s="168"/>
      <c r="C886" s="168"/>
      <c r="D886" s="168"/>
      <c r="E886" s="168"/>
      <c r="F886" s="168"/>
      <c r="G886" s="89"/>
      <c r="H886" s="89"/>
      <c r="I886" s="89"/>
      <c r="J886" s="89"/>
      <c r="K886" s="170"/>
      <c r="L886" s="89"/>
      <c r="M886" s="89"/>
      <c r="N886" s="89"/>
    </row>
    <row r="887" ht="16.5" customHeight="1">
      <c r="A887" s="89"/>
      <c r="B887" s="168"/>
      <c r="C887" s="168"/>
      <c r="D887" s="168"/>
      <c r="E887" s="168"/>
      <c r="F887" s="168"/>
      <c r="G887" s="89"/>
      <c r="H887" s="89"/>
      <c r="I887" s="89"/>
      <c r="J887" s="89"/>
      <c r="K887" s="170"/>
      <c r="L887" s="89"/>
      <c r="M887" s="89"/>
      <c r="N887" s="89"/>
    </row>
    <row r="888" ht="16.5" customHeight="1">
      <c r="A888" s="89"/>
      <c r="B888" s="168"/>
      <c r="C888" s="168"/>
      <c r="D888" s="168"/>
      <c r="E888" s="168"/>
      <c r="F888" s="168"/>
      <c r="G888" s="89"/>
      <c r="H888" s="89"/>
      <c r="I888" s="89"/>
      <c r="J888" s="89"/>
      <c r="K888" s="170"/>
      <c r="L888" s="89"/>
      <c r="M888" s="89"/>
      <c r="N888" s="89"/>
    </row>
    <row r="889" ht="16.5" customHeight="1">
      <c r="A889" s="89"/>
      <c r="B889" s="168"/>
      <c r="C889" s="168"/>
      <c r="D889" s="168"/>
      <c r="E889" s="168"/>
      <c r="F889" s="168"/>
      <c r="G889" s="89"/>
      <c r="H889" s="89"/>
      <c r="I889" s="89"/>
      <c r="J889" s="89"/>
      <c r="K889" s="170"/>
      <c r="L889" s="89"/>
      <c r="M889" s="89"/>
      <c r="N889" s="89"/>
    </row>
    <row r="890" ht="16.5" customHeight="1">
      <c r="A890" s="89"/>
      <c r="B890" s="168"/>
      <c r="C890" s="168"/>
      <c r="D890" s="168"/>
      <c r="E890" s="168"/>
      <c r="F890" s="168"/>
      <c r="G890" s="89"/>
      <c r="H890" s="89"/>
      <c r="I890" s="89"/>
      <c r="J890" s="89"/>
      <c r="K890" s="170"/>
      <c r="L890" s="89"/>
      <c r="M890" s="89"/>
      <c r="N890" s="89"/>
    </row>
    <row r="891" ht="16.5" customHeight="1">
      <c r="A891" s="89"/>
      <c r="B891" s="168"/>
      <c r="C891" s="168"/>
      <c r="D891" s="168"/>
      <c r="E891" s="168"/>
      <c r="F891" s="168"/>
      <c r="G891" s="89"/>
      <c r="H891" s="89"/>
      <c r="I891" s="89"/>
      <c r="J891" s="89"/>
      <c r="K891" s="170"/>
      <c r="L891" s="89"/>
      <c r="M891" s="89"/>
      <c r="N891" s="89"/>
    </row>
    <row r="892" ht="16.5" customHeight="1">
      <c r="A892" s="89"/>
      <c r="B892" s="168"/>
      <c r="C892" s="168"/>
      <c r="D892" s="168"/>
      <c r="E892" s="168"/>
      <c r="F892" s="168"/>
      <c r="G892" s="89"/>
      <c r="H892" s="89"/>
      <c r="I892" s="89"/>
      <c r="J892" s="89"/>
      <c r="K892" s="170"/>
      <c r="L892" s="89"/>
      <c r="M892" s="89"/>
      <c r="N892" s="89"/>
    </row>
    <row r="893" ht="16.5" customHeight="1">
      <c r="A893" s="89"/>
      <c r="B893" s="168"/>
      <c r="C893" s="168"/>
      <c r="D893" s="168"/>
      <c r="E893" s="168"/>
      <c r="F893" s="168"/>
      <c r="G893" s="89"/>
      <c r="H893" s="89"/>
      <c r="I893" s="89"/>
      <c r="J893" s="89"/>
      <c r="K893" s="170"/>
      <c r="L893" s="89"/>
      <c r="M893" s="89"/>
      <c r="N893" s="89"/>
    </row>
    <row r="894" ht="16.5" customHeight="1">
      <c r="A894" s="89"/>
      <c r="B894" s="168"/>
      <c r="C894" s="168"/>
      <c r="D894" s="168"/>
      <c r="E894" s="168"/>
      <c r="F894" s="168"/>
      <c r="G894" s="89"/>
      <c r="H894" s="89"/>
      <c r="I894" s="89"/>
      <c r="J894" s="89"/>
      <c r="K894" s="170"/>
      <c r="L894" s="89"/>
      <c r="M894" s="89"/>
      <c r="N894" s="89"/>
    </row>
    <row r="895" ht="16.5" customHeight="1">
      <c r="A895" s="89"/>
      <c r="B895" s="168"/>
      <c r="C895" s="168"/>
      <c r="D895" s="168"/>
      <c r="E895" s="168"/>
      <c r="F895" s="168"/>
      <c r="G895" s="89"/>
      <c r="H895" s="89"/>
      <c r="I895" s="89"/>
      <c r="J895" s="89"/>
      <c r="K895" s="170"/>
      <c r="L895" s="89"/>
      <c r="M895" s="89"/>
      <c r="N895" s="89"/>
    </row>
    <row r="896" ht="16.5" customHeight="1">
      <c r="A896" s="89"/>
      <c r="B896" s="168"/>
      <c r="C896" s="168"/>
      <c r="D896" s="168"/>
      <c r="E896" s="168"/>
      <c r="F896" s="168"/>
      <c r="G896" s="89"/>
      <c r="H896" s="89"/>
      <c r="I896" s="89"/>
      <c r="J896" s="89"/>
      <c r="K896" s="170"/>
      <c r="L896" s="89"/>
      <c r="M896" s="89"/>
      <c r="N896" s="89"/>
    </row>
    <row r="897" ht="16.5" customHeight="1">
      <c r="A897" s="89"/>
      <c r="B897" s="168"/>
      <c r="C897" s="168"/>
      <c r="D897" s="168"/>
      <c r="E897" s="168"/>
      <c r="F897" s="168"/>
      <c r="G897" s="89"/>
      <c r="H897" s="89"/>
      <c r="I897" s="89"/>
      <c r="J897" s="89"/>
      <c r="K897" s="170"/>
      <c r="L897" s="89"/>
      <c r="M897" s="89"/>
      <c r="N897" s="89"/>
    </row>
    <row r="898" ht="16.5" customHeight="1">
      <c r="A898" s="89"/>
      <c r="B898" s="168"/>
      <c r="C898" s="168"/>
      <c r="D898" s="168"/>
      <c r="E898" s="168"/>
      <c r="F898" s="168"/>
      <c r="G898" s="89"/>
      <c r="H898" s="89"/>
      <c r="I898" s="89"/>
      <c r="J898" s="89"/>
      <c r="K898" s="170"/>
      <c r="L898" s="89"/>
      <c r="M898" s="89"/>
      <c r="N898" s="89"/>
    </row>
    <row r="899" ht="16.5" customHeight="1">
      <c r="A899" s="89"/>
      <c r="B899" s="168"/>
      <c r="C899" s="168"/>
      <c r="D899" s="168"/>
      <c r="E899" s="168"/>
      <c r="F899" s="168"/>
      <c r="G899" s="89"/>
      <c r="H899" s="89"/>
      <c r="I899" s="89"/>
      <c r="J899" s="89"/>
      <c r="K899" s="170"/>
      <c r="L899" s="89"/>
      <c r="M899" s="89"/>
      <c r="N899" s="89"/>
    </row>
    <row r="900" ht="16.5" customHeight="1">
      <c r="A900" s="89"/>
      <c r="B900" s="168"/>
      <c r="C900" s="168"/>
      <c r="D900" s="168"/>
      <c r="E900" s="168"/>
      <c r="F900" s="168"/>
      <c r="G900" s="89"/>
      <c r="H900" s="89"/>
      <c r="I900" s="89"/>
      <c r="J900" s="89"/>
      <c r="K900" s="170"/>
      <c r="L900" s="89"/>
      <c r="M900" s="89"/>
      <c r="N900" s="89"/>
    </row>
    <row r="901" ht="16.5" customHeight="1">
      <c r="A901" s="89"/>
      <c r="B901" s="168"/>
      <c r="C901" s="168"/>
      <c r="D901" s="168"/>
      <c r="E901" s="168"/>
      <c r="F901" s="168"/>
      <c r="G901" s="89"/>
      <c r="H901" s="89"/>
      <c r="I901" s="89"/>
      <c r="J901" s="89"/>
      <c r="K901" s="170"/>
      <c r="L901" s="89"/>
      <c r="M901" s="89"/>
      <c r="N901" s="89"/>
    </row>
    <row r="902" ht="16.5" customHeight="1">
      <c r="A902" s="89"/>
      <c r="B902" s="168"/>
      <c r="C902" s="168"/>
      <c r="D902" s="168"/>
      <c r="E902" s="168"/>
      <c r="F902" s="168"/>
      <c r="G902" s="89"/>
      <c r="H902" s="89"/>
      <c r="I902" s="89"/>
      <c r="J902" s="89"/>
      <c r="K902" s="170"/>
      <c r="L902" s="89"/>
      <c r="M902" s="89"/>
      <c r="N902" s="89"/>
    </row>
    <row r="903" ht="16.5" customHeight="1">
      <c r="A903" s="89"/>
      <c r="B903" s="168"/>
      <c r="C903" s="168"/>
      <c r="D903" s="168"/>
      <c r="E903" s="168"/>
      <c r="F903" s="168"/>
      <c r="G903" s="89"/>
      <c r="H903" s="89"/>
      <c r="I903" s="89"/>
      <c r="J903" s="89"/>
      <c r="K903" s="170"/>
      <c r="L903" s="89"/>
      <c r="M903" s="89"/>
      <c r="N903" s="89"/>
    </row>
    <row r="904" ht="16.5" customHeight="1">
      <c r="A904" s="89"/>
      <c r="B904" s="168"/>
      <c r="C904" s="168"/>
      <c r="D904" s="168"/>
      <c r="E904" s="168"/>
      <c r="F904" s="168"/>
      <c r="G904" s="89"/>
      <c r="H904" s="89"/>
      <c r="I904" s="89"/>
      <c r="J904" s="89"/>
      <c r="K904" s="170"/>
      <c r="L904" s="89"/>
      <c r="M904" s="89"/>
      <c r="N904" s="89"/>
    </row>
    <row r="905" ht="16.5" customHeight="1">
      <c r="A905" s="89"/>
      <c r="B905" s="168"/>
      <c r="C905" s="168"/>
      <c r="D905" s="168"/>
      <c r="E905" s="168"/>
      <c r="F905" s="168"/>
      <c r="G905" s="89"/>
      <c r="H905" s="89"/>
      <c r="I905" s="89"/>
      <c r="J905" s="89"/>
      <c r="K905" s="170"/>
      <c r="L905" s="89"/>
      <c r="M905" s="89"/>
      <c r="N905" s="89"/>
    </row>
    <row r="906" ht="16.5" customHeight="1">
      <c r="A906" s="89"/>
      <c r="B906" s="168"/>
      <c r="C906" s="168"/>
      <c r="D906" s="168"/>
      <c r="E906" s="168"/>
      <c r="F906" s="168"/>
      <c r="G906" s="89"/>
      <c r="H906" s="89"/>
      <c r="I906" s="89"/>
      <c r="J906" s="89"/>
      <c r="K906" s="170"/>
      <c r="L906" s="89"/>
      <c r="M906" s="89"/>
      <c r="N906" s="89"/>
    </row>
    <row r="907" ht="16.5" customHeight="1">
      <c r="A907" s="89"/>
      <c r="B907" s="168"/>
      <c r="C907" s="168"/>
      <c r="D907" s="168"/>
      <c r="E907" s="168"/>
      <c r="F907" s="168"/>
      <c r="G907" s="89"/>
      <c r="H907" s="89"/>
      <c r="I907" s="89"/>
      <c r="J907" s="89"/>
      <c r="K907" s="170"/>
      <c r="L907" s="89"/>
      <c r="M907" s="89"/>
      <c r="N907" s="89"/>
    </row>
    <row r="908" ht="16.5" customHeight="1">
      <c r="A908" s="89"/>
      <c r="B908" s="168"/>
      <c r="C908" s="168"/>
      <c r="D908" s="168"/>
      <c r="E908" s="168"/>
      <c r="F908" s="168"/>
      <c r="G908" s="89"/>
      <c r="H908" s="89"/>
      <c r="I908" s="89"/>
      <c r="J908" s="89"/>
      <c r="K908" s="170"/>
      <c r="L908" s="89"/>
      <c r="M908" s="89"/>
      <c r="N908" s="89"/>
    </row>
    <row r="909" ht="16.5" customHeight="1">
      <c r="A909" s="89"/>
      <c r="B909" s="168"/>
      <c r="C909" s="168"/>
      <c r="D909" s="168"/>
      <c r="E909" s="168"/>
      <c r="F909" s="168"/>
      <c r="G909" s="89"/>
      <c r="H909" s="89"/>
      <c r="I909" s="89"/>
      <c r="J909" s="89"/>
      <c r="K909" s="170"/>
      <c r="L909" s="89"/>
      <c r="M909" s="89"/>
      <c r="N909" s="89"/>
    </row>
    <row r="910" ht="16.5" customHeight="1">
      <c r="A910" s="89"/>
      <c r="B910" s="168"/>
      <c r="C910" s="168"/>
      <c r="D910" s="168"/>
      <c r="E910" s="168"/>
      <c r="F910" s="168"/>
      <c r="G910" s="89"/>
      <c r="H910" s="89"/>
      <c r="I910" s="89"/>
      <c r="J910" s="89"/>
      <c r="K910" s="170"/>
      <c r="L910" s="89"/>
      <c r="M910" s="89"/>
      <c r="N910" s="89"/>
    </row>
    <row r="911" ht="16.5" customHeight="1">
      <c r="A911" s="89"/>
      <c r="B911" s="168"/>
      <c r="C911" s="168"/>
      <c r="D911" s="168"/>
      <c r="E911" s="168"/>
      <c r="F911" s="168"/>
      <c r="G911" s="89"/>
      <c r="H911" s="89"/>
      <c r="I911" s="89"/>
      <c r="J911" s="89"/>
      <c r="K911" s="170"/>
      <c r="L911" s="89"/>
      <c r="M911" s="89"/>
      <c r="N911" s="89"/>
    </row>
    <row r="912" ht="16.5" customHeight="1">
      <c r="A912" s="89"/>
      <c r="B912" s="168"/>
      <c r="C912" s="168"/>
      <c r="D912" s="168"/>
      <c r="E912" s="168"/>
      <c r="F912" s="168"/>
      <c r="G912" s="89"/>
      <c r="H912" s="89"/>
      <c r="I912" s="89"/>
      <c r="J912" s="89"/>
      <c r="K912" s="170"/>
      <c r="L912" s="89"/>
      <c r="M912" s="89"/>
      <c r="N912" s="89"/>
    </row>
    <row r="913" ht="16.5" customHeight="1">
      <c r="A913" s="89"/>
      <c r="B913" s="168"/>
      <c r="C913" s="168"/>
      <c r="D913" s="168"/>
      <c r="E913" s="168"/>
      <c r="F913" s="168"/>
      <c r="G913" s="89"/>
      <c r="H913" s="89"/>
      <c r="I913" s="89"/>
      <c r="J913" s="89"/>
      <c r="K913" s="170"/>
      <c r="L913" s="89"/>
      <c r="M913" s="89"/>
      <c r="N913" s="89"/>
    </row>
    <row r="914" ht="16.5" customHeight="1">
      <c r="A914" s="89"/>
      <c r="B914" s="168"/>
      <c r="C914" s="168"/>
      <c r="D914" s="168"/>
      <c r="E914" s="168"/>
      <c r="F914" s="168"/>
      <c r="G914" s="89"/>
      <c r="H914" s="89"/>
      <c r="I914" s="89"/>
      <c r="J914" s="89"/>
      <c r="K914" s="170"/>
      <c r="L914" s="89"/>
      <c r="M914" s="89"/>
      <c r="N914" s="89"/>
    </row>
    <row r="915" ht="16.5" customHeight="1">
      <c r="A915" s="89"/>
      <c r="B915" s="168"/>
      <c r="C915" s="168"/>
      <c r="D915" s="168"/>
      <c r="E915" s="168"/>
      <c r="F915" s="168"/>
      <c r="G915" s="89"/>
      <c r="H915" s="89"/>
      <c r="I915" s="89"/>
      <c r="J915" s="89"/>
      <c r="K915" s="170"/>
      <c r="L915" s="89"/>
      <c r="M915" s="89"/>
      <c r="N915" s="89"/>
    </row>
    <row r="916" ht="16.5" customHeight="1">
      <c r="A916" s="89"/>
      <c r="B916" s="168"/>
      <c r="C916" s="168"/>
      <c r="D916" s="168"/>
      <c r="E916" s="168"/>
      <c r="F916" s="168"/>
      <c r="G916" s="89"/>
      <c r="H916" s="89"/>
      <c r="I916" s="89"/>
      <c r="J916" s="89"/>
      <c r="K916" s="170"/>
      <c r="L916" s="89"/>
      <c r="M916" s="89"/>
      <c r="N916" s="89"/>
    </row>
    <row r="917" ht="16.5" customHeight="1">
      <c r="A917" s="89"/>
      <c r="B917" s="168"/>
      <c r="C917" s="168"/>
      <c r="D917" s="168"/>
      <c r="E917" s="168"/>
      <c r="F917" s="168"/>
      <c r="G917" s="89"/>
      <c r="H917" s="89"/>
      <c r="I917" s="89"/>
      <c r="J917" s="89"/>
      <c r="K917" s="170"/>
      <c r="L917" s="89"/>
      <c r="M917" s="89"/>
      <c r="N917" s="89"/>
    </row>
    <row r="918" ht="16.5" customHeight="1">
      <c r="A918" s="89"/>
      <c r="B918" s="168"/>
      <c r="C918" s="168"/>
      <c r="D918" s="168"/>
      <c r="E918" s="168"/>
      <c r="F918" s="168"/>
      <c r="G918" s="89"/>
      <c r="H918" s="89"/>
      <c r="I918" s="89"/>
      <c r="J918" s="89"/>
      <c r="K918" s="170"/>
      <c r="L918" s="89"/>
      <c r="M918" s="89"/>
      <c r="N918" s="89"/>
    </row>
    <row r="919" ht="16.5" customHeight="1">
      <c r="A919" s="89"/>
      <c r="B919" s="168"/>
      <c r="C919" s="168"/>
      <c r="D919" s="168"/>
      <c r="E919" s="168"/>
      <c r="F919" s="168"/>
      <c r="G919" s="89"/>
      <c r="H919" s="89"/>
      <c r="I919" s="89"/>
      <c r="J919" s="89"/>
      <c r="K919" s="170"/>
      <c r="L919" s="89"/>
      <c r="M919" s="89"/>
      <c r="N919" s="89"/>
    </row>
    <row r="920" ht="16.5" customHeight="1">
      <c r="A920" s="89"/>
      <c r="B920" s="168"/>
      <c r="C920" s="168"/>
      <c r="D920" s="168"/>
      <c r="E920" s="168"/>
      <c r="F920" s="168"/>
      <c r="G920" s="89"/>
      <c r="H920" s="89"/>
      <c r="I920" s="89"/>
      <c r="J920" s="89"/>
      <c r="K920" s="170"/>
      <c r="L920" s="89"/>
      <c r="M920" s="89"/>
      <c r="N920" s="89"/>
    </row>
    <row r="921" ht="16.5" customHeight="1">
      <c r="A921" s="89"/>
      <c r="B921" s="168"/>
      <c r="C921" s="168"/>
      <c r="D921" s="168"/>
      <c r="E921" s="168"/>
      <c r="F921" s="168"/>
      <c r="G921" s="89"/>
      <c r="H921" s="89"/>
      <c r="I921" s="89"/>
      <c r="J921" s="89"/>
      <c r="K921" s="170"/>
      <c r="L921" s="89"/>
      <c r="M921" s="89"/>
      <c r="N921" s="89"/>
    </row>
    <row r="922" ht="16.5" customHeight="1">
      <c r="A922" s="89"/>
      <c r="B922" s="168"/>
      <c r="C922" s="168"/>
      <c r="D922" s="168"/>
      <c r="E922" s="168"/>
      <c r="F922" s="168"/>
      <c r="G922" s="89"/>
      <c r="H922" s="89"/>
      <c r="I922" s="89"/>
      <c r="J922" s="89"/>
      <c r="K922" s="170"/>
      <c r="L922" s="89"/>
      <c r="M922" s="89"/>
      <c r="N922" s="89"/>
    </row>
    <row r="923" ht="16.5" customHeight="1">
      <c r="A923" s="89"/>
      <c r="B923" s="168"/>
      <c r="C923" s="168"/>
      <c r="D923" s="168"/>
      <c r="E923" s="168"/>
      <c r="F923" s="168"/>
      <c r="G923" s="89"/>
      <c r="H923" s="89"/>
      <c r="I923" s="89"/>
      <c r="J923" s="89"/>
      <c r="K923" s="170"/>
      <c r="L923" s="89"/>
      <c r="M923" s="89"/>
      <c r="N923" s="89"/>
    </row>
    <row r="924" ht="16.5" customHeight="1">
      <c r="A924" s="89"/>
      <c r="B924" s="168"/>
      <c r="C924" s="168"/>
      <c r="D924" s="168"/>
      <c r="E924" s="168"/>
      <c r="F924" s="168"/>
      <c r="G924" s="89"/>
      <c r="H924" s="89"/>
      <c r="I924" s="89"/>
      <c r="J924" s="89"/>
      <c r="K924" s="170"/>
      <c r="L924" s="89"/>
      <c r="M924" s="89"/>
      <c r="N924" s="89"/>
    </row>
    <row r="925" ht="16.5" customHeight="1">
      <c r="A925" s="89"/>
      <c r="B925" s="168"/>
      <c r="C925" s="168"/>
      <c r="D925" s="168"/>
      <c r="E925" s="168"/>
      <c r="F925" s="168"/>
      <c r="G925" s="89"/>
      <c r="H925" s="89"/>
      <c r="I925" s="89"/>
      <c r="J925" s="89"/>
      <c r="K925" s="170"/>
      <c r="L925" s="89"/>
      <c r="M925" s="89"/>
      <c r="N925" s="89"/>
    </row>
    <row r="926" ht="16.5" customHeight="1">
      <c r="A926" s="89"/>
      <c r="B926" s="168"/>
      <c r="C926" s="168"/>
      <c r="D926" s="168"/>
      <c r="E926" s="168"/>
      <c r="F926" s="168"/>
      <c r="G926" s="89"/>
      <c r="H926" s="89"/>
      <c r="I926" s="89"/>
      <c r="J926" s="89"/>
      <c r="K926" s="170"/>
      <c r="L926" s="89"/>
      <c r="M926" s="89"/>
      <c r="N926" s="89"/>
    </row>
    <row r="927" ht="16.5" customHeight="1">
      <c r="A927" s="89"/>
      <c r="B927" s="168"/>
      <c r="C927" s="168"/>
      <c r="D927" s="168"/>
      <c r="E927" s="168"/>
      <c r="F927" s="168"/>
      <c r="G927" s="89"/>
      <c r="H927" s="89"/>
      <c r="I927" s="89"/>
      <c r="J927" s="89"/>
      <c r="K927" s="170"/>
      <c r="L927" s="89"/>
      <c r="M927" s="89"/>
      <c r="N927" s="89"/>
    </row>
    <row r="928" ht="16.5" customHeight="1">
      <c r="A928" s="89"/>
      <c r="B928" s="168"/>
      <c r="C928" s="168"/>
      <c r="D928" s="168"/>
      <c r="E928" s="168"/>
      <c r="F928" s="168"/>
      <c r="G928" s="89"/>
      <c r="H928" s="89"/>
      <c r="I928" s="89"/>
      <c r="J928" s="89"/>
      <c r="K928" s="170"/>
      <c r="L928" s="89"/>
      <c r="M928" s="89"/>
      <c r="N928" s="89"/>
    </row>
    <row r="929" ht="16.5" customHeight="1">
      <c r="A929" s="89"/>
      <c r="B929" s="168"/>
      <c r="C929" s="168"/>
      <c r="D929" s="168"/>
      <c r="E929" s="168"/>
      <c r="F929" s="168"/>
      <c r="G929" s="89"/>
      <c r="H929" s="89"/>
      <c r="I929" s="89"/>
      <c r="J929" s="89"/>
      <c r="K929" s="170"/>
      <c r="L929" s="89"/>
      <c r="M929" s="89"/>
      <c r="N929" s="89"/>
    </row>
    <row r="930" ht="16.5" customHeight="1">
      <c r="A930" s="89"/>
      <c r="B930" s="168"/>
      <c r="C930" s="168"/>
      <c r="D930" s="168"/>
      <c r="E930" s="168"/>
      <c r="F930" s="168"/>
      <c r="G930" s="89"/>
      <c r="H930" s="89"/>
      <c r="I930" s="89"/>
      <c r="J930" s="89"/>
      <c r="K930" s="170"/>
      <c r="L930" s="89"/>
      <c r="M930" s="89"/>
      <c r="N930" s="89"/>
    </row>
    <row r="931" ht="16.5" customHeight="1">
      <c r="A931" s="89"/>
      <c r="B931" s="168"/>
      <c r="C931" s="168"/>
      <c r="D931" s="168"/>
      <c r="E931" s="168"/>
      <c r="F931" s="168"/>
      <c r="G931" s="89"/>
      <c r="H931" s="89"/>
      <c r="I931" s="89"/>
      <c r="J931" s="89"/>
      <c r="K931" s="170"/>
      <c r="L931" s="89"/>
      <c r="M931" s="89"/>
      <c r="N931" s="89"/>
    </row>
    <row r="932" ht="16.5" customHeight="1">
      <c r="A932" s="89"/>
      <c r="B932" s="168"/>
      <c r="C932" s="168"/>
      <c r="D932" s="168"/>
      <c r="E932" s="168"/>
      <c r="F932" s="168"/>
      <c r="G932" s="89"/>
      <c r="H932" s="89"/>
      <c r="I932" s="89"/>
      <c r="J932" s="89"/>
      <c r="K932" s="170"/>
      <c r="L932" s="89"/>
      <c r="M932" s="89"/>
      <c r="N932" s="89"/>
    </row>
    <row r="933" ht="16.5" customHeight="1">
      <c r="A933" s="89"/>
      <c r="B933" s="168"/>
      <c r="C933" s="168"/>
      <c r="D933" s="168"/>
      <c r="E933" s="168"/>
      <c r="F933" s="168"/>
      <c r="G933" s="89"/>
      <c r="H933" s="89"/>
      <c r="I933" s="89"/>
      <c r="J933" s="89"/>
      <c r="K933" s="170"/>
      <c r="L933" s="89"/>
      <c r="M933" s="89"/>
      <c r="N933" s="89"/>
    </row>
    <row r="934" ht="16.5" customHeight="1">
      <c r="A934" s="89"/>
      <c r="B934" s="168"/>
      <c r="C934" s="168"/>
      <c r="D934" s="168"/>
      <c r="E934" s="168"/>
      <c r="F934" s="168"/>
      <c r="G934" s="89"/>
      <c r="H934" s="89"/>
      <c r="I934" s="89"/>
      <c r="J934" s="89"/>
      <c r="K934" s="170"/>
      <c r="L934" s="89"/>
      <c r="M934" s="89"/>
      <c r="N934" s="89"/>
    </row>
    <row r="935" ht="16.5" customHeight="1">
      <c r="A935" s="89"/>
      <c r="B935" s="168"/>
      <c r="C935" s="168"/>
      <c r="D935" s="168"/>
      <c r="E935" s="168"/>
      <c r="F935" s="168"/>
      <c r="G935" s="89"/>
      <c r="H935" s="89"/>
      <c r="I935" s="89"/>
      <c r="J935" s="89"/>
      <c r="K935" s="170"/>
      <c r="L935" s="89"/>
      <c r="M935" s="89"/>
      <c r="N935" s="89"/>
    </row>
    <row r="936" ht="16.5" customHeight="1">
      <c r="A936" s="89"/>
      <c r="B936" s="168"/>
      <c r="C936" s="168"/>
      <c r="D936" s="168"/>
      <c r="E936" s="168"/>
      <c r="F936" s="168"/>
      <c r="G936" s="89"/>
      <c r="H936" s="89"/>
      <c r="I936" s="89"/>
      <c r="J936" s="89"/>
      <c r="K936" s="170"/>
      <c r="L936" s="89"/>
      <c r="M936" s="89"/>
      <c r="N936" s="89"/>
    </row>
    <row r="937" ht="16.5" customHeight="1">
      <c r="A937" s="89"/>
      <c r="B937" s="168"/>
      <c r="C937" s="168"/>
      <c r="D937" s="168"/>
      <c r="E937" s="168"/>
      <c r="F937" s="168"/>
      <c r="G937" s="89"/>
      <c r="H937" s="89"/>
      <c r="I937" s="89"/>
      <c r="J937" s="89"/>
      <c r="K937" s="170"/>
      <c r="L937" s="89"/>
      <c r="M937" s="89"/>
      <c r="N937" s="89"/>
    </row>
    <row r="938" ht="16.5" customHeight="1">
      <c r="A938" s="89"/>
      <c r="B938" s="168"/>
      <c r="C938" s="168"/>
      <c r="D938" s="168"/>
      <c r="E938" s="168"/>
      <c r="F938" s="168"/>
      <c r="G938" s="89"/>
      <c r="H938" s="89"/>
      <c r="I938" s="89"/>
      <c r="J938" s="89"/>
      <c r="K938" s="170"/>
      <c r="L938" s="89"/>
      <c r="M938" s="89"/>
      <c r="N938" s="89"/>
    </row>
    <row r="939" ht="16.5" customHeight="1">
      <c r="A939" s="89"/>
      <c r="B939" s="168"/>
      <c r="C939" s="168"/>
      <c r="D939" s="168"/>
      <c r="E939" s="168"/>
      <c r="F939" s="168"/>
      <c r="G939" s="89"/>
      <c r="H939" s="89"/>
      <c r="I939" s="89"/>
      <c r="J939" s="89"/>
      <c r="K939" s="170"/>
      <c r="L939" s="89"/>
      <c r="M939" s="89"/>
      <c r="N939" s="89"/>
    </row>
    <row r="940" ht="16.5" customHeight="1">
      <c r="A940" s="89"/>
      <c r="B940" s="168"/>
      <c r="C940" s="168"/>
      <c r="D940" s="168"/>
      <c r="E940" s="168"/>
      <c r="F940" s="168"/>
      <c r="G940" s="89"/>
      <c r="H940" s="89"/>
      <c r="I940" s="89"/>
      <c r="J940" s="89"/>
      <c r="K940" s="170"/>
      <c r="L940" s="89"/>
      <c r="M940" s="89"/>
      <c r="N940" s="89"/>
    </row>
    <row r="941" ht="16.5" customHeight="1">
      <c r="A941" s="89"/>
      <c r="B941" s="168"/>
      <c r="C941" s="168"/>
      <c r="D941" s="168"/>
      <c r="E941" s="168"/>
      <c r="F941" s="168"/>
      <c r="G941" s="89"/>
      <c r="H941" s="89"/>
      <c r="I941" s="89"/>
      <c r="J941" s="89"/>
      <c r="K941" s="170"/>
      <c r="L941" s="89"/>
      <c r="M941" s="89"/>
      <c r="N941" s="89"/>
    </row>
    <row r="942" ht="16.5" customHeight="1">
      <c r="A942" s="89"/>
      <c r="B942" s="168"/>
      <c r="C942" s="168"/>
      <c r="D942" s="168"/>
      <c r="E942" s="168"/>
      <c r="F942" s="168"/>
      <c r="G942" s="89"/>
      <c r="H942" s="89"/>
      <c r="I942" s="89"/>
      <c r="J942" s="89"/>
      <c r="K942" s="170"/>
      <c r="L942" s="89"/>
      <c r="M942" s="89"/>
      <c r="N942" s="89"/>
    </row>
    <row r="943" ht="16.5" customHeight="1">
      <c r="A943" s="89"/>
      <c r="B943" s="168"/>
      <c r="C943" s="168"/>
      <c r="D943" s="168"/>
      <c r="E943" s="168"/>
      <c r="F943" s="168"/>
      <c r="G943" s="89"/>
      <c r="H943" s="89"/>
      <c r="I943" s="89"/>
      <c r="J943" s="89"/>
      <c r="K943" s="170"/>
      <c r="L943" s="89"/>
      <c r="M943" s="89"/>
      <c r="N943" s="89"/>
    </row>
    <row r="944" ht="16.5" customHeight="1">
      <c r="A944" s="89"/>
      <c r="B944" s="168"/>
      <c r="C944" s="168"/>
      <c r="D944" s="168"/>
      <c r="E944" s="168"/>
      <c r="F944" s="168"/>
      <c r="G944" s="89"/>
      <c r="H944" s="89"/>
      <c r="I944" s="89"/>
      <c r="J944" s="89"/>
      <c r="K944" s="170"/>
      <c r="L944" s="89"/>
      <c r="M944" s="89"/>
      <c r="N944" s="89"/>
    </row>
    <row r="945" ht="16.5" customHeight="1">
      <c r="A945" s="89"/>
      <c r="B945" s="168"/>
      <c r="C945" s="168"/>
      <c r="D945" s="168"/>
      <c r="E945" s="168"/>
      <c r="F945" s="168"/>
      <c r="G945" s="89"/>
      <c r="H945" s="89"/>
      <c r="I945" s="89"/>
      <c r="J945" s="89"/>
      <c r="K945" s="170"/>
      <c r="L945" s="89"/>
      <c r="M945" s="89"/>
      <c r="N945" s="89"/>
    </row>
    <row r="946" ht="16.5" customHeight="1">
      <c r="A946" s="89"/>
      <c r="B946" s="168"/>
      <c r="C946" s="168"/>
      <c r="D946" s="168"/>
      <c r="E946" s="168"/>
      <c r="F946" s="168"/>
      <c r="G946" s="89"/>
      <c r="H946" s="89"/>
      <c r="I946" s="89"/>
      <c r="J946" s="89"/>
      <c r="K946" s="170"/>
      <c r="L946" s="89"/>
      <c r="M946" s="89"/>
      <c r="N946" s="89"/>
    </row>
    <row r="947" ht="16.5" customHeight="1">
      <c r="A947" s="89"/>
      <c r="B947" s="168"/>
      <c r="C947" s="168"/>
      <c r="D947" s="168"/>
      <c r="E947" s="168"/>
      <c r="F947" s="168"/>
      <c r="G947" s="89"/>
      <c r="H947" s="89"/>
      <c r="I947" s="89"/>
      <c r="J947" s="89"/>
      <c r="K947" s="170"/>
      <c r="L947" s="89"/>
      <c r="M947" s="89"/>
      <c r="N947" s="89"/>
    </row>
    <row r="948" ht="16.5" customHeight="1">
      <c r="A948" s="89"/>
      <c r="B948" s="168"/>
      <c r="C948" s="168"/>
      <c r="D948" s="168"/>
      <c r="E948" s="168"/>
      <c r="F948" s="168"/>
      <c r="G948" s="89"/>
      <c r="H948" s="89"/>
      <c r="I948" s="89"/>
      <c r="J948" s="89"/>
      <c r="K948" s="170"/>
      <c r="L948" s="89"/>
      <c r="M948" s="89"/>
      <c r="N948" s="89"/>
    </row>
    <row r="949" ht="16.5" customHeight="1">
      <c r="A949" s="89"/>
      <c r="B949" s="168"/>
      <c r="C949" s="168"/>
      <c r="D949" s="168"/>
      <c r="E949" s="168"/>
      <c r="F949" s="168"/>
      <c r="G949" s="89"/>
      <c r="H949" s="89"/>
      <c r="I949" s="89"/>
      <c r="J949" s="89"/>
      <c r="K949" s="170"/>
      <c r="L949" s="89"/>
      <c r="M949" s="89"/>
      <c r="N949" s="89"/>
    </row>
    <row r="950" ht="16.5" customHeight="1">
      <c r="A950" s="89"/>
      <c r="B950" s="168"/>
      <c r="C950" s="168"/>
      <c r="D950" s="168"/>
      <c r="E950" s="168"/>
      <c r="F950" s="168"/>
      <c r="G950" s="89"/>
      <c r="H950" s="89"/>
      <c r="I950" s="89"/>
      <c r="J950" s="89"/>
      <c r="K950" s="170"/>
      <c r="L950" s="89"/>
      <c r="M950" s="89"/>
      <c r="N950" s="89"/>
    </row>
    <row r="951" ht="16.5" customHeight="1">
      <c r="A951" s="89"/>
      <c r="B951" s="168"/>
      <c r="C951" s="168"/>
      <c r="D951" s="168"/>
      <c r="E951" s="168"/>
      <c r="F951" s="168"/>
      <c r="G951" s="89"/>
      <c r="H951" s="89"/>
      <c r="I951" s="89"/>
      <c r="J951" s="89"/>
      <c r="K951" s="170"/>
      <c r="L951" s="89"/>
      <c r="M951" s="89"/>
      <c r="N951" s="89"/>
    </row>
    <row r="952" ht="16.5" customHeight="1">
      <c r="A952" s="89"/>
      <c r="B952" s="168"/>
      <c r="C952" s="168"/>
      <c r="D952" s="168"/>
      <c r="E952" s="168"/>
      <c r="F952" s="168"/>
      <c r="G952" s="89"/>
      <c r="H952" s="89"/>
      <c r="I952" s="89"/>
      <c r="J952" s="89"/>
      <c r="K952" s="170"/>
      <c r="L952" s="89"/>
      <c r="M952" s="89"/>
      <c r="N952" s="89"/>
    </row>
    <row r="953" ht="16.5" customHeight="1">
      <c r="A953" s="89"/>
      <c r="B953" s="168"/>
      <c r="C953" s="168"/>
      <c r="D953" s="168"/>
      <c r="E953" s="168"/>
      <c r="F953" s="168"/>
      <c r="G953" s="89"/>
      <c r="H953" s="89"/>
      <c r="I953" s="89"/>
      <c r="J953" s="89"/>
      <c r="K953" s="170"/>
      <c r="L953" s="89"/>
      <c r="M953" s="89"/>
      <c r="N953" s="89"/>
    </row>
    <row r="954" ht="16.5" customHeight="1">
      <c r="A954" s="89"/>
      <c r="B954" s="168"/>
      <c r="C954" s="168"/>
      <c r="D954" s="168"/>
      <c r="E954" s="168"/>
      <c r="F954" s="168"/>
      <c r="G954" s="89"/>
      <c r="H954" s="89"/>
      <c r="I954" s="89"/>
      <c r="J954" s="89"/>
      <c r="K954" s="170"/>
      <c r="L954" s="89"/>
      <c r="M954" s="89"/>
      <c r="N954" s="89"/>
    </row>
    <row r="955" ht="16.5" customHeight="1">
      <c r="A955" s="89"/>
      <c r="B955" s="168"/>
      <c r="C955" s="168"/>
      <c r="D955" s="168"/>
      <c r="E955" s="168"/>
      <c r="F955" s="168"/>
      <c r="G955" s="89"/>
      <c r="H955" s="89"/>
      <c r="I955" s="89"/>
      <c r="J955" s="89"/>
      <c r="K955" s="170"/>
      <c r="L955" s="89"/>
      <c r="M955" s="89"/>
      <c r="N955" s="89"/>
    </row>
    <row r="956" ht="16.5" customHeight="1">
      <c r="A956" s="89"/>
      <c r="B956" s="168"/>
      <c r="C956" s="168"/>
      <c r="D956" s="168"/>
      <c r="E956" s="168"/>
      <c r="F956" s="168"/>
      <c r="G956" s="89"/>
      <c r="H956" s="89"/>
      <c r="I956" s="89"/>
      <c r="J956" s="89"/>
      <c r="K956" s="170"/>
      <c r="L956" s="89"/>
      <c r="M956" s="89"/>
      <c r="N956" s="89"/>
    </row>
    <row r="957" ht="16.5" customHeight="1">
      <c r="A957" s="89"/>
      <c r="B957" s="168"/>
      <c r="C957" s="168"/>
      <c r="D957" s="168"/>
      <c r="E957" s="168"/>
      <c r="F957" s="168"/>
      <c r="G957" s="89"/>
      <c r="H957" s="89"/>
      <c r="I957" s="89"/>
      <c r="J957" s="89"/>
      <c r="K957" s="170"/>
      <c r="L957" s="89"/>
      <c r="M957" s="89"/>
      <c r="N957" s="89"/>
    </row>
    <row r="958" ht="16.5" customHeight="1">
      <c r="A958" s="89"/>
      <c r="B958" s="168"/>
      <c r="C958" s="168"/>
      <c r="D958" s="168"/>
      <c r="E958" s="168"/>
      <c r="F958" s="168"/>
      <c r="G958" s="89"/>
      <c r="H958" s="89"/>
      <c r="I958" s="89"/>
      <c r="J958" s="89"/>
      <c r="K958" s="170"/>
      <c r="L958" s="89"/>
      <c r="M958" s="89"/>
      <c r="N958" s="89"/>
    </row>
    <row r="959" ht="16.5" customHeight="1">
      <c r="A959" s="89"/>
      <c r="B959" s="168"/>
      <c r="C959" s="168"/>
      <c r="D959" s="168"/>
      <c r="E959" s="168"/>
      <c r="F959" s="168"/>
      <c r="G959" s="89"/>
      <c r="H959" s="89"/>
      <c r="I959" s="89"/>
      <c r="J959" s="89"/>
      <c r="K959" s="170"/>
      <c r="L959" s="89"/>
      <c r="M959" s="89"/>
      <c r="N959" s="89"/>
    </row>
    <row r="960" ht="16.5" customHeight="1">
      <c r="A960" s="89"/>
      <c r="B960" s="168"/>
      <c r="C960" s="168"/>
      <c r="D960" s="168"/>
      <c r="E960" s="168"/>
      <c r="F960" s="168"/>
      <c r="G960" s="89"/>
      <c r="H960" s="89"/>
      <c r="I960" s="89"/>
      <c r="J960" s="89"/>
      <c r="K960" s="170"/>
      <c r="L960" s="89"/>
      <c r="M960" s="89"/>
      <c r="N960" s="89"/>
    </row>
    <row r="961" ht="16.5" customHeight="1">
      <c r="A961" s="89"/>
      <c r="B961" s="168"/>
      <c r="C961" s="168"/>
      <c r="D961" s="168"/>
      <c r="E961" s="168"/>
      <c r="F961" s="168"/>
      <c r="G961" s="89"/>
      <c r="H961" s="89"/>
      <c r="I961" s="89"/>
      <c r="J961" s="89"/>
      <c r="K961" s="170"/>
      <c r="L961" s="89"/>
      <c r="M961" s="89"/>
      <c r="N961" s="89"/>
    </row>
    <row r="962" ht="16.5" customHeight="1">
      <c r="A962" s="89"/>
      <c r="B962" s="168"/>
      <c r="C962" s="168"/>
      <c r="D962" s="168"/>
      <c r="E962" s="168"/>
      <c r="F962" s="168"/>
      <c r="G962" s="89"/>
      <c r="H962" s="89"/>
      <c r="I962" s="89"/>
      <c r="J962" s="89"/>
      <c r="K962" s="170"/>
      <c r="L962" s="89"/>
      <c r="M962" s="89"/>
      <c r="N962" s="89"/>
    </row>
    <row r="963" ht="16.5" customHeight="1">
      <c r="A963" s="89"/>
      <c r="B963" s="168"/>
      <c r="C963" s="168"/>
      <c r="D963" s="168"/>
      <c r="E963" s="168"/>
      <c r="F963" s="168"/>
      <c r="G963" s="89"/>
      <c r="H963" s="89"/>
      <c r="I963" s="89"/>
      <c r="J963" s="89"/>
      <c r="K963" s="170"/>
      <c r="L963" s="89"/>
      <c r="M963" s="89"/>
      <c r="N963" s="89"/>
    </row>
    <row r="964" ht="16.5" customHeight="1">
      <c r="A964" s="89"/>
      <c r="B964" s="168"/>
      <c r="C964" s="168"/>
      <c r="D964" s="168"/>
      <c r="E964" s="168"/>
      <c r="F964" s="168"/>
      <c r="G964" s="89"/>
      <c r="H964" s="89"/>
      <c r="I964" s="89"/>
      <c r="J964" s="89"/>
      <c r="K964" s="170"/>
      <c r="L964" s="89"/>
      <c r="M964" s="89"/>
      <c r="N964" s="89"/>
    </row>
    <row r="965" ht="16.5" customHeight="1">
      <c r="A965" s="89"/>
      <c r="B965" s="168"/>
      <c r="C965" s="168"/>
      <c r="D965" s="168"/>
      <c r="E965" s="168"/>
      <c r="F965" s="168"/>
      <c r="G965" s="89"/>
      <c r="H965" s="89"/>
      <c r="I965" s="89"/>
      <c r="J965" s="89"/>
      <c r="K965" s="170"/>
      <c r="L965" s="89"/>
      <c r="M965" s="89"/>
      <c r="N965" s="89"/>
    </row>
    <row r="966" ht="16.5" customHeight="1">
      <c r="A966" s="89"/>
      <c r="B966" s="168"/>
      <c r="C966" s="168"/>
      <c r="D966" s="168"/>
      <c r="E966" s="168"/>
      <c r="F966" s="168"/>
      <c r="G966" s="89"/>
      <c r="H966" s="89"/>
      <c r="I966" s="89"/>
      <c r="J966" s="89"/>
      <c r="K966" s="170"/>
      <c r="L966" s="89"/>
      <c r="M966" s="89"/>
      <c r="N966" s="89"/>
    </row>
    <row r="967" ht="16.5" customHeight="1">
      <c r="A967" s="89"/>
      <c r="B967" s="168"/>
      <c r="C967" s="168"/>
      <c r="D967" s="168"/>
      <c r="E967" s="168"/>
      <c r="F967" s="168"/>
      <c r="G967" s="89"/>
      <c r="H967" s="89"/>
      <c r="I967" s="89"/>
      <c r="J967" s="89"/>
      <c r="K967" s="170"/>
      <c r="L967" s="89"/>
      <c r="M967" s="89"/>
      <c r="N967" s="89"/>
    </row>
    <row r="968" ht="16.5" customHeight="1">
      <c r="A968" s="89"/>
      <c r="B968" s="168"/>
      <c r="C968" s="168"/>
      <c r="D968" s="168"/>
      <c r="E968" s="168"/>
      <c r="F968" s="168"/>
      <c r="G968" s="89"/>
      <c r="H968" s="89"/>
      <c r="I968" s="89"/>
      <c r="J968" s="89"/>
      <c r="K968" s="170"/>
      <c r="L968" s="89"/>
      <c r="M968" s="89"/>
      <c r="N968" s="89"/>
    </row>
    <row r="969" ht="16.5" customHeight="1">
      <c r="A969" s="89"/>
      <c r="B969" s="168"/>
      <c r="C969" s="168"/>
      <c r="D969" s="168"/>
      <c r="E969" s="168"/>
      <c r="F969" s="168"/>
      <c r="G969" s="89"/>
      <c r="H969" s="89"/>
      <c r="I969" s="89"/>
      <c r="J969" s="89"/>
      <c r="K969" s="170"/>
      <c r="L969" s="89"/>
      <c r="M969" s="89"/>
      <c r="N969" s="89"/>
    </row>
    <row r="970" ht="16.5" customHeight="1">
      <c r="A970" s="89"/>
      <c r="B970" s="168"/>
      <c r="C970" s="168"/>
      <c r="D970" s="168"/>
      <c r="E970" s="168"/>
      <c r="F970" s="168"/>
      <c r="G970" s="89"/>
      <c r="H970" s="89"/>
      <c r="I970" s="89"/>
      <c r="J970" s="89"/>
      <c r="K970" s="170"/>
      <c r="L970" s="89"/>
      <c r="M970" s="89"/>
      <c r="N970" s="89"/>
    </row>
    <row r="971" ht="16.5" customHeight="1">
      <c r="A971" s="89"/>
      <c r="B971" s="168"/>
      <c r="C971" s="168"/>
      <c r="D971" s="168"/>
      <c r="E971" s="168"/>
      <c r="F971" s="168"/>
      <c r="G971" s="89"/>
      <c r="H971" s="89"/>
      <c r="I971" s="89"/>
      <c r="J971" s="89"/>
      <c r="K971" s="170"/>
      <c r="L971" s="89"/>
      <c r="M971" s="89"/>
      <c r="N971" s="89"/>
    </row>
    <row r="972" ht="16.5" customHeight="1">
      <c r="A972" s="89"/>
      <c r="B972" s="168"/>
      <c r="C972" s="168"/>
      <c r="D972" s="168"/>
      <c r="E972" s="168"/>
      <c r="F972" s="168"/>
      <c r="G972" s="89"/>
      <c r="H972" s="89"/>
      <c r="I972" s="89"/>
      <c r="J972" s="89"/>
      <c r="K972" s="170"/>
      <c r="L972" s="89"/>
      <c r="M972" s="89"/>
      <c r="N972" s="89"/>
    </row>
    <row r="973" ht="16.5" customHeight="1">
      <c r="A973" s="89"/>
      <c r="B973" s="168"/>
      <c r="C973" s="168"/>
      <c r="D973" s="168"/>
      <c r="E973" s="168"/>
      <c r="F973" s="168"/>
      <c r="G973" s="89"/>
      <c r="H973" s="89"/>
      <c r="I973" s="89"/>
      <c r="J973" s="89"/>
      <c r="K973" s="170"/>
      <c r="L973" s="89"/>
      <c r="M973" s="89"/>
      <c r="N973" s="89"/>
    </row>
    <row r="974" ht="16.5" customHeight="1">
      <c r="A974" s="89"/>
      <c r="B974" s="168"/>
      <c r="C974" s="168"/>
      <c r="D974" s="168"/>
      <c r="E974" s="168"/>
      <c r="F974" s="168"/>
      <c r="G974" s="89"/>
      <c r="H974" s="89"/>
      <c r="I974" s="89"/>
      <c r="J974" s="89"/>
      <c r="K974" s="170"/>
      <c r="L974" s="89"/>
      <c r="M974" s="89"/>
      <c r="N974" s="89"/>
    </row>
    <row r="975" ht="16.5" customHeight="1">
      <c r="A975" s="89"/>
      <c r="B975" s="168"/>
      <c r="C975" s="168"/>
      <c r="D975" s="168"/>
      <c r="E975" s="168"/>
      <c r="F975" s="168"/>
      <c r="G975" s="89"/>
      <c r="H975" s="89"/>
      <c r="I975" s="89"/>
      <c r="J975" s="89"/>
      <c r="K975" s="170"/>
      <c r="L975" s="89"/>
      <c r="M975" s="89"/>
      <c r="N975" s="89"/>
    </row>
    <row r="976" ht="16.5" customHeight="1">
      <c r="A976" s="89"/>
      <c r="B976" s="168"/>
      <c r="C976" s="168"/>
      <c r="D976" s="168"/>
      <c r="E976" s="168"/>
      <c r="F976" s="168"/>
      <c r="G976" s="89"/>
      <c r="H976" s="89"/>
      <c r="I976" s="89"/>
      <c r="J976" s="89"/>
      <c r="K976" s="170"/>
      <c r="L976" s="89"/>
      <c r="M976" s="89"/>
      <c r="N976" s="89"/>
    </row>
    <row r="977" ht="16.5" customHeight="1">
      <c r="A977" s="89"/>
      <c r="B977" s="168"/>
      <c r="C977" s="168"/>
      <c r="D977" s="168"/>
      <c r="E977" s="168"/>
      <c r="F977" s="168"/>
      <c r="G977" s="89"/>
      <c r="H977" s="89"/>
      <c r="I977" s="89"/>
      <c r="J977" s="89"/>
      <c r="K977" s="170"/>
      <c r="L977" s="89"/>
      <c r="M977" s="89"/>
      <c r="N977" s="89"/>
    </row>
    <row r="978" ht="16.5" customHeight="1">
      <c r="A978" s="89"/>
      <c r="B978" s="168"/>
      <c r="C978" s="168"/>
      <c r="D978" s="168"/>
      <c r="E978" s="168"/>
      <c r="F978" s="168"/>
      <c r="G978" s="89"/>
      <c r="H978" s="89"/>
      <c r="I978" s="89"/>
      <c r="J978" s="89"/>
      <c r="K978" s="170"/>
      <c r="L978" s="89"/>
      <c r="M978" s="89"/>
      <c r="N978" s="89"/>
    </row>
    <row r="979" ht="16.5" customHeight="1">
      <c r="A979" s="89"/>
      <c r="B979" s="168"/>
      <c r="C979" s="168"/>
      <c r="D979" s="168"/>
      <c r="E979" s="168"/>
      <c r="F979" s="168"/>
      <c r="G979" s="89"/>
      <c r="H979" s="89"/>
      <c r="I979" s="89"/>
      <c r="J979" s="89"/>
      <c r="K979" s="170"/>
      <c r="L979" s="89"/>
      <c r="M979" s="89"/>
      <c r="N979" s="89"/>
    </row>
    <row r="980" ht="16.5" customHeight="1">
      <c r="A980" s="89"/>
      <c r="B980" s="168"/>
      <c r="C980" s="168"/>
      <c r="D980" s="168"/>
      <c r="E980" s="168"/>
      <c r="F980" s="168"/>
      <c r="G980" s="89"/>
      <c r="H980" s="89"/>
      <c r="I980" s="89"/>
      <c r="J980" s="89"/>
      <c r="K980" s="170"/>
      <c r="L980" s="89"/>
      <c r="M980" s="89"/>
      <c r="N980" s="89"/>
    </row>
    <row r="981" ht="16.5" customHeight="1">
      <c r="A981" s="89"/>
      <c r="B981" s="168"/>
      <c r="C981" s="168"/>
      <c r="D981" s="168"/>
      <c r="E981" s="168"/>
      <c r="F981" s="168"/>
      <c r="G981" s="89"/>
      <c r="H981" s="89"/>
      <c r="I981" s="89"/>
      <c r="J981" s="89"/>
      <c r="K981" s="170"/>
      <c r="L981" s="89"/>
      <c r="M981" s="89"/>
      <c r="N981" s="89"/>
    </row>
    <row r="982" ht="16.5" customHeight="1">
      <c r="A982" s="89"/>
      <c r="B982" s="168"/>
      <c r="C982" s="168"/>
      <c r="D982" s="168"/>
      <c r="E982" s="168"/>
      <c r="F982" s="168"/>
      <c r="G982" s="89"/>
      <c r="H982" s="89"/>
      <c r="I982" s="89"/>
      <c r="J982" s="89"/>
      <c r="K982" s="170"/>
      <c r="L982" s="89"/>
      <c r="M982" s="89"/>
      <c r="N982" s="89"/>
    </row>
    <row r="983" ht="16.5" customHeight="1">
      <c r="A983" s="89"/>
      <c r="B983" s="168"/>
      <c r="C983" s="168"/>
      <c r="D983" s="168"/>
      <c r="E983" s="168"/>
      <c r="F983" s="168"/>
      <c r="G983" s="89"/>
      <c r="H983" s="89"/>
      <c r="I983" s="89"/>
      <c r="J983" s="89"/>
      <c r="K983" s="170"/>
      <c r="L983" s="89"/>
      <c r="M983" s="89"/>
      <c r="N983" s="89"/>
    </row>
    <row r="984" ht="16.5" customHeight="1">
      <c r="A984" s="89"/>
      <c r="B984" s="168"/>
      <c r="C984" s="168"/>
      <c r="D984" s="168"/>
      <c r="E984" s="168"/>
      <c r="F984" s="168"/>
      <c r="G984" s="89"/>
      <c r="H984" s="89"/>
      <c r="I984" s="89"/>
      <c r="J984" s="89"/>
      <c r="K984" s="170"/>
      <c r="L984" s="89"/>
      <c r="M984" s="89"/>
      <c r="N984" s="89"/>
    </row>
    <row r="985" ht="16.5" customHeight="1">
      <c r="A985" s="89"/>
      <c r="B985" s="168"/>
      <c r="C985" s="168"/>
      <c r="D985" s="168"/>
      <c r="E985" s="168"/>
      <c r="F985" s="168"/>
      <c r="G985" s="89"/>
      <c r="H985" s="89"/>
      <c r="I985" s="89"/>
      <c r="J985" s="89"/>
      <c r="K985" s="170"/>
      <c r="L985" s="89"/>
      <c r="M985" s="89"/>
      <c r="N985" s="89"/>
    </row>
    <row r="986" ht="16.5" customHeight="1">
      <c r="A986" s="89"/>
      <c r="B986" s="168"/>
      <c r="C986" s="168"/>
      <c r="D986" s="168"/>
      <c r="E986" s="168"/>
      <c r="F986" s="168"/>
      <c r="G986" s="89"/>
      <c r="H986" s="89"/>
      <c r="I986" s="89"/>
      <c r="J986" s="89"/>
      <c r="K986" s="170"/>
      <c r="L986" s="89"/>
      <c r="M986" s="89"/>
      <c r="N986" s="89"/>
    </row>
    <row r="987" ht="16.5" customHeight="1">
      <c r="A987" s="89"/>
      <c r="B987" s="168"/>
      <c r="C987" s="168"/>
      <c r="D987" s="168"/>
      <c r="E987" s="168"/>
      <c r="F987" s="168"/>
      <c r="G987" s="89"/>
      <c r="H987" s="89"/>
      <c r="I987" s="89"/>
      <c r="J987" s="89"/>
      <c r="K987" s="170"/>
      <c r="L987" s="89"/>
      <c r="M987" s="89"/>
      <c r="N987" s="89"/>
    </row>
    <row r="988" ht="16.5" customHeight="1">
      <c r="A988" s="89"/>
      <c r="B988" s="168"/>
      <c r="C988" s="168"/>
      <c r="D988" s="168"/>
      <c r="E988" s="168"/>
      <c r="F988" s="168"/>
      <c r="G988" s="89"/>
      <c r="H988" s="89"/>
      <c r="I988" s="89"/>
      <c r="J988" s="89"/>
      <c r="K988" s="170"/>
      <c r="L988" s="89"/>
      <c r="M988" s="89"/>
      <c r="N988" s="89"/>
    </row>
    <row r="989" ht="16.5" customHeight="1">
      <c r="A989" s="89"/>
      <c r="B989" s="168"/>
      <c r="C989" s="168"/>
      <c r="D989" s="168"/>
      <c r="E989" s="168"/>
      <c r="F989" s="168"/>
      <c r="G989" s="89"/>
      <c r="H989" s="89"/>
      <c r="I989" s="89"/>
      <c r="J989" s="89"/>
      <c r="K989" s="170"/>
      <c r="L989" s="89"/>
      <c r="M989" s="89"/>
      <c r="N989" s="89"/>
    </row>
    <row r="990" ht="16.5" customHeight="1">
      <c r="A990" s="89"/>
      <c r="B990" s="168"/>
      <c r="C990" s="168"/>
      <c r="D990" s="168"/>
      <c r="E990" s="168"/>
      <c r="F990" s="168"/>
      <c r="G990" s="89"/>
      <c r="H990" s="89"/>
      <c r="I990" s="89"/>
      <c r="J990" s="89"/>
      <c r="K990" s="170"/>
      <c r="L990" s="89"/>
      <c r="M990" s="89"/>
      <c r="N990" s="89"/>
    </row>
    <row r="991" ht="16.5" customHeight="1">
      <c r="A991" s="89"/>
      <c r="B991" s="168"/>
      <c r="C991" s="168"/>
      <c r="D991" s="168"/>
      <c r="E991" s="168"/>
      <c r="F991" s="168"/>
      <c r="G991" s="89"/>
      <c r="H991" s="89"/>
      <c r="I991" s="89"/>
      <c r="J991" s="89"/>
      <c r="K991" s="170"/>
      <c r="L991" s="89"/>
      <c r="M991" s="89"/>
      <c r="N991" s="89"/>
    </row>
    <row r="992" ht="16.5" customHeight="1">
      <c r="A992" s="89"/>
      <c r="B992" s="168"/>
      <c r="C992" s="168"/>
      <c r="D992" s="168"/>
      <c r="E992" s="168"/>
      <c r="F992" s="168"/>
      <c r="G992" s="89"/>
      <c r="H992" s="89"/>
      <c r="I992" s="89"/>
      <c r="J992" s="89"/>
      <c r="K992" s="170"/>
      <c r="L992" s="89"/>
      <c r="M992" s="89"/>
      <c r="N992" s="89"/>
    </row>
    <row r="993" ht="16.5" customHeight="1">
      <c r="A993" s="89"/>
      <c r="B993" s="168"/>
      <c r="C993" s="168"/>
      <c r="D993" s="168"/>
      <c r="E993" s="168"/>
      <c r="F993" s="168"/>
      <c r="G993" s="89"/>
      <c r="H993" s="89"/>
      <c r="I993" s="89"/>
      <c r="J993" s="89"/>
      <c r="K993" s="170"/>
      <c r="L993" s="89"/>
      <c r="M993" s="89"/>
      <c r="N993" s="89"/>
    </row>
    <row r="994" ht="16.5" customHeight="1">
      <c r="A994" s="89"/>
      <c r="B994" s="168"/>
      <c r="C994" s="168"/>
      <c r="D994" s="168"/>
      <c r="E994" s="168"/>
      <c r="F994" s="168"/>
      <c r="G994" s="89"/>
      <c r="H994" s="89"/>
      <c r="I994" s="89"/>
      <c r="J994" s="89"/>
      <c r="K994" s="170"/>
      <c r="L994" s="89"/>
      <c r="M994" s="89"/>
      <c r="N994" s="89"/>
    </row>
    <row r="995" ht="16.5" customHeight="1">
      <c r="A995" s="89"/>
      <c r="B995" s="168"/>
      <c r="C995" s="168"/>
      <c r="D995" s="168"/>
      <c r="E995" s="168"/>
      <c r="F995" s="168"/>
      <c r="G995" s="89"/>
      <c r="H995" s="89"/>
      <c r="I995" s="89"/>
      <c r="J995" s="89"/>
      <c r="K995" s="170"/>
      <c r="L995" s="89"/>
      <c r="M995" s="89"/>
      <c r="N995" s="89"/>
    </row>
    <row r="996" ht="16.5" customHeight="1">
      <c r="A996" s="89"/>
      <c r="B996" s="168"/>
      <c r="C996" s="168"/>
      <c r="D996" s="168"/>
      <c r="E996" s="168"/>
      <c r="F996" s="168"/>
      <c r="G996" s="89"/>
      <c r="H996" s="89"/>
      <c r="I996" s="89"/>
      <c r="J996" s="89"/>
      <c r="K996" s="170"/>
      <c r="L996" s="89"/>
      <c r="M996" s="89"/>
      <c r="N996" s="89"/>
    </row>
    <row r="997" ht="16.5" customHeight="1">
      <c r="A997" s="89"/>
      <c r="B997" s="168"/>
      <c r="C997" s="168"/>
      <c r="D997" s="168"/>
      <c r="E997" s="168"/>
      <c r="F997" s="168"/>
      <c r="G997" s="89"/>
      <c r="H997" s="89"/>
      <c r="I997" s="89"/>
      <c r="J997" s="89"/>
      <c r="K997" s="170"/>
      <c r="L997" s="89"/>
      <c r="M997" s="89"/>
      <c r="N997" s="89"/>
    </row>
    <row r="998" ht="16.5" customHeight="1">
      <c r="A998" s="89"/>
      <c r="B998" s="168"/>
      <c r="C998" s="168"/>
      <c r="D998" s="168"/>
      <c r="E998" s="168"/>
      <c r="F998" s="168"/>
      <c r="G998" s="89"/>
      <c r="H998" s="89"/>
      <c r="I998" s="89"/>
      <c r="J998" s="89"/>
      <c r="K998" s="170"/>
      <c r="L998" s="89"/>
      <c r="M998" s="89"/>
      <c r="N998" s="89"/>
    </row>
    <row r="999" ht="16.5" customHeight="1">
      <c r="A999" s="89"/>
      <c r="B999" s="168"/>
      <c r="C999" s="168"/>
      <c r="D999" s="168"/>
      <c r="E999" s="168"/>
      <c r="F999" s="168"/>
      <c r="G999" s="89"/>
      <c r="H999" s="89"/>
      <c r="I999" s="89"/>
      <c r="J999" s="89"/>
      <c r="K999" s="170"/>
      <c r="L999" s="89"/>
      <c r="M999" s="89"/>
      <c r="N999" s="89"/>
    </row>
    <row r="1000" ht="16.5" customHeight="1">
      <c r="A1000" s="89"/>
      <c r="B1000" s="168"/>
      <c r="C1000" s="168"/>
      <c r="D1000" s="168"/>
      <c r="E1000" s="168"/>
      <c r="F1000" s="168"/>
      <c r="G1000" s="89"/>
      <c r="H1000" s="89"/>
      <c r="I1000" s="89"/>
      <c r="J1000" s="89"/>
      <c r="K1000" s="170"/>
      <c r="L1000" s="89"/>
      <c r="M1000" s="89"/>
      <c r="N1000" s="89"/>
    </row>
    <row r="1001" ht="16.5" customHeight="1">
      <c r="A1001" s="89"/>
      <c r="B1001" s="168"/>
      <c r="C1001" s="168"/>
      <c r="D1001" s="168"/>
      <c r="E1001" s="168"/>
      <c r="F1001" s="168"/>
      <c r="G1001" s="89"/>
      <c r="H1001" s="89"/>
      <c r="I1001" s="89"/>
      <c r="J1001" s="89"/>
      <c r="K1001" s="170"/>
      <c r="L1001" s="89"/>
      <c r="M1001" s="89"/>
      <c r="N1001" s="89"/>
    </row>
    <row r="1002" ht="16.5" customHeight="1">
      <c r="A1002" s="89"/>
      <c r="B1002" s="168"/>
      <c r="C1002" s="168"/>
      <c r="D1002" s="168"/>
      <c r="E1002" s="168"/>
      <c r="F1002" s="168"/>
      <c r="G1002" s="89"/>
      <c r="H1002" s="89"/>
      <c r="I1002" s="89"/>
      <c r="J1002" s="89"/>
      <c r="K1002" s="170"/>
      <c r="L1002" s="89"/>
      <c r="M1002" s="89"/>
      <c r="N1002" s="89"/>
    </row>
    <row r="1003" ht="16.5" customHeight="1">
      <c r="A1003" s="89"/>
      <c r="B1003" s="168"/>
      <c r="C1003" s="168"/>
      <c r="D1003" s="168"/>
      <c r="E1003" s="168"/>
      <c r="F1003" s="168"/>
      <c r="G1003" s="89"/>
      <c r="H1003" s="89"/>
      <c r="I1003" s="89"/>
      <c r="J1003" s="89"/>
      <c r="K1003" s="170"/>
      <c r="L1003" s="89"/>
      <c r="M1003" s="89"/>
      <c r="N1003" s="89"/>
    </row>
    <row r="1004" ht="16.5" customHeight="1">
      <c r="A1004" s="89"/>
      <c r="B1004" s="168"/>
      <c r="C1004" s="168"/>
      <c r="D1004" s="168"/>
      <c r="E1004" s="168"/>
      <c r="F1004" s="168"/>
      <c r="G1004" s="89"/>
      <c r="H1004" s="89"/>
      <c r="I1004" s="89"/>
      <c r="J1004" s="89"/>
      <c r="K1004" s="170"/>
      <c r="L1004" s="89"/>
      <c r="M1004" s="89"/>
      <c r="N1004" s="89"/>
    </row>
    <row r="1005" ht="16.5" customHeight="1">
      <c r="A1005" s="89"/>
      <c r="B1005" s="168"/>
      <c r="C1005" s="168"/>
      <c r="D1005" s="168"/>
      <c r="E1005" s="168"/>
      <c r="F1005" s="168"/>
      <c r="G1005" s="89"/>
      <c r="H1005" s="89"/>
      <c r="I1005" s="89"/>
      <c r="J1005" s="89"/>
      <c r="K1005" s="170"/>
      <c r="L1005" s="89"/>
      <c r="M1005" s="89"/>
      <c r="N1005" s="89"/>
    </row>
    <row r="1006" ht="16.5" customHeight="1">
      <c r="A1006" s="89"/>
      <c r="B1006" s="168"/>
      <c r="C1006" s="168"/>
      <c r="D1006" s="168"/>
      <c r="E1006" s="168"/>
      <c r="F1006" s="168"/>
      <c r="G1006" s="89"/>
      <c r="H1006" s="89"/>
      <c r="I1006" s="89"/>
      <c r="J1006" s="89"/>
      <c r="K1006" s="170"/>
      <c r="L1006" s="89"/>
      <c r="M1006" s="89"/>
      <c r="N1006" s="89"/>
    </row>
    <row r="1007" ht="16.5" customHeight="1">
      <c r="A1007" s="89"/>
      <c r="B1007" s="168"/>
      <c r="C1007" s="168"/>
      <c r="D1007" s="168"/>
      <c r="E1007" s="168"/>
      <c r="F1007" s="168"/>
      <c r="G1007" s="89"/>
      <c r="H1007" s="89"/>
      <c r="I1007" s="89"/>
      <c r="J1007" s="89"/>
      <c r="K1007" s="170"/>
      <c r="L1007" s="89"/>
      <c r="M1007" s="89"/>
      <c r="N1007" s="89"/>
    </row>
    <row r="1008" ht="16.5" customHeight="1">
      <c r="A1008" s="89"/>
      <c r="B1008" s="168"/>
      <c r="C1008" s="168"/>
      <c r="D1008" s="168"/>
      <c r="E1008" s="168"/>
      <c r="F1008" s="168"/>
      <c r="G1008" s="89"/>
      <c r="H1008" s="89"/>
      <c r="I1008" s="89"/>
      <c r="J1008" s="89"/>
      <c r="K1008" s="170"/>
      <c r="L1008" s="89"/>
      <c r="M1008" s="89"/>
      <c r="N1008" s="89"/>
    </row>
    <row r="1009" ht="16.5" customHeight="1">
      <c r="A1009" s="89"/>
      <c r="B1009" s="168"/>
      <c r="C1009" s="168"/>
      <c r="D1009" s="168"/>
      <c r="E1009" s="168"/>
      <c r="F1009" s="168"/>
      <c r="G1009" s="89"/>
      <c r="H1009" s="89"/>
      <c r="I1009" s="89"/>
      <c r="J1009" s="89"/>
      <c r="K1009" s="170"/>
      <c r="L1009" s="89"/>
      <c r="M1009" s="89"/>
      <c r="N1009" s="89"/>
    </row>
    <row r="1010" ht="16.5" customHeight="1">
      <c r="A1010" s="89"/>
      <c r="B1010" s="168"/>
      <c r="C1010" s="168"/>
      <c r="D1010" s="168"/>
      <c r="E1010" s="168"/>
      <c r="F1010" s="168"/>
      <c r="G1010" s="89"/>
      <c r="H1010" s="89"/>
      <c r="I1010" s="89"/>
      <c r="J1010" s="89"/>
      <c r="K1010" s="170"/>
      <c r="L1010" s="89"/>
      <c r="M1010" s="89"/>
      <c r="N1010" s="89"/>
    </row>
    <row r="1011" ht="16.5" customHeight="1">
      <c r="A1011" s="89"/>
      <c r="B1011" s="168"/>
      <c r="C1011" s="168"/>
      <c r="D1011" s="168"/>
      <c r="E1011" s="168"/>
      <c r="F1011" s="168"/>
      <c r="G1011" s="89"/>
      <c r="H1011" s="89"/>
      <c r="I1011" s="89"/>
      <c r="J1011" s="89"/>
      <c r="K1011" s="170"/>
      <c r="L1011" s="89"/>
      <c r="M1011" s="89"/>
      <c r="N1011" s="89"/>
    </row>
    <row r="1012" ht="16.5" customHeight="1">
      <c r="A1012" s="89"/>
      <c r="B1012" s="168"/>
      <c r="C1012" s="168"/>
      <c r="D1012" s="168"/>
      <c r="E1012" s="168"/>
      <c r="F1012" s="168"/>
      <c r="G1012" s="89"/>
      <c r="H1012" s="89"/>
      <c r="I1012" s="89"/>
      <c r="J1012" s="89"/>
      <c r="K1012" s="170"/>
      <c r="L1012" s="89"/>
      <c r="M1012" s="89"/>
      <c r="N1012" s="89"/>
    </row>
    <row r="1013" ht="16.5" customHeight="1">
      <c r="A1013" s="89"/>
      <c r="B1013" s="168"/>
      <c r="C1013" s="168"/>
      <c r="D1013" s="168"/>
      <c r="E1013" s="168"/>
      <c r="F1013" s="168"/>
      <c r="G1013" s="89"/>
      <c r="H1013" s="89"/>
      <c r="I1013" s="89"/>
      <c r="J1013" s="89"/>
      <c r="K1013" s="170"/>
      <c r="L1013" s="89"/>
      <c r="M1013" s="89"/>
      <c r="N1013" s="89"/>
    </row>
    <row r="1014" ht="16.5" customHeight="1">
      <c r="A1014" s="89"/>
      <c r="B1014" s="168"/>
      <c r="C1014" s="168"/>
      <c r="D1014" s="168"/>
      <c r="E1014" s="168"/>
      <c r="F1014" s="168"/>
      <c r="G1014" s="89"/>
      <c r="H1014" s="89"/>
      <c r="I1014" s="89"/>
      <c r="J1014" s="89"/>
      <c r="K1014" s="170"/>
      <c r="L1014" s="89"/>
      <c r="M1014" s="89"/>
      <c r="N1014" s="89"/>
    </row>
    <row r="1015" ht="16.5" customHeight="1">
      <c r="A1015" s="89"/>
      <c r="B1015" s="168"/>
      <c r="C1015" s="168"/>
      <c r="D1015" s="168"/>
      <c r="E1015" s="168"/>
      <c r="F1015" s="168"/>
      <c r="G1015" s="89"/>
      <c r="H1015" s="89"/>
      <c r="I1015" s="89"/>
      <c r="J1015" s="89"/>
      <c r="K1015" s="170"/>
      <c r="L1015" s="89"/>
      <c r="M1015" s="89"/>
      <c r="N1015" s="89"/>
    </row>
    <row r="1016" ht="16.5" customHeight="1">
      <c r="A1016" s="89"/>
      <c r="B1016" s="168"/>
      <c r="C1016" s="168"/>
      <c r="D1016" s="168"/>
      <c r="E1016" s="168"/>
      <c r="F1016" s="168"/>
      <c r="G1016" s="89"/>
      <c r="H1016" s="89"/>
      <c r="I1016" s="89"/>
      <c r="J1016" s="89"/>
      <c r="K1016" s="170"/>
      <c r="L1016" s="89"/>
      <c r="M1016" s="89"/>
      <c r="N1016" s="89"/>
    </row>
    <row r="1017" ht="16.5" customHeight="1">
      <c r="A1017" s="89"/>
      <c r="B1017" s="168"/>
      <c r="C1017" s="168"/>
      <c r="D1017" s="168"/>
      <c r="E1017" s="168"/>
      <c r="F1017" s="168"/>
      <c r="G1017" s="89"/>
      <c r="H1017" s="89"/>
      <c r="I1017" s="89"/>
      <c r="J1017" s="89"/>
      <c r="K1017" s="170"/>
      <c r="L1017" s="89"/>
      <c r="M1017" s="89"/>
      <c r="N1017" s="89"/>
    </row>
    <row r="1018" ht="16.5" customHeight="1">
      <c r="A1018" s="89"/>
      <c r="B1018" s="168"/>
      <c r="C1018" s="168"/>
      <c r="D1018" s="168"/>
      <c r="E1018" s="168"/>
      <c r="F1018" s="168"/>
      <c r="G1018" s="89"/>
      <c r="H1018" s="89"/>
      <c r="I1018" s="89"/>
      <c r="J1018" s="89"/>
      <c r="K1018" s="170"/>
      <c r="L1018" s="89"/>
      <c r="M1018" s="89"/>
      <c r="N1018" s="89"/>
    </row>
    <row r="1019" ht="16.5" customHeight="1">
      <c r="A1019" s="89"/>
      <c r="B1019" s="168"/>
      <c r="C1019" s="168"/>
      <c r="D1019" s="168"/>
      <c r="E1019" s="168"/>
      <c r="F1019" s="168"/>
      <c r="G1019" s="89"/>
      <c r="H1019" s="89"/>
      <c r="I1019" s="89"/>
      <c r="J1019" s="89"/>
      <c r="K1019" s="170"/>
      <c r="L1019" s="89"/>
      <c r="M1019" s="89"/>
      <c r="N1019" s="89"/>
    </row>
    <row r="1020" ht="16.5" customHeight="1">
      <c r="A1020" s="89"/>
      <c r="B1020" s="168"/>
      <c r="C1020" s="168"/>
      <c r="D1020" s="168"/>
      <c r="E1020" s="168"/>
      <c r="F1020" s="168"/>
      <c r="G1020" s="89"/>
      <c r="H1020" s="89"/>
      <c r="I1020" s="89"/>
      <c r="J1020" s="89"/>
      <c r="K1020" s="170"/>
      <c r="L1020" s="89"/>
      <c r="M1020" s="89"/>
      <c r="N1020" s="89"/>
    </row>
    <row r="1021" ht="16.5" customHeight="1">
      <c r="A1021" s="89"/>
      <c r="B1021" s="168"/>
      <c r="C1021" s="168"/>
      <c r="D1021" s="168"/>
      <c r="E1021" s="168"/>
      <c r="F1021" s="168"/>
      <c r="G1021" s="89"/>
      <c r="H1021" s="89"/>
      <c r="I1021" s="89"/>
      <c r="J1021" s="89"/>
      <c r="K1021" s="170"/>
      <c r="L1021" s="89"/>
      <c r="M1021" s="89"/>
      <c r="N1021" s="89"/>
    </row>
  </sheetData>
  <autoFilter ref="$A$8:$K$36"/>
  <mergeCells count="14">
    <mergeCell ref="G3:H4"/>
    <mergeCell ref="G5:H6"/>
    <mergeCell ref="A6:A7"/>
    <mergeCell ref="B5:F5"/>
    <mergeCell ref="J5:K5"/>
    <mergeCell ref="J6:K6"/>
    <mergeCell ref="G7:K7"/>
    <mergeCell ref="B1:F1"/>
    <mergeCell ref="G1:I1"/>
    <mergeCell ref="J1:K1"/>
    <mergeCell ref="G2:H2"/>
    <mergeCell ref="I2:K2"/>
    <mergeCell ref="J3:K3"/>
    <mergeCell ref="J4:K4"/>
  </mergeCells>
  <conditionalFormatting sqref="B9:F39">
    <cfRule type="containsText" dxfId="1" priority="1" operator="containsText" text="ㅇ">
      <formula>NOT(ISERROR(SEARCH(("ㅇ"),(B9))))</formula>
    </cfRule>
  </conditionalFormatting>
  <conditionalFormatting sqref="A9:A39">
    <cfRule type="colorScale" priority="2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0:F10">
    <cfRule type="containsText" dxfId="1" priority="3" operator="containsText" text="ㅇ">
      <formula>NOT(ISERROR(SEARCH(("ㅇ"),(B10))))</formula>
    </cfRule>
  </conditionalFormatting>
  <conditionalFormatting sqref="A10">
    <cfRule type="colorScale" priority="4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9:F9">
    <cfRule type="containsText" dxfId="1" priority="5" operator="containsText" text="ㅇ">
      <formula>NOT(ISERROR(SEARCH(("ㅇ"),(B9))))</formula>
    </cfRule>
  </conditionalFormatting>
  <conditionalFormatting sqref="A9">
    <cfRule type="colorScale" priority="6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B12:F39">
    <cfRule type="containsText" dxfId="1" priority="7" operator="containsText" text="ㅇ">
      <formula>NOT(ISERROR(SEARCH(("ㅇ"),(B12))))</formula>
    </cfRule>
  </conditionalFormatting>
  <conditionalFormatting sqref="A12:A39">
    <cfRule type="colorScale" priority="8">
      <colorScale>
        <cfvo type="formula" val="0"/>
        <cfvo type="formula" val="2.5"/>
        <cfvo type="formula" val="5"/>
        <color theme="0"/>
        <color rgb="FFFFFF00"/>
        <color rgb="FFC00000"/>
      </colorScale>
    </cfRule>
  </conditionalFormatting>
  <conditionalFormatting sqref="A9:F910 G9:K914 L9:N910">
    <cfRule type="expression" dxfId="0" priority="9">
      <formula>$G9&lt;&gt;#REF!</formula>
    </cfRule>
  </conditionalFormatting>
  <hyperlinks>
    <hyperlink r:id="rId1" ref="H10"/>
    <hyperlink r:id="rId2" ref="H11"/>
    <hyperlink r:id="rId3" ref="H12"/>
    <hyperlink r:id="rId4" ref="H13"/>
    <hyperlink r:id="rId5" ref="H14"/>
    <hyperlink r:id="rId6" ref="H15"/>
    <hyperlink r:id="rId7" ref="H16"/>
    <hyperlink r:id="rId8" ref="H17"/>
    <hyperlink r:id="rId9" ref="H18"/>
    <hyperlink r:id="rId10" ref="H19"/>
    <hyperlink r:id="rId11" ref="H20"/>
    <hyperlink r:id="rId12" ref="H21"/>
    <hyperlink r:id="rId13" ref="H22"/>
    <hyperlink r:id="rId14" ref="H23"/>
    <hyperlink r:id="rId15" ref="H25"/>
    <hyperlink r:id="rId16" ref="H26"/>
    <hyperlink r:id="rId17" ref="H27"/>
    <hyperlink r:id="rId18" ref="H28"/>
    <hyperlink r:id="rId19" ref="H29"/>
    <hyperlink r:id="rId20" ref="H31"/>
    <hyperlink r:id="rId21" ref="H32"/>
    <hyperlink r:id="rId22" ref="H33"/>
    <hyperlink r:id="rId23" ref="H34"/>
    <hyperlink r:id="rId24" ref="H35"/>
    <hyperlink r:id="rId25" ref="H37"/>
    <hyperlink r:id="rId26" ref="H38"/>
    <hyperlink r:id="rId27" ref="H39"/>
  </hyperlinks>
  <printOptions/>
  <pageMargins bottom="0.75" footer="0.0" header="0.0" left="0.7" right="0.7" top="0.75"/>
  <pageSetup paperSize="9" orientation="portrait"/>
  <drawing r:id="rId28"/>
</worksheet>
</file>