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N231115\Desktop\"/>
    </mc:Choice>
  </mc:AlternateContent>
  <xr:revisionPtr revIDLastSave="0" documentId="13_ncr:1_{F701F9FF-62B8-461A-AD05-EB603F6F26F7}" xr6:coauthVersionLast="47" xr6:coauthVersionMax="47" xr10:uidLastSave="{00000000-0000-0000-0000-000000000000}"/>
  <bookViews>
    <workbookView xWindow="-120" yWindow="-120" windowWidth="29040" windowHeight="15720" xr2:uid="{D9308D41-CE5C-4566-8774-E525E66FC1BF}"/>
  </bookViews>
  <sheets>
    <sheet name="강화확률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2" l="1"/>
  <c r="L30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6" i="2"/>
  <c r="L6" i="2" s="1"/>
  <c r="K5" i="2"/>
  <c r="L5" i="2" s="1"/>
  <c r="K4" i="2"/>
  <c r="L4" i="2" s="1"/>
  <c r="K3" i="2"/>
  <c r="L3" i="2" s="1"/>
</calcChain>
</file>

<file path=xl/sharedStrings.xml><?xml version="1.0" encoding="utf-8"?>
<sst xmlns="http://schemas.openxmlformats.org/spreadsheetml/2006/main" count="81" uniqueCount="36">
  <si>
    <t>군  왕</t>
    <phoneticPr fontId="4" type="noConversion"/>
  </si>
  <si>
    <t>추가공</t>
    <phoneticPr fontId="4" type="noConversion"/>
  </si>
  <si>
    <t>단계</t>
    <phoneticPr fontId="4" type="noConversion"/>
  </si>
  <si>
    <t>기본 확률</t>
    <phoneticPr fontId="4" type="noConversion"/>
  </si>
  <si>
    <t>스택당 확률</t>
  </si>
  <si>
    <t>스택</t>
  </si>
  <si>
    <t>크론석</t>
    <phoneticPr fontId="4" type="noConversion"/>
  </si>
  <si>
    <t>추가확률</t>
  </si>
  <si>
    <t>최종 확률</t>
    <phoneticPr fontId="4" type="noConversion"/>
  </si>
  <si>
    <t>스택</t>
    <phoneticPr fontId="4" type="noConversion"/>
  </si>
  <si>
    <t>장</t>
  </si>
  <si>
    <t>%</t>
    <phoneticPr fontId="4" type="noConversion"/>
  </si>
  <si>
    <t>광</t>
  </si>
  <si>
    <t>고</t>
  </si>
  <si>
    <t>유</t>
  </si>
  <si>
    <t>동</t>
  </si>
  <si>
    <t>운</t>
  </si>
  <si>
    <t>우</t>
  </si>
  <si>
    <t>풍</t>
  </si>
  <si>
    <t>단</t>
  </si>
  <si>
    <t>환</t>
  </si>
  <si>
    <t>카 라 자 드</t>
    <phoneticPr fontId="4" type="noConversion"/>
  </si>
  <si>
    <t>재료수</t>
    <phoneticPr fontId="4" type="noConversion"/>
  </si>
  <si>
    <t>태고</t>
    <phoneticPr fontId="4" type="noConversion"/>
  </si>
  <si>
    <t>추가방</t>
    <phoneticPr fontId="4" type="noConversion"/>
  </si>
  <si>
    <t>기본확률</t>
    <phoneticPr fontId="4" type="noConversion"/>
  </si>
  <si>
    <t>스택당 확률</t>
    <phoneticPr fontId="4" type="noConversion"/>
  </si>
  <si>
    <t>확률</t>
    <phoneticPr fontId="4" type="noConversion"/>
  </si>
  <si>
    <t>갈망</t>
    <phoneticPr fontId="4" type="noConversion"/>
  </si>
  <si>
    <t>일그</t>
    <phoneticPr fontId="4" type="noConversion"/>
  </si>
  <si>
    <t>침묵</t>
    <phoneticPr fontId="4" type="noConversion"/>
  </si>
  <si>
    <t>울부</t>
    <phoneticPr fontId="4" type="noConversion"/>
  </si>
  <si>
    <t>인벤 - '봉닭'님 링크 자료 링크</t>
    <phoneticPr fontId="4" type="noConversion"/>
  </si>
  <si>
    <t>https://docs.google.com/spreadsheets/d/15YE84w2__f-8S05LThys51GrG8msYIIEmetStD4BrMU/edit?gid=245346156#gid=245346156</t>
    <phoneticPr fontId="4" type="noConversion"/>
  </si>
  <si>
    <t>모루</t>
    <phoneticPr fontId="4" type="noConversion"/>
  </si>
  <si>
    <t>새블1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</si>
</sst>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13" x14ac:knownFonts="1">
    <font>
      <sz val="11"/>
      <color theme="1"/>
      <name val="Arial"/>
      <family val="2"/>
      <charset val="129"/>
    </font>
    <font>
      <sz val="11"/>
      <color theme="1"/>
      <name val="Arial"/>
      <family val="2"/>
      <charset val="129"/>
    </font>
    <font>
      <u/>
      <sz val="11"/>
      <color theme="10"/>
      <name val="Arial"/>
      <family val="2"/>
      <charset val="129"/>
    </font>
    <font>
      <sz val="11"/>
      <color rgb="FF000000"/>
      <name val="맑은 고딕"/>
      <family val="3"/>
      <charset val="129"/>
    </font>
    <font>
      <sz val="8"/>
      <name val="Arial"/>
      <family val="2"/>
      <charset val="129"/>
    </font>
    <font>
      <b/>
      <sz val="11"/>
      <color rgb="FF000000"/>
      <name val="맑은 고딕"/>
      <family val="3"/>
      <charset val="129"/>
    </font>
    <font>
      <b/>
      <sz val="14"/>
      <color theme="0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b/>
      <sz val="14"/>
      <color rgb="FFFFFF00"/>
      <name val="맑은 고딕"/>
      <family val="3"/>
      <charset val="129"/>
    </font>
    <font>
      <b/>
      <sz val="14"/>
      <color rgb="FFFF0000"/>
      <name val="맑은 고딕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3DC9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41" fontId="3" fillId="0" borderId="0" xfId="1" applyFont="1">
      <alignment vertical="center"/>
    </xf>
    <xf numFmtId="41" fontId="3" fillId="0" borderId="0" xfId="1" applyFont="1" applyFill="1">
      <alignment vertical="center"/>
    </xf>
    <xf numFmtId="176" fontId="5" fillId="0" borderId="0" xfId="1" applyNumberFormat="1" applyFont="1">
      <alignment vertical="center"/>
    </xf>
    <xf numFmtId="176" fontId="3" fillId="0" borderId="0" xfId="1" applyNumberFormat="1" applyFont="1">
      <alignment vertical="center"/>
    </xf>
    <xf numFmtId="41" fontId="5" fillId="0" borderId="0" xfId="1" applyFont="1">
      <alignment vertical="center"/>
    </xf>
    <xf numFmtId="176" fontId="5" fillId="0" borderId="0" xfId="1" applyNumberFormat="1" applyFont="1" applyAlignment="1">
      <alignment horizontal="left" vertical="center"/>
    </xf>
    <xf numFmtId="41" fontId="6" fillId="0" borderId="1" xfId="1" applyFont="1" applyFill="1" applyBorder="1" applyAlignment="1">
      <alignment horizontal="center" vertical="center" textRotation="255"/>
    </xf>
    <xf numFmtId="176" fontId="7" fillId="2" borderId="2" xfId="1" applyNumberFormat="1" applyFont="1" applyFill="1" applyBorder="1" applyAlignment="1">
      <alignment horizontal="center" vertical="center"/>
    </xf>
    <xf numFmtId="41" fontId="7" fillId="2" borderId="4" xfId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center" vertical="center"/>
    </xf>
    <xf numFmtId="41" fontId="6" fillId="0" borderId="8" xfId="1" applyFont="1" applyFill="1" applyBorder="1" applyAlignment="1">
      <alignment horizontal="center" vertical="center" textRotation="255"/>
    </xf>
    <xf numFmtId="41" fontId="9" fillId="0" borderId="9" xfId="1" applyFont="1" applyFill="1" applyBorder="1" applyAlignment="1">
      <alignment horizontal="center" vertical="center"/>
    </xf>
    <xf numFmtId="176" fontId="3" fillId="0" borderId="11" xfId="1" applyNumberFormat="1" applyFont="1" applyFill="1" applyBorder="1" applyAlignment="1">
      <alignment horizontal="center" vertical="center"/>
    </xf>
    <xf numFmtId="41" fontId="3" fillId="0" borderId="11" xfId="1" applyFont="1" applyFill="1" applyBorder="1">
      <alignment vertical="center"/>
    </xf>
    <xf numFmtId="176" fontId="5" fillId="5" borderId="12" xfId="1" applyNumberFormat="1" applyFont="1" applyFill="1" applyBorder="1" applyAlignment="1">
      <alignment horizontal="center" vertical="center"/>
    </xf>
    <xf numFmtId="176" fontId="5" fillId="5" borderId="13" xfId="1" applyNumberFormat="1" applyFont="1" applyFill="1" applyBorder="1" applyAlignment="1">
      <alignment horizontal="left" vertical="center"/>
    </xf>
    <xf numFmtId="41" fontId="3" fillId="0" borderId="14" xfId="1" applyFont="1" applyBorder="1" applyAlignment="1">
      <alignment horizontal="center" vertical="center"/>
    </xf>
    <xf numFmtId="41" fontId="9" fillId="0" borderId="15" xfId="1" applyFont="1" applyFill="1" applyBorder="1" applyAlignment="1">
      <alignment horizontal="center" vertical="center"/>
    </xf>
    <xf numFmtId="176" fontId="3" fillId="0" borderId="16" xfId="1" applyNumberFormat="1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horizontal="center" vertical="center"/>
    </xf>
    <xf numFmtId="41" fontId="3" fillId="0" borderId="7" xfId="1" applyFont="1" applyFill="1" applyBorder="1" applyAlignment="1">
      <alignment horizontal="center" vertical="center"/>
    </xf>
    <xf numFmtId="176" fontId="5" fillId="5" borderId="17" xfId="1" applyNumberFormat="1" applyFont="1" applyFill="1" applyBorder="1" applyAlignment="1">
      <alignment horizontal="center" vertical="center"/>
    </xf>
    <xf numFmtId="176" fontId="5" fillId="5" borderId="16" xfId="1" applyNumberFormat="1" applyFont="1" applyFill="1" applyBorder="1" applyAlignment="1">
      <alignment horizontal="left" vertical="center"/>
    </xf>
    <xf numFmtId="41" fontId="3" fillId="0" borderId="18" xfId="1" applyFont="1" applyBorder="1" applyAlignment="1">
      <alignment horizontal="center" vertical="center"/>
    </xf>
    <xf numFmtId="41" fontId="3" fillId="0" borderId="18" xfId="1" applyFont="1" applyFill="1" applyBorder="1" applyAlignment="1">
      <alignment horizontal="center" vertical="center"/>
    </xf>
    <xf numFmtId="41" fontId="9" fillId="0" borderId="19" xfId="1" applyFont="1" applyFill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41" fontId="3" fillId="0" borderId="21" xfId="1" applyFont="1" applyFill="1" applyBorder="1" applyAlignment="1">
      <alignment horizontal="center" vertical="center"/>
    </xf>
    <xf numFmtId="176" fontId="5" fillId="5" borderId="22" xfId="1" applyNumberFormat="1" applyFont="1" applyFill="1" applyBorder="1" applyAlignment="1">
      <alignment horizontal="center" vertical="center"/>
    </xf>
    <xf numFmtId="176" fontId="5" fillId="5" borderId="20" xfId="1" applyNumberFormat="1" applyFont="1" applyFill="1" applyBorder="1" applyAlignment="1">
      <alignment horizontal="left" vertical="center"/>
    </xf>
    <xf numFmtId="41" fontId="3" fillId="0" borderId="23" xfId="1" applyFont="1" applyBorder="1" applyAlignment="1">
      <alignment horizontal="center" vertical="center"/>
    </xf>
    <xf numFmtId="41" fontId="3" fillId="0" borderId="11" xfId="1" applyFont="1" applyFill="1" applyBorder="1" applyAlignment="1">
      <alignment horizontal="center" vertical="center"/>
    </xf>
    <xf numFmtId="176" fontId="5" fillId="5" borderId="10" xfId="1" applyNumberFormat="1" applyFont="1" applyFill="1" applyBorder="1" applyAlignment="1">
      <alignment horizontal="left" vertical="center"/>
    </xf>
    <xf numFmtId="41" fontId="3" fillId="0" borderId="24" xfId="1" applyFont="1" applyFill="1" applyBorder="1" applyAlignment="1">
      <alignment vertical="center"/>
    </xf>
    <xf numFmtId="176" fontId="3" fillId="0" borderId="27" xfId="1" applyNumberFormat="1" applyFont="1" applyFill="1" applyBorder="1" applyAlignment="1">
      <alignment horizontal="center" vertical="center"/>
    </xf>
    <xf numFmtId="41" fontId="3" fillId="0" borderId="27" xfId="1" applyFont="1" applyFill="1" applyBorder="1" applyAlignment="1">
      <alignment horizontal="center" vertical="center"/>
    </xf>
    <xf numFmtId="176" fontId="5" fillId="5" borderId="28" xfId="1" applyNumberFormat="1" applyFont="1" applyFill="1" applyBorder="1" applyAlignment="1">
      <alignment horizontal="center" vertical="center"/>
    </xf>
    <xf numFmtId="176" fontId="5" fillId="5" borderId="26" xfId="1" applyNumberFormat="1" applyFont="1" applyFill="1" applyBorder="1" applyAlignment="1">
      <alignment horizontal="left" vertical="center"/>
    </xf>
    <xf numFmtId="41" fontId="3" fillId="0" borderId="29" xfId="1" applyFont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6" xfId="1" applyFont="1" applyFill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176" fontId="3" fillId="0" borderId="11" xfId="1" applyNumberFormat="1" applyFont="1" applyBorder="1">
      <alignment vertical="center"/>
    </xf>
    <xf numFmtId="176" fontId="5" fillId="5" borderId="12" xfId="1" applyNumberFormat="1" applyFont="1" applyFill="1" applyBorder="1">
      <alignment vertical="center"/>
    </xf>
    <xf numFmtId="41" fontId="3" fillId="0" borderId="14" xfId="1" applyFont="1" applyBorder="1">
      <alignment vertical="center"/>
    </xf>
    <xf numFmtId="41" fontId="5" fillId="0" borderId="15" xfId="1" applyFont="1" applyBorder="1" applyAlignment="1">
      <alignment horizontal="center" vertical="center"/>
    </xf>
    <xf numFmtId="176" fontId="3" fillId="0" borderId="7" xfId="1" applyNumberFormat="1" applyFont="1" applyBorder="1">
      <alignment vertical="center"/>
    </xf>
    <xf numFmtId="41" fontId="3" fillId="0" borderId="7" xfId="1" applyFont="1" applyFill="1" applyBorder="1">
      <alignment vertical="center"/>
    </xf>
    <xf numFmtId="176" fontId="5" fillId="5" borderId="17" xfId="1" applyNumberFormat="1" applyFont="1" applyFill="1" applyBorder="1">
      <alignment vertical="center"/>
    </xf>
    <xf numFmtId="41" fontId="3" fillId="0" borderId="18" xfId="1" applyFont="1" applyBorder="1">
      <alignment vertical="center"/>
    </xf>
    <xf numFmtId="41" fontId="5" fillId="0" borderId="19" xfId="1" applyFont="1" applyBorder="1" applyAlignment="1">
      <alignment horizontal="center" vertical="center"/>
    </xf>
    <xf numFmtId="176" fontId="3" fillId="0" borderId="21" xfId="1" applyNumberFormat="1" applyFont="1" applyBorder="1">
      <alignment vertical="center"/>
    </xf>
    <xf numFmtId="41" fontId="3" fillId="0" borderId="21" xfId="1" applyFont="1" applyFill="1" applyBorder="1">
      <alignment vertical="center"/>
    </xf>
    <xf numFmtId="176" fontId="5" fillId="5" borderId="22" xfId="1" applyNumberFormat="1" applyFont="1" applyFill="1" applyBorder="1">
      <alignment vertical="center"/>
    </xf>
    <xf numFmtId="41" fontId="3" fillId="0" borderId="23" xfId="1" applyFont="1" applyBorder="1">
      <alignment vertical="center"/>
    </xf>
    <xf numFmtId="41" fontId="5" fillId="0" borderId="25" xfId="1" applyFont="1" applyFill="1" applyBorder="1" applyAlignment="1">
      <alignment horizontal="right" vertical="center"/>
    </xf>
    <xf numFmtId="176" fontId="3" fillId="0" borderId="27" xfId="1" applyNumberFormat="1" applyFont="1" applyBorder="1">
      <alignment vertical="center"/>
    </xf>
    <xf numFmtId="41" fontId="3" fillId="0" borderId="27" xfId="1" applyFont="1" applyFill="1" applyBorder="1">
      <alignment vertical="center"/>
    </xf>
    <xf numFmtId="176" fontId="5" fillId="5" borderId="28" xfId="1" applyNumberFormat="1" applyFont="1" applyFill="1" applyBorder="1">
      <alignment vertical="center"/>
    </xf>
    <xf numFmtId="41" fontId="3" fillId="0" borderId="29" xfId="1" applyFont="1" applyBorder="1">
      <alignment vertical="center"/>
    </xf>
    <xf numFmtId="41" fontId="5" fillId="0" borderId="30" xfId="1" applyFont="1" applyBorder="1">
      <alignment vertical="center"/>
    </xf>
    <xf numFmtId="41" fontId="7" fillId="2" borderId="31" xfId="1" applyFont="1" applyFill="1" applyBorder="1" applyAlignment="1">
      <alignment horizontal="center" vertical="center"/>
    </xf>
    <xf numFmtId="41" fontId="7" fillId="2" borderId="32" xfId="1" applyFont="1" applyFill="1" applyBorder="1" applyAlignment="1">
      <alignment horizontal="center" vertical="center"/>
    </xf>
    <xf numFmtId="41" fontId="5" fillId="0" borderId="0" xfId="1" applyFont="1" applyBorder="1">
      <alignment vertical="center"/>
    </xf>
    <xf numFmtId="176" fontId="8" fillId="0" borderId="11" xfId="1" applyNumberFormat="1" applyFont="1" applyBorder="1">
      <alignment vertical="center"/>
    </xf>
    <xf numFmtId="41" fontId="9" fillId="0" borderId="12" xfId="1" applyFont="1" applyFill="1" applyBorder="1">
      <alignment vertical="center"/>
    </xf>
    <xf numFmtId="176" fontId="9" fillId="5" borderId="12" xfId="1" applyNumberFormat="1" applyFont="1" applyFill="1" applyBorder="1">
      <alignment vertical="center"/>
    </xf>
    <xf numFmtId="176" fontId="5" fillId="5" borderId="34" xfId="1" applyNumberFormat="1" applyFont="1" applyFill="1" applyBorder="1">
      <alignment vertical="center"/>
    </xf>
    <xf numFmtId="176" fontId="8" fillId="0" borderId="7" xfId="1" applyNumberFormat="1" applyFont="1" applyBorder="1">
      <alignment vertical="center"/>
    </xf>
    <xf numFmtId="41" fontId="8" fillId="0" borderId="17" xfId="1" applyFont="1" applyFill="1" applyBorder="1">
      <alignment vertical="center"/>
    </xf>
    <xf numFmtId="176" fontId="5" fillId="5" borderId="36" xfId="1" applyNumberFormat="1" applyFont="1" applyFill="1" applyBorder="1">
      <alignment vertical="center"/>
    </xf>
    <xf numFmtId="41" fontId="5" fillId="0" borderId="37" xfId="1" applyFont="1" applyBorder="1">
      <alignment vertical="center"/>
    </xf>
    <xf numFmtId="176" fontId="8" fillId="0" borderId="27" xfId="1" applyNumberFormat="1" applyFont="1" applyBorder="1">
      <alignment vertical="center"/>
    </xf>
    <xf numFmtId="41" fontId="8" fillId="0" borderId="28" xfId="1" applyFont="1" applyFill="1" applyBorder="1">
      <alignment vertical="center"/>
    </xf>
    <xf numFmtId="176" fontId="9" fillId="5" borderId="39" xfId="1" applyNumberFormat="1" applyFont="1" applyFill="1" applyBorder="1">
      <alignment vertical="center"/>
    </xf>
    <xf numFmtId="176" fontId="5" fillId="5" borderId="40" xfId="1" applyNumberFormat="1" applyFont="1" applyFill="1" applyBorder="1">
      <alignment vertical="center"/>
    </xf>
    <xf numFmtId="41" fontId="10" fillId="0" borderId="0" xfId="2" applyNumberFormat="1" applyFont="1">
      <alignment vertical="center"/>
    </xf>
    <xf numFmtId="41" fontId="9" fillId="8" borderId="33" xfId="1" applyFont="1" applyFill="1" applyBorder="1" applyAlignment="1">
      <alignment horizontal="center" vertical="center"/>
    </xf>
    <xf numFmtId="41" fontId="9" fillId="6" borderId="35" xfId="1" applyFont="1" applyFill="1" applyBorder="1" applyAlignment="1">
      <alignment horizontal="center" vertical="center"/>
    </xf>
    <xf numFmtId="41" fontId="9" fillId="7" borderId="35" xfId="1" applyFont="1" applyFill="1" applyBorder="1" applyAlignment="1">
      <alignment horizontal="center" vertical="center"/>
    </xf>
    <xf numFmtId="41" fontId="9" fillId="9" borderId="38" xfId="1" applyFont="1" applyFill="1" applyBorder="1" applyAlignment="1">
      <alignment horizontal="center" vertical="center"/>
    </xf>
    <xf numFmtId="176" fontId="3" fillId="0" borderId="0" xfId="1" applyNumberFormat="1" applyFont="1" applyFill="1">
      <alignment vertical="center"/>
    </xf>
    <xf numFmtId="176" fontId="8" fillId="0" borderId="10" xfId="1" applyNumberFormat="1" applyFont="1" applyBorder="1">
      <alignment vertical="center"/>
    </xf>
    <xf numFmtId="176" fontId="8" fillId="0" borderId="16" xfId="1" applyNumberFormat="1" applyFont="1" applyBorder="1">
      <alignment vertical="center"/>
    </xf>
    <xf numFmtId="176" fontId="8" fillId="0" borderId="26" xfId="1" applyNumberFormat="1" applyFont="1" applyBorder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6" xfId="1" applyNumberFormat="1" applyFont="1" applyFill="1" applyBorder="1" applyAlignment="1">
      <alignment horizontal="center" vertical="center"/>
    </xf>
    <xf numFmtId="176" fontId="3" fillId="3" borderId="20" xfId="1" applyNumberFormat="1" applyFont="1" applyFill="1" applyBorder="1" applyAlignment="1">
      <alignment horizontal="center" vertical="center"/>
    </xf>
    <xf numFmtId="176" fontId="3" fillId="3" borderId="26" xfId="1" applyNumberFormat="1" applyFont="1" applyFill="1" applyBorder="1" applyAlignment="1">
      <alignment horizontal="center" vertical="center"/>
    </xf>
    <xf numFmtId="176" fontId="3" fillId="0" borderId="10" xfId="1" applyNumberFormat="1" applyFont="1" applyBorder="1">
      <alignment vertical="center"/>
    </xf>
    <xf numFmtId="176" fontId="3" fillId="0" borderId="16" xfId="1" applyNumberFormat="1" applyFont="1" applyBorder="1">
      <alignment vertical="center"/>
    </xf>
    <xf numFmtId="176" fontId="3" fillId="0" borderId="20" xfId="1" applyNumberFormat="1" applyFont="1" applyBorder="1">
      <alignment vertical="center"/>
    </xf>
    <xf numFmtId="176" fontId="3" fillId="0" borderId="26" xfId="1" applyNumberFormat="1" applyFont="1" applyBorder="1">
      <alignment vertical="center"/>
    </xf>
    <xf numFmtId="176" fontId="7" fillId="2" borderId="41" xfId="1" applyNumberFormat="1" applyFont="1" applyFill="1" applyBorder="1" applyAlignment="1">
      <alignment horizontal="center" vertical="center"/>
    </xf>
    <xf numFmtId="176" fontId="9" fillId="8" borderId="42" xfId="1" applyNumberFormat="1" applyFont="1" applyFill="1" applyBorder="1" applyAlignment="1">
      <alignment horizontal="center" vertical="center"/>
    </xf>
    <xf numFmtId="176" fontId="9" fillId="6" borderId="43" xfId="1" applyNumberFormat="1" applyFont="1" applyFill="1" applyBorder="1" applyAlignment="1">
      <alignment horizontal="center" vertical="center"/>
    </xf>
    <xf numFmtId="176" fontId="9" fillId="7" borderId="43" xfId="1" applyNumberFormat="1" applyFont="1" applyFill="1" applyBorder="1" applyAlignment="1">
      <alignment horizontal="center" vertical="center"/>
    </xf>
    <xf numFmtId="176" fontId="9" fillId="9" borderId="44" xfId="1" applyNumberFormat="1" applyFont="1" applyFill="1" applyBorder="1" applyAlignment="1">
      <alignment horizontal="center" vertical="center"/>
    </xf>
    <xf numFmtId="176" fontId="3" fillId="0" borderId="42" xfId="1" applyNumberFormat="1" applyFont="1" applyFill="1" applyBorder="1" applyAlignment="1">
      <alignment horizontal="center" vertical="center"/>
    </xf>
    <xf numFmtId="176" fontId="3" fillId="0" borderId="43" xfId="1" applyNumberFormat="1" applyFont="1" applyFill="1" applyBorder="1" applyAlignment="1">
      <alignment horizontal="center" vertical="center"/>
    </xf>
    <xf numFmtId="176" fontId="3" fillId="0" borderId="45" xfId="1" applyNumberFormat="1" applyFont="1" applyFill="1" applyBorder="1" applyAlignment="1">
      <alignment horizontal="center" vertical="center"/>
    </xf>
    <xf numFmtId="176" fontId="5" fillId="0" borderId="42" xfId="1" applyNumberFormat="1" applyFont="1" applyFill="1" applyBorder="1" applyAlignment="1">
      <alignment horizontal="center" vertical="center"/>
    </xf>
    <xf numFmtId="176" fontId="5" fillId="0" borderId="44" xfId="1" applyNumberFormat="1" applyFont="1" applyFill="1" applyBorder="1" applyAlignment="1">
      <alignment horizontal="center" vertical="center"/>
    </xf>
    <xf numFmtId="176" fontId="7" fillId="0" borderId="46" xfId="1" applyNumberFormat="1" applyFont="1" applyFill="1" applyBorder="1" applyAlignment="1">
      <alignment horizontal="center" vertical="center"/>
    </xf>
    <xf numFmtId="176" fontId="8" fillId="0" borderId="47" xfId="1" applyNumberFormat="1" applyFont="1" applyFill="1" applyBorder="1">
      <alignment vertical="center"/>
    </xf>
    <xf numFmtId="176" fontId="8" fillId="0" borderId="39" xfId="1" applyNumberFormat="1" applyFont="1" applyFill="1" applyBorder="1">
      <alignment vertical="center"/>
    </xf>
    <xf numFmtId="176" fontId="3" fillId="0" borderId="47" xfId="1" applyNumberFormat="1" applyFont="1" applyFill="1" applyBorder="1" applyAlignment="1">
      <alignment horizontal="center" vertical="center"/>
    </xf>
    <xf numFmtId="176" fontId="3" fillId="0" borderId="39" xfId="1" applyNumberFormat="1" applyFont="1" applyFill="1" applyBorder="1" applyAlignment="1">
      <alignment horizontal="center" vertical="center"/>
    </xf>
    <xf numFmtId="176" fontId="3" fillId="0" borderId="47" xfId="1" applyNumberFormat="1" applyFont="1" applyFill="1" applyBorder="1">
      <alignment vertical="center"/>
    </xf>
    <xf numFmtId="176" fontId="3" fillId="0" borderId="39" xfId="1" applyNumberFormat="1" applyFont="1" applyFill="1" applyBorder="1">
      <alignment vertical="center"/>
    </xf>
    <xf numFmtId="41" fontId="9" fillId="4" borderId="33" xfId="1" applyFont="1" applyFill="1" applyBorder="1">
      <alignment vertical="center"/>
    </xf>
    <xf numFmtId="41" fontId="9" fillId="4" borderId="35" xfId="1" applyFont="1" applyFill="1" applyBorder="1">
      <alignment vertical="center"/>
    </xf>
    <xf numFmtId="41" fontId="9" fillId="4" borderId="38" xfId="1" applyFont="1" applyFill="1" applyBorder="1">
      <alignment vertical="center"/>
    </xf>
    <xf numFmtId="41" fontId="5" fillId="4" borderId="33" xfId="1" applyFont="1" applyFill="1" applyBorder="1" applyAlignment="1">
      <alignment horizontal="center" vertical="center"/>
    </xf>
    <xf numFmtId="41" fontId="5" fillId="4" borderId="35" xfId="1" applyFont="1" applyFill="1" applyBorder="1" applyAlignment="1">
      <alignment horizontal="center" vertical="center"/>
    </xf>
    <xf numFmtId="41" fontId="5" fillId="4" borderId="48" xfId="1" applyFont="1" applyFill="1" applyBorder="1" applyAlignment="1">
      <alignment horizontal="center" vertical="center"/>
    </xf>
    <xf numFmtId="41" fontId="5" fillId="4" borderId="38" xfId="1" applyFont="1" applyFill="1" applyBorder="1" applyAlignment="1">
      <alignment horizontal="center" vertical="center"/>
    </xf>
    <xf numFmtId="41" fontId="5" fillId="4" borderId="33" xfId="1" applyFont="1" applyFill="1" applyBorder="1">
      <alignment vertical="center"/>
    </xf>
    <xf numFmtId="41" fontId="5" fillId="4" borderId="35" xfId="1" applyFont="1" applyFill="1" applyBorder="1">
      <alignment vertical="center"/>
    </xf>
    <xf numFmtId="41" fontId="5" fillId="4" borderId="48" xfId="1" applyFont="1" applyFill="1" applyBorder="1">
      <alignment vertical="center"/>
    </xf>
    <xf numFmtId="41" fontId="5" fillId="4" borderId="38" xfId="1" applyFont="1" applyFill="1" applyBorder="1">
      <alignment vertical="center"/>
    </xf>
    <xf numFmtId="41" fontId="3" fillId="10" borderId="24" xfId="1" applyFont="1" applyFill="1" applyBorder="1" applyAlignment="1">
      <alignment vertical="center"/>
    </xf>
    <xf numFmtId="41" fontId="7" fillId="11" borderId="24" xfId="1" applyFont="1" applyFill="1" applyBorder="1" applyAlignment="1">
      <alignment vertical="center"/>
    </xf>
    <xf numFmtId="41" fontId="9" fillId="12" borderId="9" xfId="1" applyFont="1" applyFill="1" applyBorder="1" applyAlignment="1">
      <alignment horizontal="center" vertical="center"/>
    </xf>
    <xf numFmtId="176" fontId="5" fillId="12" borderId="42" xfId="1" applyNumberFormat="1" applyFont="1" applyFill="1" applyBorder="1" applyAlignment="1">
      <alignment horizontal="center" vertical="center"/>
    </xf>
    <xf numFmtId="41" fontId="9" fillId="12" borderId="15" xfId="1" applyFont="1" applyFill="1" applyBorder="1" applyAlignment="1">
      <alignment horizontal="center" vertical="center"/>
    </xf>
    <xf numFmtId="176" fontId="5" fillId="12" borderId="43" xfId="1" applyNumberFormat="1" applyFont="1" applyFill="1" applyBorder="1" applyAlignment="1">
      <alignment horizontal="center" vertical="center"/>
    </xf>
    <xf numFmtId="41" fontId="9" fillId="12" borderId="25" xfId="1" applyFont="1" applyFill="1" applyBorder="1" applyAlignment="1">
      <alignment horizontal="center" vertical="center"/>
    </xf>
    <xf numFmtId="176" fontId="5" fillId="12" borderId="44" xfId="1" applyNumberFormat="1" applyFont="1" applyFill="1" applyBorder="1" applyAlignment="1">
      <alignment horizontal="center" vertical="center"/>
    </xf>
    <xf numFmtId="41" fontId="9" fillId="13" borderId="9" xfId="1" applyFont="1" applyFill="1" applyBorder="1" applyAlignment="1">
      <alignment horizontal="center" vertical="center"/>
    </xf>
    <xf numFmtId="176" fontId="3" fillId="13" borderId="42" xfId="1" applyNumberFormat="1" applyFont="1" applyFill="1" applyBorder="1" applyAlignment="1">
      <alignment horizontal="center" vertical="center"/>
    </xf>
    <xf numFmtId="41" fontId="9" fillId="13" borderId="15" xfId="1" applyFont="1" applyFill="1" applyBorder="1" applyAlignment="1">
      <alignment horizontal="center" vertical="center"/>
    </xf>
    <xf numFmtId="176" fontId="3" fillId="13" borderId="43" xfId="1" applyNumberFormat="1" applyFont="1" applyFill="1" applyBorder="1" applyAlignment="1">
      <alignment horizontal="center" vertical="center"/>
    </xf>
    <xf numFmtId="41" fontId="9" fillId="13" borderId="19" xfId="1" applyFont="1" applyFill="1" applyBorder="1" applyAlignment="1">
      <alignment horizontal="center" vertical="center"/>
    </xf>
    <xf numFmtId="176" fontId="3" fillId="13" borderId="45" xfId="1" applyNumberFormat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41" fontId="3" fillId="14" borderId="24" xfId="1" applyFont="1" applyFill="1" applyBorder="1" applyAlignment="1">
      <alignment vertical="center"/>
    </xf>
    <xf numFmtId="41" fontId="11" fillId="10" borderId="1" xfId="1" applyFont="1" applyFill="1" applyBorder="1" applyAlignment="1">
      <alignment horizontal="center" vertical="center" textRotation="255"/>
    </xf>
    <xf numFmtId="41" fontId="11" fillId="10" borderId="8" xfId="1" applyFont="1" applyFill="1" applyBorder="1" applyAlignment="1">
      <alignment horizontal="center" vertical="center" textRotation="255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3" xfId="1" applyNumberFormat="1" applyFont="1" applyFill="1" applyBorder="1" applyAlignment="1">
      <alignment horizontal="center" vertical="center"/>
    </xf>
    <xf numFmtId="41" fontId="12" fillId="14" borderId="1" xfId="1" applyFont="1" applyFill="1" applyBorder="1" applyAlignment="1">
      <alignment horizontal="center" vertical="center" textRotation="255"/>
    </xf>
    <xf numFmtId="41" fontId="12" fillId="14" borderId="8" xfId="1" applyFont="1" applyFill="1" applyBorder="1" applyAlignment="1">
      <alignment horizontal="center" vertical="center" textRotation="255"/>
    </xf>
    <xf numFmtId="41" fontId="6" fillId="11" borderId="1" xfId="1" applyFont="1" applyFill="1" applyBorder="1" applyAlignment="1">
      <alignment horizontal="center" vertical="center" textRotation="255"/>
    </xf>
    <xf numFmtId="41" fontId="6" fillId="11" borderId="8" xfId="1" applyFont="1" applyFill="1" applyBorder="1" applyAlignment="1">
      <alignment horizontal="center" vertical="center" textRotation="255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FF66FF"/>
      <color rgb="FFFF99FF"/>
      <color rgb="FFFFFF99"/>
      <color rgb="FFCC66FF"/>
      <color rgb="FFFFFFCC"/>
      <color rgb="FF612A8A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5YE84w2__f-8S05LThys51GrG8msYIIEmetStD4BrMU/edit?gid=24534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0B95-B8D3-4EDF-8D8A-DFF85CC29FAB}">
  <dimension ref="B1:O33"/>
  <sheetViews>
    <sheetView showGridLines="0" tabSelected="1" zoomScaleNormal="100" zoomScaleSheetLayoutView="75" workbookViewId="0">
      <selection activeCell="Q18" sqref="Q18"/>
    </sheetView>
  </sheetViews>
  <sheetFormatPr defaultColWidth="9" defaultRowHeight="16.5" x14ac:dyDescent="0.2"/>
  <cols>
    <col min="1" max="1" width="2.125" style="1" customWidth="1"/>
    <col min="2" max="2" width="6.5" style="1" customWidth="1"/>
    <col min="3" max="3" width="0.75" style="2" customWidth="1"/>
    <col min="4" max="4" width="8.875" style="3" bestFit="1" customWidth="1"/>
    <col min="5" max="5" width="9" style="4" bestFit="1" customWidth="1"/>
    <col min="6" max="7" width="12.75" style="4" hidden="1" customWidth="1"/>
    <col min="8" max="8" width="0.875" style="82" customWidth="1"/>
    <col min="9" max="9" width="11.25" style="5" customWidth="1"/>
    <col min="10" max="10" width="10.125" style="1" customWidth="1"/>
    <col min="11" max="11" width="12.75" style="4" hidden="1" customWidth="1"/>
    <col min="12" max="12" width="9.125" style="3" customWidth="1"/>
    <col min="13" max="13" width="3.75" style="6" customWidth="1"/>
    <col min="14" max="14" width="8.75" style="4" customWidth="1"/>
    <col min="15" max="15" width="2.5" style="1" customWidth="1"/>
    <col min="16" max="16384" width="9" style="1"/>
  </cols>
  <sheetData>
    <row r="1" spans="2:15" ht="9.75" customHeight="1" thickBot="1" x14ac:dyDescent="0.25"/>
    <row r="2" spans="2:15" ht="17.25" customHeight="1" thickBot="1" x14ac:dyDescent="0.25">
      <c r="B2" s="145" t="s">
        <v>23</v>
      </c>
      <c r="C2" s="61"/>
      <c r="D2" s="62" t="s">
        <v>24</v>
      </c>
      <c r="E2" s="94" t="s">
        <v>2</v>
      </c>
      <c r="F2" s="136" t="s">
        <v>25</v>
      </c>
      <c r="G2" s="137" t="s">
        <v>26</v>
      </c>
      <c r="H2" s="104"/>
      <c r="I2" s="62" t="s">
        <v>9</v>
      </c>
      <c r="J2" s="9" t="s">
        <v>6</v>
      </c>
      <c r="K2" s="137" t="s">
        <v>7</v>
      </c>
      <c r="L2" s="141" t="s">
        <v>27</v>
      </c>
      <c r="M2" s="142"/>
      <c r="N2" s="63" t="s">
        <v>34</v>
      </c>
    </row>
    <row r="3" spans="2:15" x14ac:dyDescent="0.2">
      <c r="B3" s="146"/>
      <c r="C3" s="64"/>
      <c r="D3" s="78">
        <v>3</v>
      </c>
      <c r="E3" s="95" t="s">
        <v>28</v>
      </c>
      <c r="F3" s="83">
        <v>2</v>
      </c>
      <c r="G3" s="65">
        <v>0.2</v>
      </c>
      <c r="H3" s="105"/>
      <c r="I3" s="111">
        <v>90</v>
      </c>
      <c r="J3" s="66">
        <v>0</v>
      </c>
      <c r="K3" s="43">
        <f>G3*I3</f>
        <v>18</v>
      </c>
      <c r="L3" s="67">
        <f>F3+K3</f>
        <v>20</v>
      </c>
      <c r="M3" s="68" t="s">
        <v>11</v>
      </c>
      <c r="N3" s="50">
        <v>12</v>
      </c>
    </row>
    <row r="4" spans="2:15" x14ac:dyDescent="0.2">
      <c r="B4" s="146"/>
      <c r="C4" s="64"/>
      <c r="D4" s="79">
        <v>3</v>
      </c>
      <c r="E4" s="96" t="s">
        <v>29</v>
      </c>
      <c r="F4" s="84">
        <v>1</v>
      </c>
      <c r="G4" s="69">
        <v>0.1</v>
      </c>
      <c r="H4" s="105"/>
      <c r="I4" s="112">
        <v>140</v>
      </c>
      <c r="J4" s="70">
        <v>1500</v>
      </c>
      <c r="K4" s="47">
        <f>G4*I4</f>
        <v>14</v>
      </c>
      <c r="L4" s="67">
        <f>F4+K4</f>
        <v>15</v>
      </c>
      <c r="M4" s="71" t="s">
        <v>11</v>
      </c>
      <c r="N4" s="50">
        <v>15</v>
      </c>
    </row>
    <row r="5" spans="2:15" x14ac:dyDescent="0.2">
      <c r="B5" s="146"/>
      <c r="C5" s="64"/>
      <c r="D5" s="80">
        <v>3</v>
      </c>
      <c r="E5" s="97" t="s">
        <v>30</v>
      </c>
      <c r="F5" s="84">
        <v>0.5</v>
      </c>
      <c r="G5" s="69">
        <v>0.05</v>
      </c>
      <c r="H5" s="105"/>
      <c r="I5" s="112">
        <v>190</v>
      </c>
      <c r="J5" s="70">
        <v>2100</v>
      </c>
      <c r="K5" s="47">
        <f>G5*I5</f>
        <v>9.5</v>
      </c>
      <c r="L5" s="67">
        <f>F5+K5</f>
        <v>10</v>
      </c>
      <c r="M5" s="71" t="s">
        <v>11</v>
      </c>
      <c r="N5" s="50">
        <v>20</v>
      </c>
    </row>
    <row r="6" spans="2:15" ht="17.25" thickBot="1" x14ac:dyDescent="0.25">
      <c r="B6" s="123"/>
      <c r="C6" s="72"/>
      <c r="D6" s="81">
        <v>3</v>
      </c>
      <c r="E6" s="98" t="s">
        <v>31</v>
      </c>
      <c r="F6" s="85">
        <v>0.2</v>
      </c>
      <c r="G6" s="73">
        <v>0.02</v>
      </c>
      <c r="H6" s="106"/>
      <c r="I6" s="113">
        <v>240</v>
      </c>
      <c r="J6" s="74">
        <v>2700</v>
      </c>
      <c r="K6" s="57">
        <f>G6*I6</f>
        <v>4.8</v>
      </c>
      <c r="L6" s="75">
        <f>F6+K6</f>
        <v>5</v>
      </c>
      <c r="M6" s="76" t="s">
        <v>11</v>
      </c>
      <c r="N6" s="60">
        <v>50</v>
      </c>
    </row>
    <row r="7" spans="2:15" ht="15" customHeight="1" thickBot="1" x14ac:dyDescent="0.25"/>
    <row r="8" spans="2:15" ht="17.25" customHeight="1" thickBot="1" x14ac:dyDescent="0.25">
      <c r="B8" s="139" t="s">
        <v>0</v>
      </c>
      <c r="C8" s="7"/>
      <c r="D8" s="8" t="s">
        <v>1</v>
      </c>
      <c r="E8" s="94" t="s">
        <v>2</v>
      </c>
      <c r="F8" s="136" t="s">
        <v>3</v>
      </c>
      <c r="G8" s="137" t="s">
        <v>4</v>
      </c>
      <c r="H8" s="104"/>
      <c r="I8" s="62" t="s">
        <v>5</v>
      </c>
      <c r="J8" s="9" t="s">
        <v>6</v>
      </c>
      <c r="K8" s="137" t="s">
        <v>7</v>
      </c>
      <c r="L8" s="141" t="s">
        <v>8</v>
      </c>
      <c r="M8" s="142"/>
      <c r="N8" s="10" t="s">
        <v>34</v>
      </c>
    </row>
    <row r="9" spans="2:15" x14ac:dyDescent="0.2">
      <c r="B9" s="140"/>
      <c r="C9" s="11"/>
      <c r="D9" s="12">
        <v>1</v>
      </c>
      <c r="E9" s="99" t="s">
        <v>10</v>
      </c>
      <c r="F9" s="86">
        <v>8.5500000000000007</v>
      </c>
      <c r="G9" s="13">
        <v>0.85499999999999998</v>
      </c>
      <c r="H9" s="107"/>
      <c r="I9" s="114">
        <v>61</v>
      </c>
      <c r="J9" s="14">
        <v>0</v>
      </c>
      <c r="K9" s="13">
        <f t="shared" ref="K9:K18" si="0">G9*I9</f>
        <v>52.155000000000001</v>
      </c>
      <c r="L9" s="15">
        <f t="shared" ref="L9:L18" si="1">F9+K9</f>
        <v>60.704999999999998</v>
      </c>
      <c r="M9" s="16" t="s">
        <v>11</v>
      </c>
      <c r="N9" s="17">
        <v>3</v>
      </c>
    </row>
    <row r="10" spans="2:15" x14ac:dyDescent="0.2">
      <c r="B10" s="140"/>
      <c r="C10" s="11"/>
      <c r="D10" s="18">
        <v>1</v>
      </c>
      <c r="E10" s="100" t="s">
        <v>12</v>
      </c>
      <c r="F10" s="87">
        <v>4.12</v>
      </c>
      <c r="G10" s="20">
        <v>0.41199999999999998</v>
      </c>
      <c r="H10" s="107"/>
      <c r="I10" s="115">
        <v>112</v>
      </c>
      <c r="J10" s="21">
        <v>320</v>
      </c>
      <c r="K10" s="20">
        <f t="shared" si="0"/>
        <v>46.143999999999998</v>
      </c>
      <c r="L10" s="22">
        <f t="shared" si="1"/>
        <v>50.263999999999996</v>
      </c>
      <c r="M10" s="23" t="s">
        <v>11</v>
      </c>
      <c r="N10" s="24">
        <v>5</v>
      </c>
    </row>
    <row r="11" spans="2:15" x14ac:dyDescent="0.2">
      <c r="B11" s="140"/>
      <c r="C11" s="11"/>
      <c r="D11" s="18">
        <v>1</v>
      </c>
      <c r="E11" s="100" t="s">
        <v>13</v>
      </c>
      <c r="F11" s="19">
        <v>2</v>
      </c>
      <c r="G11" s="20">
        <v>0.2</v>
      </c>
      <c r="H11" s="107"/>
      <c r="I11" s="115">
        <v>140</v>
      </c>
      <c r="J11" s="21">
        <v>560</v>
      </c>
      <c r="K11" s="20">
        <f t="shared" si="0"/>
        <v>28</v>
      </c>
      <c r="L11" s="22">
        <f t="shared" si="1"/>
        <v>30</v>
      </c>
      <c r="M11" s="23" t="s">
        <v>11</v>
      </c>
      <c r="N11" s="25">
        <v>10</v>
      </c>
      <c r="O11" s="2"/>
    </row>
    <row r="12" spans="2:15" ht="17.25" thickBot="1" x14ac:dyDescent="0.25">
      <c r="B12" s="140"/>
      <c r="C12" s="11"/>
      <c r="D12" s="26">
        <v>2</v>
      </c>
      <c r="E12" s="101" t="s">
        <v>14</v>
      </c>
      <c r="F12" s="88">
        <v>0.91990000000000005</v>
      </c>
      <c r="G12" s="27">
        <v>9.0999999999999998E-2</v>
      </c>
      <c r="H12" s="107"/>
      <c r="I12" s="116">
        <v>155</v>
      </c>
      <c r="J12" s="28">
        <v>780</v>
      </c>
      <c r="K12" s="27">
        <f t="shared" si="0"/>
        <v>14.105</v>
      </c>
      <c r="L12" s="29">
        <f t="shared" si="1"/>
        <v>15.024900000000001</v>
      </c>
      <c r="M12" s="30" t="s">
        <v>11</v>
      </c>
      <c r="N12" s="31">
        <v>20</v>
      </c>
    </row>
    <row r="13" spans="2:15" ht="17.25" thickTop="1" x14ac:dyDescent="0.2">
      <c r="B13" s="140"/>
      <c r="C13" s="11"/>
      <c r="D13" s="130">
        <v>1</v>
      </c>
      <c r="E13" s="131" t="s">
        <v>15</v>
      </c>
      <c r="F13" s="86">
        <v>0.46899999999999997</v>
      </c>
      <c r="G13" s="13">
        <v>4.6899999999999997E-2</v>
      </c>
      <c r="H13" s="107"/>
      <c r="I13" s="114">
        <v>204</v>
      </c>
      <c r="J13" s="32">
        <v>970</v>
      </c>
      <c r="K13" s="13">
        <f t="shared" si="0"/>
        <v>9.5675999999999988</v>
      </c>
      <c r="L13" s="15">
        <f t="shared" si="1"/>
        <v>10.036599999999998</v>
      </c>
      <c r="M13" s="33" t="s">
        <v>11</v>
      </c>
      <c r="N13" s="17">
        <v>30</v>
      </c>
    </row>
    <row r="14" spans="2:15" x14ac:dyDescent="0.2">
      <c r="B14" s="140"/>
      <c r="C14" s="11"/>
      <c r="D14" s="132">
        <v>1</v>
      </c>
      <c r="E14" s="133" t="s">
        <v>16</v>
      </c>
      <c r="F14" s="87">
        <v>0.27300000000000002</v>
      </c>
      <c r="G14" s="20">
        <v>2.7300000000000001E-2</v>
      </c>
      <c r="H14" s="107"/>
      <c r="I14" s="115">
        <v>210</v>
      </c>
      <c r="J14" s="21">
        <v>1350</v>
      </c>
      <c r="K14" s="20">
        <f t="shared" si="0"/>
        <v>5.7330000000000005</v>
      </c>
      <c r="L14" s="22">
        <f t="shared" si="1"/>
        <v>6.0060000000000002</v>
      </c>
      <c r="M14" s="23" t="s">
        <v>11</v>
      </c>
      <c r="N14" s="24">
        <v>35</v>
      </c>
    </row>
    <row r="15" spans="2:15" ht="17.25" thickBot="1" x14ac:dyDescent="0.25">
      <c r="B15" s="140"/>
      <c r="C15" s="11"/>
      <c r="D15" s="134">
        <v>1</v>
      </c>
      <c r="E15" s="135" t="s">
        <v>17</v>
      </c>
      <c r="F15" s="88">
        <v>0.16</v>
      </c>
      <c r="G15" s="27">
        <v>1.6E-2</v>
      </c>
      <c r="H15" s="107"/>
      <c r="I15" s="116">
        <v>240</v>
      </c>
      <c r="J15" s="28">
        <v>1550</v>
      </c>
      <c r="K15" s="27">
        <f t="shared" si="0"/>
        <v>3.84</v>
      </c>
      <c r="L15" s="29">
        <f t="shared" si="1"/>
        <v>4</v>
      </c>
      <c r="M15" s="30" t="s">
        <v>11</v>
      </c>
      <c r="N15" s="31">
        <v>50</v>
      </c>
    </row>
    <row r="16" spans="2:15" ht="17.25" thickTop="1" x14ac:dyDescent="0.2">
      <c r="B16" s="140"/>
      <c r="C16" s="11"/>
      <c r="D16" s="124">
        <v>2</v>
      </c>
      <c r="E16" s="125" t="s">
        <v>18</v>
      </c>
      <c r="F16" s="86">
        <v>0.1075</v>
      </c>
      <c r="G16" s="13">
        <v>1.0749999999999997E-2</v>
      </c>
      <c r="H16" s="107"/>
      <c r="I16" s="114">
        <v>269</v>
      </c>
      <c r="J16" s="32">
        <v>2250</v>
      </c>
      <c r="K16" s="13">
        <f t="shared" si="0"/>
        <v>2.8917499999999992</v>
      </c>
      <c r="L16" s="15">
        <f t="shared" si="1"/>
        <v>2.9992499999999991</v>
      </c>
      <c r="M16" s="33" t="s">
        <v>11</v>
      </c>
      <c r="N16" s="17">
        <v>75</v>
      </c>
    </row>
    <row r="17" spans="2:14" x14ac:dyDescent="0.2">
      <c r="B17" s="140"/>
      <c r="C17" s="11"/>
      <c r="D17" s="126">
        <v>2</v>
      </c>
      <c r="E17" s="127" t="s">
        <v>19</v>
      </c>
      <c r="F17" s="87">
        <v>4.8500000000000001E-2</v>
      </c>
      <c r="G17" s="20">
        <v>4.8500000000000001E-3</v>
      </c>
      <c r="H17" s="107"/>
      <c r="I17" s="115">
        <v>300</v>
      </c>
      <c r="J17" s="21">
        <v>2760</v>
      </c>
      <c r="K17" s="20">
        <f t="shared" si="0"/>
        <v>1.4550000000000001</v>
      </c>
      <c r="L17" s="22">
        <f t="shared" si="1"/>
        <v>1.5035000000000001</v>
      </c>
      <c r="M17" s="23" t="s">
        <v>11</v>
      </c>
      <c r="N17" s="24">
        <v>165</v>
      </c>
    </row>
    <row r="18" spans="2:14" ht="17.25" thickBot="1" x14ac:dyDescent="0.25">
      <c r="B18" s="122"/>
      <c r="C18" s="34"/>
      <c r="D18" s="128">
        <v>2</v>
      </c>
      <c r="E18" s="129" t="s">
        <v>20</v>
      </c>
      <c r="F18" s="89">
        <v>2.4199999999999999E-2</v>
      </c>
      <c r="G18" s="35">
        <v>2.4199999999999998E-3</v>
      </c>
      <c r="H18" s="108"/>
      <c r="I18" s="117">
        <v>300</v>
      </c>
      <c r="J18" s="36">
        <v>3920</v>
      </c>
      <c r="K18" s="35">
        <f t="shared" si="0"/>
        <v>0.72599999999999998</v>
      </c>
      <c r="L18" s="37">
        <f t="shared" si="1"/>
        <v>0.75019999999999998</v>
      </c>
      <c r="M18" s="38" t="s">
        <v>11</v>
      </c>
      <c r="N18" s="39">
        <v>330</v>
      </c>
    </row>
    <row r="19" spans="2:14" ht="15" customHeight="1" thickBot="1" x14ac:dyDescent="0.25">
      <c r="D19" s="5"/>
      <c r="N19" s="1"/>
    </row>
    <row r="20" spans="2:14" ht="17.25" customHeight="1" thickBot="1" x14ac:dyDescent="0.25">
      <c r="B20" s="143" t="s">
        <v>21</v>
      </c>
      <c r="C20" s="7"/>
      <c r="D20" s="40" t="s">
        <v>22</v>
      </c>
      <c r="E20" s="94" t="s">
        <v>2</v>
      </c>
      <c r="F20" s="136" t="s">
        <v>3</v>
      </c>
      <c r="G20" s="137" t="s">
        <v>4</v>
      </c>
      <c r="H20" s="104"/>
      <c r="I20" s="62" t="s">
        <v>5</v>
      </c>
      <c r="J20" s="9" t="s">
        <v>6</v>
      </c>
      <c r="K20" s="137" t="s">
        <v>7</v>
      </c>
      <c r="L20" s="141" t="s">
        <v>8</v>
      </c>
      <c r="M20" s="142"/>
      <c r="N20" s="41" t="s">
        <v>34</v>
      </c>
    </row>
    <row r="21" spans="2:14" x14ac:dyDescent="0.2">
      <c r="B21" s="144"/>
      <c r="C21" s="11"/>
      <c r="D21" s="42">
        <v>1</v>
      </c>
      <c r="E21" s="99" t="s">
        <v>10</v>
      </c>
      <c r="F21" s="90">
        <v>16.3</v>
      </c>
      <c r="G21" s="43">
        <v>1.63</v>
      </c>
      <c r="H21" s="109"/>
      <c r="I21" s="118">
        <v>40</v>
      </c>
      <c r="J21" s="14">
        <v>0</v>
      </c>
      <c r="K21" s="43">
        <f t="shared" ref="K21:K30" si="2">G21*I21</f>
        <v>65.199999999999989</v>
      </c>
      <c r="L21" s="44">
        <f t="shared" ref="L21:L30" si="3">F21+K21</f>
        <v>81.499999999999986</v>
      </c>
      <c r="M21" s="16" t="s">
        <v>11</v>
      </c>
      <c r="N21" s="45">
        <v>3</v>
      </c>
    </row>
    <row r="22" spans="2:14" x14ac:dyDescent="0.2">
      <c r="B22" s="144"/>
      <c r="C22" s="11"/>
      <c r="D22" s="46">
        <v>2</v>
      </c>
      <c r="E22" s="100" t="s">
        <v>12</v>
      </c>
      <c r="F22" s="91">
        <v>7.3</v>
      </c>
      <c r="G22" s="47">
        <v>0.73</v>
      </c>
      <c r="H22" s="109"/>
      <c r="I22" s="119">
        <v>59</v>
      </c>
      <c r="J22" s="48">
        <v>120</v>
      </c>
      <c r="K22" s="47">
        <f t="shared" si="2"/>
        <v>43.07</v>
      </c>
      <c r="L22" s="49">
        <f t="shared" si="3"/>
        <v>50.37</v>
      </c>
      <c r="M22" s="23" t="s">
        <v>11</v>
      </c>
      <c r="N22" s="50">
        <v>5</v>
      </c>
    </row>
    <row r="23" spans="2:14" x14ac:dyDescent="0.2">
      <c r="B23" s="144"/>
      <c r="C23" s="11"/>
      <c r="D23" s="46">
        <v>3</v>
      </c>
      <c r="E23" s="100" t="s">
        <v>13</v>
      </c>
      <c r="F23" s="91">
        <v>4.57</v>
      </c>
      <c r="G23" s="47">
        <v>0.45700000000000002</v>
      </c>
      <c r="H23" s="109"/>
      <c r="I23" s="119">
        <v>78</v>
      </c>
      <c r="J23" s="48">
        <v>280</v>
      </c>
      <c r="K23" s="47">
        <f t="shared" si="2"/>
        <v>35.646000000000001</v>
      </c>
      <c r="L23" s="49">
        <f t="shared" si="3"/>
        <v>40.216000000000001</v>
      </c>
      <c r="M23" s="23" t="s">
        <v>11</v>
      </c>
      <c r="N23" s="50">
        <v>7</v>
      </c>
    </row>
    <row r="24" spans="2:14" x14ac:dyDescent="0.2">
      <c r="B24" s="144"/>
      <c r="C24" s="11"/>
      <c r="D24" s="46">
        <v>4</v>
      </c>
      <c r="E24" s="100" t="s">
        <v>14</v>
      </c>
      <c r="F24" s="91">
        <v>2.89</v>
      </c>
      <c r="G24" s="47">
        <v>0.28899999999999998</v>
      </c>
      <c r="H24" s="109"/>
      <c r="I24" s="119">
        <v>112</v>
      </c>
      <c r="J24" s="48">
        <v>540</v>
      </c>
      <c r="K24" s="47">
        <f t="shared" si="2"/>
        <v>32.367999999999995</v>
      </c>
      <c r="L24" s="49">
        <f t="shared" si="3"/>
        <v>35.257999999999996</v>
      </c>
      <c r="M24" s="23" t="s">
        <v>11</v>
      </c>
      <c r="N24" s="50">
        <v>8</v>
      </c>
    </row>
    <row r="25" spans="2:14" ht="17.25" thickBot="1" x14ac:dyDescent="0.25">
      <c r="B25" s="144"/>
      <c r="C25" s="11"/>
      <c r="D25" s="51">
        <v>6</v>
      </c>
      <c r="E25" s="101" t="s">
        <v>15</v>
      </c>
      <c r="F25" s="92">
        <v>1.91</v>
      </c>
      <c r="G25" s="52">
        <v>0.191</v>
      </c>
      <c r="H25" s="109"/>
      <c r="I25" s="120">
        <v>148</v>
      </c>
      <c r="J25" s="53">
        <v>840</v>
      </c>
      <c r="K25" s="52">
        <f t="shared" si="2"/>
        <v>28.268000000000001</v>
      </c>
      <c r="L25" s="54">
        <f t="shared" si="3"/>
        <v>30.178000000000001</v>
      </c>
      <c r="M25" s="30" t="s">
        <v>11</v>
      </c>
      <c r="N25" s="55">
        <v>10</v>
      </c>
    </row>
    <row r="26" spans="2:14" ht="17.25" thickTop="1" x14ac:dyDescent="0.2">
      <c r="B26" s="144"/>
      <c r="C26" s="11"/>
      <c r="D26" s="42">
        <v>8</v>
      </c>
      <c r="E26" s="99" t="s">
        <v>16</v>
      </c>
      <c r="F26" s="90">
        <v>1.29</v>
      </c>
      <c r="G26" s="43">
        <v>0.129</v>
      </c>
      <c r="H26" s="109"/>
      <c r="I26" s="118">
        <v>184</v>
      </c>
      <c r="J26" s="14">
        <v>1090</v>
      </c>
      <c r="K26" s="43">
        <f t="shared" si="2"/>
        <v>23.736000000000001</v>
      </c>
      <c r="L26" s="44">
        <f t="shared" si="3"/>
        <v>25.026</v>
      </c>
      <c r="M26" s="33" t="s">
        <v>11</v>
      </c>
      <c r="N26" s="45">
        <v>12</v>
      </c>
    </row>
    <row r="27" spans="2:14" x14ac:dyDescent="0.2">
      <c r="B27" s="144"/>
      <c r="C27" s="11"/>
      <c r="D27" s="46">
        <v>10</v>
      </c>
      <c r="E27" s="100" t="s">
        <v>17</v>
      </c>
      <c r="F27" s="91">
        <v>0.88</v>
      </c>
      <c r="G27" s="47">
        <v>8.7999999999999995E-2</v>
      </c>
      <c r="H27" s="109"/>
      <c r="I27" s="119">
        <v>218</v>
      </c>
      <c r="J27" s="48">
        <v>1480</v>
      </c>
      <c r="K27" s="47">
        <f t="shared" si="2"/>
        <v>19.183999999999997</v>
      </c>
      <c r="L27" s="49">
        <f t="shared" si="3"/>
        <v>20.063999999999997</v>
      </c>
      <c r="M27" s="23" t="s">
        <v>11</v>
      </c>
      <c r="N27" s="50">
        <v>15</v>
      </c>
    </row>
    <row r="28" spans="2:14" ht="17.25" thickBot="1" x14ac:dyDescent="0.25">
      <c r="B28" s="144"/>
      <c r="C28" s="11"/>
      <c r="D28" s="51">
        <v>12</v>
      </c>
      <c r="E28" s="101" t="s">
        <v>18</v>
      </c>
      <c r="F28" s="92">
        <v>0.56999999999999995</v>
      </c>
      <c r="G28" s="52">
        <v>5.7000000000000002E-2</v>
      </c>
      <c r="H28" s="109"/>
      <c r="I28" s="120">
        <v>254</v>
      </c>
      <c r="J28" s="53">
        <v>1880</v>
      </c>
      <c r="K28" s="52">
        <f t="shared" si="2"/>
        <v>14.478</v>
      </c>
      <c r="L28" s="54">
        <f t="shared" si="3"/>
        <v>15.048</v>
      </c>
      <c r="M28" s="30" t="s">
        <v>11</v>
      </c>
      <c r="N28" s="55">
        <v>20</v>
      </c>
    </row>
    <row r="29" spans="2:14" ht="17.25" thickTop="1" x14ac:dyDescent="0.2">
      <c r="B29" s="144"/>
      <c r="C29" s="11"/>
      <c r="D29" s="42">
        <v>15</v>
      </c>
      <c r="E29" s="102" t="s">
        <v>19</v>
      </c>
      <c r="F29" s="90">
        <v>0.32</v>
      </c>
      <c r="G29" s="43">
        <v>3.2000000000000001E-2</v>
      </c>
      <c r="H29" s="109"/>
      <c r="I29" s="118">
        <v>272</v>
      </c>
      <c r="J29" s="14">
        <v>2850</v>
      </c>
      <c r="K29" s="43">
        <f t="shared" si="2"/>
        <v>8.7040000000000006</v>
      </c>
      <c r="L29" s="44">
        <f t="shared" si="3"/>
        <v>9.0240000000000009</v>
      </c>
      <c r="M29" s="33" t="s">
        <v>11</v>
      </c>
      <c r="N29" s="45">
        <v>25</v>
      </c>
    </row>
    <row r="30" spans="2:14" ht="17.25" thickBot="1" x14ac:dyDescent="0.25">
      <c r="B30" s="138"/>
      <c r="C30" s="34"/>
      <c r="D30" s="56" t="s">
        <v>35</v>
      </c>
      <c r="E30" s="103" t="s">
        <v>20</v>
      </c>
      <c r="F30" s="93">
        <v>0.17199999999999999</v>
      </c>
      <c r="G30" s="57">
        <v>1.72E-2</v>
      </c>
      <c r="H30" s="110"/>
      <c r="I30" s="121">
        <v>281</v>
      </c>
      <c r="J30" s="58">
        <v>3650</v>
      </c>
      <c r="K30" s="57">
        <f t="shared" si="2"/>
        <v>4.8331999999999997</v>
      </c>
      <c r="L30" s="59">
        <f t="shared" si="3"/>
        <v>5.0051999999999994</v>
      </c>
      <c r="M30" s="38" t="s">
        <v>11</v>
      </c>
      <c r="N30" s="60">
        <v>30</v>
      </c>
    </row>
    <row r="31" spans="2:14" x14ac:dyDescent="0.2">
      <c r="D31" s="5"/>
      <c r="N31" s="1"/>
    </row>
    <row r="32" spans="2:14" x14ac:dyDescent="0.2">
      <c r="B32" s="1" t="s">
        <v>32</v>
      </c>
    </row>
    <row r="33" spans="2:15" s="2" customFormat="1" x14ac:dyDescent="0.2">
      <c r="B33" s="77" t="s">
        <v>33</v>
      </c>
      <c r="D33" s="3"/>
      <c r="E33" s="4"/>
      <c r="F33" s="4"/>
      <c r="G33" s="4"/>
      <c r="H33" s="82"/>
      <c r="I33" s="5"/>
      <c r="J33" s="1"/>
      <c r="K33" s="4"/>
      <c r="L33" s="3"/>
      <c r="M33" s="6"/>
      <c r="N33" s="4"/>
      <c r="O33" s="1"/>
    </row>
  </sheetData>
  <mergeCells count="6">
    <mergeCell ref="B8:B17"/>
    <mergeCell ref="L8:M8"/>
    <mergeCell ref="B20:B29"/>
    <mergeCell ref="L20:M20"/>
    <mergeCell ref="B2:B5"/>
    <mergeCell ref="L2:M2"/>
  </mergeCells>
  <phoneticPr fontId="4" type="noConversion"/>
  <hyperlinks>
    <hyperlink ref="B33" r:id="rId1" location="gid=245346156" xr:uid="{46C365D8-561F-4FCD-8A58-2546DCB5C88A}"/>
  </hyperlinks>
  <pageMargins left="0.74805557727813721" right="0.74805557727813721" top="0.98430556058883667" bottom="0.98430556058883667" header="0.51166665554046631" footer="0.51166665554046631"/>
  <pageSetup paperSize="9" fitToWidth="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강화확률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PION231115</dc:creator>
  <cp:lastModifiedBy>PION231115</cp:lastModifiedBy>
  <dcterms:created xsi:type="dcterms:W3CDTF">2024-11-27T08:43:14Z</dcterms:created>
  <dcterms:modified xsi:type="dcterms:W3CDTF">2024-11-28T01:42:22Z</dcterms:modified>
</cp:coreProperties>
</file>