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\Desktop\"/>
    </mc:Choice>
  </mc:AlternateContent>
  <bookViews>
    <workbookView xWindow="0" yWindow="0" windowWidth="28800" windowHeight="12975"/>
  </bookViews>
  <sheets>
    <sheet name="Sheet1" sheetId="1" r:id="rId1"/>
    <sheet name="Sheet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14" i="1" l="1"/>
  <c r="E514" i="1"/>
  <c r="F514" i="1"/>
  <c r="G514" i="1"/>
  <c r="H514" i="1"/>
  <c r="I514" i="1"/>
  <c r="J514" i="1"/>
  <c r="K514" i="1"/>
  <c r="L514" i="1"/>
  <c r="M514" i="1"/>
  <c r="N514" i="1"/>
  <c r="O514" i="1"/>
  <c r="P514" i="1"/>
  <c r="Q514" i="1"/>
  <c r="R514" i="1"/>
  <c r="S514" i="1"/>
  <c r="T514" i="1"/>
  <c r="U514" i="1"/>
  <c r="V514" i="1"/>
  <c r="W514" i="1"/>
  <c r="X514" i="1"/>
  <c r="Y514" i="1"/>
  <c r="Z514" i="1"/>
  <c r="AA514" i="1"/>
  <c r="AB514" i="1"/>
  <c r="AC514" i="1"/>
  <c r="AD514" i="1"/>
  <c r="AE514" i="1"/>
  <c r="AF514" i="1"/>
  <c r="AG514" i="1"/>
  <c r="AH514" i="1"/>
  <c r="AI514" i="1"/>
  <c r="AJ514" i="1"/>
  <c r="AK514" i="1"/>
  <c r="AL514" i="1"/>
  <c r="AM514" i="1"/>
  <c r="AN514" i="1"/>
  <c r="AO514" i="1"/>
  <c r="AP514" i="1"/>
  <c r="AQ514" i="1"/>
  <c r="AR514" i="1"/>
  <c r="AS514" i="1"/>
  <c r="AT514" i="1"/>
  <c r="AU514" i="1"/>
  <c r="AV514" i="1"/>
  <c r="AW514" i="1"/>
  <c r="AX514" i="1"/>
  <c r="AY514" i="1"/>
  <c r="AZ514" i="1"/>
  <c r="BA514" i="1"/>
  <c r="BB514" i="1"/>
  <c r="BC514" i="1"/>
  <c r="BD514" i="1"/>
  <c r="BE514" i="1"/>
  <c r="BF514" i="1"/>
  <c r="BG514" i="1"/>
  <c r="BH514" i="1"/>
  <c r="BI514" i="1"/>
  <c r="BJ514" i="1"/>
  <c r="BK514" i="1"/>
  <c r="BL514" i="1"/>
  <c r="BM514" i="1"/>
  <c r="D514" i="1"/>
  <c r="C516" i="1"/>
  <c r="AC540" i="1" l="1"/>
  <c r="BC522" i="1"/>
  <c r="Z512" i="1"/>
  <c r="BC523" i="1"/>
  <c r="BC521" i="1"/>
  <c r="AY524" i="1"/>
  <c r="AY525" i="1"/>
  <c r="AY526" i="1"/>
  <c r="AY527" i="1"/>
  <c r="AY523" i="1"/>
  <c r="AV527" i="1"/>
  <c r="AV526" i="1"/>
  <c r="AV525" i="1"/>
  <c r="AV524" i="1"/>
  <c r="AV523" i="1"/>
  <c r="AV522" i="1"/>
  <c r="AT532" i="1"/>
  <c r="AT533" i="1"/>
  <c r="AT534" i="1"/>
  <c r="AT535" i="1"/>
  <c r="AT531" i="1"/>
  <c r="AQ535" i="1"/>
  <c r="AQ534" i="1"/>
  <c r="AQ533" i="1"/>
  <c r="AQ532" i="1"/>
  <c r="AQ531" i="1"/>
  <c r="AQ530" i="1"/>
  <c r="AT524" i="1"/>
  <c r="AT525" i="1"/>
  <c r="AT526" i="1"/>
  <c r="AT523" i="1"/>
  <c r="AQ526" i="1"/>
  <c r="AQ525" i="1"/>
  <c r="AQ524" i="1"/>
  <c r="AQ523" i="1"/>
  <c r="AQ522" i="1"/>
  <c r="AB587" i="1"/>
  <c r="AB588" i="1"/>
  <c r="AB589" i="1"/>
  <c r="X589" i="1"/>
  <c r="X588" i="1"/>
  <c r="X587" i="1"/>
  <c r="X586" i="1"/>
  <c r="AB581" i="1"/>
  <c r="AB580" i="1"/>
  <c r="AB579" i="1"/>
  <c r="AB578" i="1"/>
  <c r="AB572" i="1"/>
  <c r="AB573" i="1"/>
  <c r="AB571" i="1"/>
  <c r="X573" i="1"/>
  <c r="X572" i="1"/>
  <c r="X571" i="1"/>
  <c r="X570" i="1"/>
  <c r="AB564" i="1"/>
  <c r="AB565" i="1"/>
  <c r="AB563" i="1"/>
  <c r="X565" i="1"/>
  <c r="X564" i="1"/>
  <c r="X563" i="1"/>
  <c r="X562" i="1"/>
  <c r="AB556" i="1"/>
  <c r="AB557" i="1"/>
  <c r="AB555" i="1"/>
  <c r="X557" i="1"/>
  <c r="X556" i="1"/>
  <c r="X555" i="1"/>
  <c r="X554" i="1"/>
  <c r="AB548" i="1"/>
  <c r="AB549" i="1"/>
  <c r="AB547" i="1"/>
  <c r="X549" i="1"/>
  <c r="X548" i="1"/>
  <c r="X547" i="1"/>
  <c r="X546" i="1"/>
  <c r="AC536" i="1"/>
  <c r="AJ519" i="1"/>
  <c r="AK519" i="1"/>
  <c r="AL519" i="1"/>
  <c r="AM519" i="1"/>
  <c r="AI519" i="1"/>
  <c r="G537" i="1"/>
  <c r="G536" i="1"/>
  <c r="G535" i="1"/>
  <c r="G534" i="1"/>
  <c r="B238" i="1"/>
  <c r="B248" i="1"/>
  <c r="B247" i="1"/>
  <c r="B246" i="1"/>
  <c r="B245" i="1"/>
  <c r="B244" i="1"/>
  <c r="B243" i="1"/>
  <c r="B237" i="1"/>
  <c r="B236" i="1"/>
  <c r="B235" i="1"/>
  <c r="B234" i="1"/>
  <c r="B233" i="1"/>
  <c r="B232" i="1"/>
  <c r="B231" i="1"/>
  <c r="B230" i="1"/>
  <c r="B229" i="1"/>
  <c r="B228" i="1"/>
  <c r="B218" i="1"/>
  <c r="B217" i="1"/>
  <c r="B216" i="1"/>
  <c r="B215" i="1"/>
  <c r="B214" i="1"/>
  <c r="B213" i="1"/>
  <c r="B249" i="1"/>
  <c r="BP7" i="1"/>
  <c r="BP13" i="1"/>
  <c r="BP19" i="1"/>
  <c r="BP25" i="1"/>
  <c r="BP31" i="1"/>
  <c r="BP37" i="1"/>
  <c r="BP43" i="1"/>
  <c r="BP49" i="1"/>
  <c r="BP55" i="1"/>
  <c r="BP61" i="1"/>
  <c r="BP67" i="1"/>
  <c r="BP73" i="1"/>
  <c r="BP79" i="1"/>
  <c r="BP85" i="1"/>
  <c r="BP91" i="1"/>
  <c r="BP97" i="1"/>
  <c r="BP103" i="1"/>
  <c r="BP109" i="1"/>
  <c r="BP115" i="1"/>
  <c r="BP121" i="1"/>
  <c r="BP127" i="1"/>
  <c r="BP133" i="1"/>
  <c r="BP139" i="1"/>
  <c r="BP145" i="1"/>
  <c r="BP151" i="1"/>
  <c r="BP157" i="1"/>
  <c r="BP163" i="1"/>
  <c r="BP169" i="1"/>
  <c r="BP175" i="1"/>
  <c r="BP181" i="1"/>
  <c r="BP187" i="1"/>
  <c r="BP193" i="1"/>
  <c r="BP199" i="1"/>
  <c r="BP205" i="1"/>
  <c r="BP211" i="1"/>
  <c r="BP217" i="1"/>
  <c r="BP223" i="1"/>
  <c r="BP229" i="1"/>
  <c r="BP235" i="1"/>
  <c r="BP241" i="1"/>
  <c r="BP247" i="1"/>
  <c r="BP253" i="1"/>
  <c r="BP259" i="1"/>
  <c r="BP265" i="1"/>
  <c r="BP271" i="1"/>
  <c r="BP277" i="1"/>
  <c r="BP283" i="1"/>
  <c r="BP289" i="1"/>
  <c r="BP295" i="1"/>
  <c r="BP301" i="1"/>
  <c r="BP307" i="1"/>
  <c r="BP313" i="1"/>
  <c r="BP319" i="1"/>
  <c r="BP325" i="1"/>
  <c r="BP331" i="1"/>
  <c r="BP337" i="1"/>
  <c r="BP343" i="1"/>
  <c r="BP349" i="1"/>
  <c r="BP355" i="1"/>
  <c r="BP361" i="1"/>
  <c r="BP367" i="1"/>
  <c r="BP373" i="1"/>
  <c r="BP379" i="1"/>
  <c r="BP385" i="1"/>
  <c r="BP391" i="1"/>
  <c r="BP397" i="1"/>
  <c r="BP398" i="1"/>
  <c r="BP403" i="1"/>
  <c r="BP404" i="1"/>
  <c r="BP409" i="1"/>
  <c r="BP410" i="1"/>
  <c r="BP415" i="1"/>
  <c r="BP416" i="1"/>
  <c r="BP421" i="1"/>
  <c r="BP422" i="1"/>
  <c r="BP427" i="1"/>
  <c r="BP428" i="1"/>
  <c r="BP433" i="1"/>
  <c r="BP434" i="1"/>
  <c r="BP439" i="1"/>
  <c r="BP440" i="1"/>
  <c r="BP445" i="1"/>
  <c r="BP446" i="1"/>
  <c r="BP451" i="1"/>
  <c r="BP452" i="1"/>
  <c r="BP457" i="1"/>
  <c r="BP458" i="1"/>
  <c r="BP463" i="1"/>
  <c r="BP464" i="1"/>
  <c r="BP469" i="1"/>
  <c r="BP470" i="1"/>
  <c r="BP475" i="1"/>
  <c r="BP476" i="1"/>
  <c r="BP481" i="1"/>
  <c r="BP482" i="1"/>
  <c r="BP487" i="1"/>
  <c r="BP488" i="1"/>
  <c r="BP493" i="1"/>
  <c r="BP494" i="1"/>
  <c r="BP499" i="1"/>
  <c r="BP500" i="1"/>
  <c r="BQ3" i="1"/>
  <c r="BP3" i="1" s="1"/>
  <c r="BQ4" i="1"/>
  <c r="BP4" i="1" s="1"/>
  <c r="BQ5" i="1"/>
  <c r="BP5" i="1" s="1"/>
  <c r="BQ6" i="1"/>
  <c r="BP6" i="1" s="1"/>
  <c r="BQ7" i="1"/>
  <c r="BQ8" i="1"/>
  <c r="BP8" i="1" s="1"/>
  <c r="BQ9" i="1"/>
  <c r="BP9" i="1" s="1"/>
  <c r="BQ10" i="1"/>
  <c r="BP10" i="1" s="1"/>
  <c r="BQ11" i="1"/>
  <c r="BP11" i="1" s="1"/>
  <c r="BQ12" i="1"/>
  <c r="BP12" i="1" s="1"/>
  <c r="BQ13" i="1"/>
  <c r="BQ14" i="1"/>
  <c r="BP14" i="1" s="1"/>
  <c r="BQ15" i="1"/>
  <c r="BP15" i="1" s="1"/>
  <c r="BQ16" i="1"/>
  <c r="BP16" i="1" s="1"/>
  <c r="BQ17" i="1"/>
  <c r="BP17" i="1" s="1"/>
  <c r="BQ18" i="1"/>
  <c r="BP18" i="1" s="1"/>
  <c r="BQ19" i="1"/>
  <c r="BQ20" i="1"/>
  <c r="BP20" i="1" s="1"/>
  <c r="BQ21" i="1"/>
  <c r="BP21" i="1" s="1"/>
  <c r="BQ22" i="1"/>
  <c r="BP22" i="1" s="1"/>
  <c r="BQ23" i="1"/>
  <c r="BP23" i="1" s="1"/>
  <c r="BQ24" i="1"/>
  <c r="BP24" i="1" s="1"/>
  <c r="BQ25" i="1"/>
  <c r="BQ26" i="1"/>
  <c r="BP26" i="1" s="1"/>
  <c r="BQ27" i="1"/>
  <c r="BP27" i="1" s="1"/>
  <c r="BQ28" i="1"/>
  <c r="BP28" i="1" s="1"/>
  <c r="BQ29" i="1"/>
  <c r="BP29" i="1" s="1"/>
  <c r="BQ30" i="1"/>
  <c r="BP30" i="1" s="1"/>
  <c r="BQ31" i="1"/>
  <c r="BQ32" i="1"/>
  <c r="BP32" i="1" s="1"/>
  <c r="BQ33" i="1"/>
  <c r="BP33" i="1" s="1"/>
  <c r="BQ34" i="1"/>
  <c r="BP34" i="1" s="1"/>
  <c r="BQ35" i="1"/>
  <c r="BP35" i="1" s="1"/>
  <c r="BQ36" i="1"/>
  <c r="BP36" i="1" s="1"/>
  <c r="BQ37" i="1"/>
  <c r="BQ38" i="1"/>
  <c r="BP38" i="1" s="1"/>
  <c r="BQ39" i="1"/>
  <c r="BP39" i="1" s="1"/>
  <c r="BQ40" i="1"/>
  <c r="BP40" i="1" s="1"/>
  <c r="BQ41" i="1"/>
  <c r="BP41" i="1" s="1"/>
  <c r="BQ42" i="1"/>
  <c r="BP42" i="1" s="1"/>
  <c r="BQ43" i="1"/>
  <c r="BQ44" i="1"/>
  <c r="BP44" i="1" s="1"/>
  <c r="BQ45" i="1"/>
  <c r="BP45" i="1" s="1"/>
  <c r="BQ46" i="1"/>
  <c r="BP46" i="1" s="1"/>
  <c r="BQ47" i="1"/>
  <c r="BP47" i="1" s="1"/>
  <c r="BQ48" i="1"/>
  <c r="BP48" i="1" s="1"/>
  <c r="BQ49" i="1"/>
  <c r="BQ50" i="1"/>
  <c r="BP50" i="1" s="1"/>
  <c r="BQ51" i="1"/>
  <c r="BP51" i="1" s="1"/>
  <c r="BQ52" i="1"/>
  <c r="BP52" i="1" s="1"/>
  <c r="BQ53" i="1"/>
  <c r="BP53" i="1" s="1"/>
  <c r="BQ54" i="1"/>
  <c r="BP54" i="1" s="1"/>
  <c r="BQ55" i="1"/>
  <c r="BQ56" i="1"/>
  <c r="BP56" i="1" s="1"/>
  <c r="BQ57" i="1"/>
  <c r="BP57" i="1" s="1"/>
  <c r="BQ58" i="1"/>
  <c r="BP58" i="1" s="1"/>
  <c r="BQ59" i="1"/>
  <c r="BP59" i="1" s="1"/>
  <c r="BQ60" i="1"/>
  <c r="BP60" i="1" s="1"/>
  <c r="BQ61" i="1"/>
  <c r="BQ62" i="1"/>
  <c r="BP62" i="1" s="1"/>
  <c r="BQ63" i="1"/>
  <c r="BP63" i="1" s="1"/>
  <c r="BQ64" i="1"/>
  <c r="BP64" i="1" s="1"/>
  <c r="BQ65" i="1"/>
  <c r="BP65" i="1" s="1"/>
  <c r="BQ66" i="1"/>
  <c r="BP66" i="1" s="1"/>
  <c r="BQ67" i="1"/>
  <c r="BQ68" i="1"/>
  <c r="BP68" i="1" s="1"/>
  <c r="BQ69" i="1"/>
  <c r="BP69" i="1" s="1"/>
  <c r="BQ70" i="1"/>
  <c r="BP70" i="1" s="1"/>
  <c r="BQ71" i="1"/>
  <c r="BP71" i="1" s="1"/>
  <c r="BQ72" i="1"/>
  <c r="BP72" i="1" s="1"/>
  <c r="BQ73" i="1"/>
  <c r="BQ74" i="1"/>
  <c r="BP74" i="1" s="1"/>
  <c r="BQ75" i="1"/>
  <c r="BP75" i="1" s="1"/>
  <c r="BQ76" i="1"/>
  <c r="BP76" i="1" s="1"/>
  <c r="BQ77" i="1"/>
  <c r="BP77" i="1" s="1"/>
  <c r="BQ78" i="1"/>
  <c r="BP78" i="1" s="1"/>
  <c r="BQ79" i="1"/>
  <c r="BQ80" i="1"/>
  <c r="BP80" i="1" s="1"/>
  <c r="BQ81" i="1"/>
  <c r="BP81" i="1" s="1"/>
  <c r="BQ82" i="1"/>
  <c r="BP82" i="1" s="1"/>
  <c r="BQ83" i="1"/>
  <c r="BP83" i="1" s="1"/>
  <c r="BQ84" i="1"/>
  <c r="BP84" i="1" s="1"/>
  <c r="BQ85" i="1"/>
  <c r="BQ86" i="1"/>
  <c r="BP86" i="1" s="1"/>
  <c r="BQ87" i="1"/>
  <c r="BP87" i="1" s="1"/>
  <c r="BQ88" i="1"/>
  <c r="BP88" i="1" s="1"/>
  <c r="BQ89" i="1"/>
  <c r="BP89" i="1" s="1"/>
  <c r="BQ90" i="1"/>
  <c r="BP90" i="1" s="1"/>
  <c r="BQ91" i="1"/>
  <c r="BQ92" i="1"/>
  <c r="BP92" i="1" s="1"/>
  <c r="BQ93" i="1"/>
  <c r="BP93" i="1" s="1"/>
  <c r="BQ94" i="1"/>
  <c r="BP94" i="1" s="1"/>
  <c r="BQ95" i="1"/>
  <c r="BP95" i="1" s="1"/>
  <c r="BQ96" i="1"/>
  <c r="BP96" i="1" s="1"/>
  <c r="BQ97" i="1"/>
  <c r="BQ98" i="1"/>
  <c r="BP98" i="1" s="1"/>
  <c r="BQ99" i="1"/>
  <c r="BP99" i="1" s="1"/>
  <c r="BQ100" i="1"/>
  <c r="BP100" i="1" s="1"/>
  <c r="BQ101" i="1"/>
  <c r="BP101" i="1" s="1"/>
  <c r="BQ102" i="1"/>
  <c r="BP102" i="1" s="1"/>
  <c r="BQ103" i="1"/>
  <c r="BQ104" i="1"/>
  <c r="BP104" i="1" s="1"/>
  <c r="BQ105" i="1"/>
  <c r="BP105" i="1" s="1"/>
  <c r="BQ106" i="1"/>
  <c r="BP106" i="1" s="1"/>
  <c r="BQ107" i="1"/>
  <c r="BP107" i="1" s="1"/>
  <c r="BQ108" i="1"/>
  <c r="BP108" i="1" s="1"/>
  <c r="BQ109" i="1"/>
  <c r="BQ110" i="1"/>
  <c r="BP110" i="1" s="1"/>
  <c r="BQ111" i="1"/>
  <c r="BP111" i="1" s="1"/>
  <c r="BQ112" i="1"/>
  <c r="BP112" i="1" s="1"/>
  <c r="BQ113" i="1"/>
  <c r="BP113" i="1" s="1"/>
  <c r="BQ114" i="1"/>
  <c r="BP114" i="1" s="1"/>
  <c r="BQ115" i="1"/>
  <c r="BQ116" i="1"/>
  <c r="BP116" i="1" s="1"/>
  <c r="BQ117" i="1"/>
  <c r="BP117" i="1" s="1"/>
  <c r="BQ118" i="1"/>
  <c r="BP118" i="1" s="1"/>
  <c r="BQ119" i="1"/>
  <c r="BP119" i="1" s="1"/>
  <c r="BQ120" i="1"/>
  <c r="BP120" i="1" s="1"/>
  <c r="BQ121" i="1"/>
  <c r="BQ122" i="1"/>
  <c r="BP122" i="1" s="1"/>
  <c r="BQ123" i="1"/>
  <c r="BP123" i="1" s="1"/>
  <c r="BQ124" i="1"/>
  <c r="BP124" i="1" s="1"/>
  <c r="BQ125" i="1"/>
  <c r="BP125" i="1" s="1"/>
  <c r="BQ126" i="1"/>
  <c r="BP126" i="1" s="1"/>
  <c r="BQ127" i="1"/>
  <c r="BQ128" i="1"/>
  <c r="BP128" i="1" s="1"/>
  <c r="BQ129" i="1"/>
  <c r="BP129" i="1" s="1"/>
  <c r="BQ130" i="1"/>
  <c r="BP130" i="1" s="1"/>
  <c r="BQ131" i="1"/>
  <c r="BP131" i="1" s="1"/>
  <c r="BQ132" i="1"/>
  <c r="BP132" i="1" s="1"/>
  <c r="BQ133" i="1"/>
  <c r="BQ134" i="1"/>
  <c r="BP134" i="1" s="1"/>
  <c r="BQ135" i="1"/>
  <c r="BP135" i="1" s="1"/>
  <c r="BQ136" i="1"/>
  <c r="BP136" i="1" s="1"/>
  <c r="BQ137" i="1"/>
  <c r="BP137" i="1" s="1"/>
  <c r="BQ138" i="1"/>
  <c r="BP138" i="1" s="1"/>
  <c r="BQ139" i="1"/>
  <c r="BQ140" i="1"/>
  <c r="BP140" i="1" s="1"/>
  <c r="BQ141" i="1"/>
  <c r="BP141" i="1" s="1"/>
  <c r="BQ142" i="1"/>
  <c r="BP142" i="1" s="1"/>
  <c r="BQ143" i="1"/>
  <c r="BP143" i="1" s="1"/>
  <c r="BQ144" i="1"/>
  <c r="BP144" i="1" s="1"/>
  <c r="BQ145" i="1"/>
  <c r="BQ146" i="1"/>
  <c r="BP146" i="1" s="1"/>
  <c r="BQ147" i="1"/>
  <c r="BP147" i="1" s="1"/>
  <c r="BQ148" i="1"/>
  <c r="BP148" i="1" s="1"/>
  <c r="BQ149" i="1"/>
  <c r="BP149" i="1" s="1"/>
  <c r="BQ150" i="1"/>
  <c r="BP150" i="1" s="1"/>
  <c r="BQ151" i="1"/>
  <c r="BQ152" i="1"/>
  <c r="BP152" i="1" s="1"/>
  <c r="BQ153" i="1"/>
  <c r="BP153" i="1" s="1"/>
  <c r="BQ154" i="1"/>
  <c r="BP154" i="1" s="1"/>
  <c r="BQ155" i="1"/>
  <c r="BP155" i="1" s="1"/>
  <c r="BQ156" i="1"/>
  <c r="BP156" i="1" s="1"/>
  <c r="BQ157" i="1"/>
  <c r="BQ158" i="1"/>
  <c r="BP158" i="1" s="1"/>
  <c r="BQ159" i="1"/>
  <c r="BP159" i="1" s="1"/>
  <c r="BQ160" i="1"/>
  <c r="BP160" i="1" s="1"/>
  <c r="BQ161" i="1"/>
  <c r="BP161" i="1" s="1"/>
  <c r="BQ162" i="1"/>
  <c r="BP162" i="1" s="1"/>
  <c r="BQ163" i="1"/>
  <c r="BQ164" i="1"/>
  <c r="BP164" i="1" s="1"/>
  <c r="BQ165" i="1"/>
  <c r="BP165" i="1" s="1"/>
  <c r="BQ166" i="1"/>
  <c r="BP166" i="1" s="1"/>
  <c r="BQ167" i="1"/>
  <c r="BP167" i="1" s="1"/>
  <c r="BQ168" i="1"/>
  <c r="BP168" i="1" s="1"/>
  <c r="BQ169" i="1"/>
  <c r="BQ170" i="1"/>
  <c r="BP170" i="1" s="1"/>
  <c r="BQ171" i="1"/>
  <c r="BP171" i="1" s="1"/>
  <c r="BQ172" i="1"/>
  <c r="BP172" i="1" s="1"/>
  <c r="BQ173" i="1"/>
  <c r="BP173" i="1" s="1"/>
  <c r="BQ174" i="1"/>
  <c r="BP174" i="1" s="1"/>
  <c r="BQ175" i="1"/>
  <c r="BQ176" i="1"/>
  <c r="BP176" i="1" s="1"/>
  <c r="BQ177" i="1"/>
  <c r="BP177" i="1" s="1"/>
  <c r="BQ178" i="1"/>
  <c r="BP178" i="1" s="1"/>
  <c r="BQ179" i="1"/>
  <c r="BP179" i="1" s="1"/>
  <c r="BQ180" i="1"/>
  <c r="BP180" i="1" s="1"/>
  <c r="BQ181" i="1"/>
  <c r="BQ182" i="1"/>
  <c r="BP182" i="1" s="1"/>
  <c r="BQ183" i="1"/>
  <c r="BP183" i="1" s="1"/>
  <c r="BQ184" i="1"/>
  <c r="BP184" i="1" s="1"/>
  <c r="BQ185" i="1"/>
  <c r="BP185" i="1" s="1"/>
  <c r="BQ186" i="1"/>
  <c r="BP186" i="1" s="1"/>
  <c r="BQ187" i="1"/>
  <c r="BQ188" i="1"/>
  <c r="BP188" i="1" s="1"/>
  <c r="BQ189" i="1"/>
  <c r="BP189" i="1" s="1"/>
  <c r="BQ190" i="1"/>
  <c r="BP190" i="1" s="1"/>
  <c r="BQ191" i="1"/>
  <c r="BP191" i="1" s="1"/>
  <c r="BQ192" i="1"/>
  <c r="BP192" i="1" s="1"/>
  <c r="BQ193" i="1"/>
  <c r="BQ194" i="1"/>
  <c r="BP194" i="1" s="1"/>
  <c r="BQ195" i="1"/>
  <c r="BP195" i="1" s="1"/>
  <c r="BQ196" i="1"/>
  <c r="BP196" i="1" s="1"/>
  <c r="BQ197" i="1"/>
  <c r="BP197" i="1" s="1"/>
  <c r="BQ198" i="1"/>
  <c r="BP198" i="1" s="1"/>
  <c r="BQ199" i="1"/>
  <c r="BQ200" i="1"/>
  <c r="BP200" i="1" s="1"/>
  <c r="BQ201" i="1"/>
  <c r="BP201" i="1" s="1"/>
  <c r="BQ202" i="1"/>
  <c r="BP202" i="1" s="1"/>
  <c r="BQ203" i="1"/>
  <c r="BP203" i="1" s="1"/>
  <c r="BQ204" i="1"/>
  <c r="BP204" i="1" s="1"/>
  <c r="BQ205" i="1"/>
  <c r="BQ206" i="1"/>
  <c r="BP206" i="1" s="1"/>
  <c r="BQ207" i="1"/>
  <c r="BP207" i="1" s="1"/>
  <c r="BQ208" i="1"/>
  <c r="BP208" i="1" s="1"/>
  <c r="BQ209" i="1"/>
  <c r="BP209" i="1" s="1"/>
  <c r="BQ210" i="1"/>
  <c r="BP210" i="1" s="1"/>
  <c r="BQ211" i="1"/>
  <c r="BQ212" i="1"/>
  <c r="BP212" i="1" s="1"/>
  <c r="BQ213" i="1"/>
  <c r="BP213" i="1" s="1"/>
  <c r="BQ214" i="1"/>
  <c r="BP214" i="1" s="1"/>
  <c r="BQ215" i="1"/>
  <c r="BP215" i="1" s="1"/>
  <c r="BQ216" i="1"/>
  <c r="BP216" i="1" s="1"/>
  <c r="BQ217" i="1"/>
  <c r="BQ218" i="1"/>
  <c r="BP218" i="1" s="1"/>
  <c r="BQ219" i="1"/>
  <c r="BP219" i="1" s="1"/>
  <c r="BQ220" i="1"/>
  <c r="BP220" i="1" s="1"/>
  <c r="BQ221" i="1"/>
  <c r="BP221" i="1" s="1"/>
  <c r="BQ222" i="1"/>
  <c r="BP222" i="1" s="1"/>
  <c r="BQ223" i="1"/>
  <c r="BQ224" i="1"/>
  <c r="BP224" i="1" s="1"/>
  <c r="BQ225" i="1"/>
  <c r="BP225" i="1" s="1"/>
  <c r="BQ226" i="1"/>
  <c r="BP226" i="1" s="1"/>
  <c r="BQ227" i="1"/>
  <c r="BP227" i="1" s="1"/>
  <c r="BQ228" i="1"/>
  <c r="BP228" i="1" s="1"/>
  <c r="BQ229" i="1"/>
  <c r="BQ230" i="1"/>
  <c r="BP230" i="1" s="1"/>
  <c r="BQ231" i="1"/>
  <c r="BP231" i="1" s="1"/>
  <c r="BQ232" i="1"/>
  <c r="BP232" i="1" s="1"/>
  <c r="BQ233" i="1"/>
  <c r="BP233" i="1" s="1"/>
  <c r="BQ234" i="1"/>
  <c r="BP234" i="1" s="1"/>
  <c r="BQ235" i="1"/>
  <c r="BQ236" i="1"/>
  <c r="BP236" i="1" s="1"/>
  <c r="BQ237" i="1"/>
  <c r="BP237" i="1" s="1"/>
  <c r="BQ238" i="1"/>
  <c r="BP238" i="1" s="1"/>
  <c r="BQ239" i="1"/>
  <c r="BP239" i="1" s="1"/>
  <c r="BQ240" i="1"/>
  <c r="BP240" i="1" s="1"/>
  <c r="BQ241" i="1"/>
  <c r="BQ242" i="1"/>
  <c r="BP242" i="1" s="1"/>
  <c r="BQ243" i="1"/>
  <c r="BP243" i="1" s="1"/>
  <c r="BQ244" i="1"/>
  <c r="BP244" i="1" s="1"/>
  <c r="BQ245" i="1"/>
  <c r="BP245" i="1" s="1"/>
  <c r="BQ246" i="1"/>
  <c r="BP246" i="1" s="1"/>
  <c r="BQ247" i="1"/>
  <c r="BQ248" i="1"/>
  <c r="BP248" i="1" s="1"/>
  <c r="BQ249" i="1"/>
  <c r="BP249" i="1" s="1"/>
  <c r="BQ250" i="1"/>
  <c r="BP250" i="1" s="1"/>
  <c r="BQ251" i="1"/>
  <c r="BP251" i="1" s="1"/>
  <c r="BQ252" i="1"/>
  <c r="BP252" i="1" s="1"/>
  <c r="BQ253" i="1"/>
  <c r="BQ254" i="1"/>
  <c r="BP254" i="1" s="1"/>
  <c r="BQ255" i="1"/>
  <c r="BP255" i="1" s="1"/>
  <c r="BQ256" i="1"/>
  <c r="BP256" i="1" s="1"/>
  <c r="BQ257" i="1"/>
  <c r="BP257" i="1" s="1"/>
  <c r="BQ258" i="1"/>
  <c r="BP258" i="1" s="1"/>
  <c r="BQ259" i="1"/>
  <c r="BQ260" i="1"/>
  <c r="BP260" i="1" s="1"/>
  <c r="BQ261" i="1"/>
  <c r="BP261" i="1" s="1"/>
  <c r="BQ262" i="1"/>
  <c r="BP262" i="1" s="1"/>
  <c r="BQ263" i="1"/>
  <c r="BP263" i="1" s="1"/>
  <c r="BQ264" i="1"/>
  <c r="BP264" i="1" s="1"/>
  <c r="BQ265" i="1"/>
  <c r="BQ266" i="1"/>
  <c r="BP266" i="1" s="1"/>
  <c r="BQ267" i="1"/>
  <c r="BP267" i="1" s="1"/>
  <c r="BQ268" i="1"/>
  <c r="BP268" i="1" s="1"/>
  <c r="BQ269" i="1"/>
  <c r="BP269" i="1" s="1"/>
  <c r="BQ270" i="1"/>
  <c r="BP270" i="1" s="1"/>
  <c r="BQ271" i="1"/>
  <c r="BQ272" i="1"/>
  <c r="BP272" i="1" s="1"/>
  <c r="BQ273" i="1"/>
  <c r="BP273" i="1" s="1"/>
  <c r="BQ274" i="1"/>
  <c r="BP274" i="1" s="1"/>
  <c r="BQ275" i="1"/>
  <c r="BP275" i="1" s="1"/>
  <c r="BQ276" i="1"/>
  <c r="BP276" i="1" s="1"/>
  <c r="BQ277" i="1"/>
  <c r="BQ278" i="1"/>
  <c r="BP278" i="1" s="1"/>
  <c r="BQ279" i="1"/>
  <c r="BP279" i="1" s="1"/>
  <c r="BQ280" i="1"/>
  <c r="BP280" i="1" s="1"/>
  <c r="BQ281" i="1"/>
  <c r="BP281" i="1" s="1"/>
  <c r="BQ282" i="1"/>
  <c r="BP282" i="1" s="1"/>
  <c r="BQ283" i="1"/>
  <c r="BQ284" i="1"/>
  <c r="BP284" i="1" s="1"/>
  <c r="BQ285" i="1"/>
  <c r="BP285" i="1" s="1"/>
  <c r="BQ286" i="1"/>
  <c r="BP286" i="1" s="1"/>
  <c r="BQ287" i="1"/>
  <c r="BP287" i="1" s="1"/>
  <c r="BQ288" i="1"/>
  <c r="BP288" i="1" s="1"/>
  <c r="BQ289" i="1"/>
  <c r="BQ290" i="1"/>
  <c r="BP290" i="1" s="1"/>
  <c r="BQ291" i="1"/>
  <c r="BP291" i="1" s="1"/>
  <c r="BQ292" i="1"/>
  <c r="BP292" i="1" s="1"/>
  <c r="BQ293" i="1"/>
  <c r="BP293" i="1" s="1"/>
  <c r="BQ294" i="1"/>
  <c r="BP294" i="1" s="1"/>
  <c r="BQ295" i="1"/>
  <c r="BQ296" i="1"/>
  <c r="BP296" i="1" s="1"/>
  <c r="BQ297" i="1"/>
  <c r="BP297" i="1" s="1"/>
  <c r="BQ298" i="1"/>
  <c r="BP298" i="1" s="1"/>
  <c r="BQ299" i="1"/>
  <c r="BP299" i="1" s="1"/>
  <c r="BQ300" i="1"/>
  <c r="BP300" i="1" s="1"/>
  <c r="BQ301" i="1"/>
  <c r="BQ302" i="1"/>
  <c r="BP302" i="1" s="1"/>
  <c r="BQ303" i="1"/>
  <c r="BP303" i="1" s="1"/>
  <c r="BQ304" i="1"/>
  <c r="BP304" i="1" s="1"/>
  <c r="BQ305" i="1"/>
  <c r="BP305" i="1" s="1"/>
  <c r="BQ306" i="1"/>
  <c r="BP306" i="1" s="1"/>
  <c r="BQ307" i="1"/>
  <c r="BQ308" i="1"/>
  <c r="BP308" i="1" s="1"/>
  <c r="BQ309" i="1"/>
  <c r="BP309" i="1" s="1"/>
  <c r="BQ310" i="1"/>
  <c r="BP310" i="1" s="1"/>
  <c r="BQ311" i="1"/>
  <c r="BP311" i="1" s="1"/>
  <c r="BQ312" i="1"/>
  <c r="BP312" i="1" s="1"/>
  <c r="BQ313" i="1"/>
  <c r="BQ314" i="1"/>
  <c r="BP314" i="1" s="1"/>
  <c r="BQ315" i="1"/>
  <c r="BP315" i="1" s="1"/>
  <c r="BQ316" i="1"/>
  <c r="BP316" i="1" s="1"/>
  <c r="BQ317" i="1"/>
  <c r="BP317" i="1" s="1"/>
  <c r="BQ318" i="1"/>
  <c r="BP318" i="1" s="1"/>
  <c r="BQ319" i="1"/>
  <c r="BQ320" i="1"/>
  <c r="BP320" i="1" s="1"/>
  <c r="BQ321" i="1"/>
  <c r="BP321" i="1" s="1"/>
  <c r="BQ322" i="1"/>
  <c r="BP322" i="1" s="1"/>
  <c r="BQ323" i="1"/>
  <c r="BP323" i="1" s="1"/>
  <c r="BQ324" i="1"/>
  <c r="BP324" i="1" s="1"/>
  <c r="BQ325" i="1"/>
  <c r="BQ326" i="1"/>
  <c r="BP326" i="1" s="1"/>
  <c r="BQ327" i="1"/>
  <c r="BP327" i="1" s="1"/>
  <c r="BQ328" i="1"/>
  <c r="BP328" i="1" s="1"/>
  <c r="BQ329" i="1"/>
  <c r="BP329" i="1" s="1"/>
  <c r="BQ330" i="1"/>
  <c r="BP330" i="1" s="1"/>
  <c r="BQ331" i="1"/>
  <c r="BQ332" i="1"/>
  <c r="BP332" i="1" s="1"/>
  <c r="BQ333" i="1"/>
  <c r="BP333" i="1" s="1"/>
  <c r="BQ334" i="1"/>
  <c r="BP334" i="1" s="1"/>
  <c r="BQ335" i="1"/>
  <c r="BP335" i="1" s="1"/>
  <c r="BQ336" i="1"/>
  <c r="BP336" i="1" s="1"/>
  <c r="BQ337" i="1"/>
  <c r="BQ338" i="1"/>
  <c r="BP338" i="1" s="1"/>
  <c r="BQ339" i="1"/>
  <c r="BP339" i="1" s="1"/>
  <c r="BQ340" i="1"/>
  <c r="BP340" i="1" s="1"/>
  <c r="BQ341" i="1"/>
  <c r="BP341" i="1" s="1"/>
  <c r="BQ342" i="1"/>
  <c r="BP342" i="1" s="1"/>
  <c r="BQ343" i="1"/>
  <c r="BQ344" i="1"/>
  <c r="BP344" i="1" s="1"/>
  <c r="BQ345" i="1"/>
  <c r="BP345" i="1" s="1"/>
  <c r="BQ346" i="1"/>
  <c r="BP346" i="1" s="1"/>
  <c r="BQ347" i="1"/>
  <c r="BP347" i="1" s="1"/>
  <c r="BQ348" i="1"/>
  <c r="BP348" i="1" s="1"/>
  <c r="BQ349" i="1"/>
  <c r="BQ350" i="1"/>
  <c r="BP350" i="1" s="1"/>
  <c r="BQ351" i="1"/>
  <c r="BP351" i="1" s="1"/>
  <c r="BQ352" i="1"/>
  <c r="BP352" i="1" s="1"/>
  <c r="BQ353" i="1"/>
  <c r="BP353" i="1" s="1"/>
  <c r="BQ354" i="1"/>
  <c r="BP354" i="1" s="1"/>
  <c r="BQ355" i="1"/>
  <c r="BQ356" i="1"/>
  <c r="BP356" i="1" s="1"/>
  <c r="BQ357" i="1"/>
  <c r="BP357" i="1" s="1"/>
  <c r="BQ358" i="1"/>
  <c r="BP358" i="1" s="1"/>
  <c r="BQ359" i="1"/>
  <c r="BP359" i="1" s="1"/>
  <c r="BQ360" i="1"/>
  <c r="BP360" i="1" s="1"/>
  <c r="BQ361" i="1"/>
  <c r="BQ362" i="1"/>
  <c r="BP362" i="1" s="1"/>
  <c r="BQ363" i="1"/>
  <c r="BP363" i="1" s="1"/>
  <c r="BQ364" i="1"/>
  <c r="BP364" i="1" s="1"/>
  <c r="BQ365" i="1"/>
  <c r="BP365" i="1" s="1"/>
  <c r="BQ366" i="1"/>
  <c r="BP366" i="1" s="1"/>
  <c r="BQ367" i="1"/>
  <c r="BQ368" i="1"/>
  <c r="BP368" i="1" s="1"/>
  <c r="BQ369" i="1"/>
  <c r="BP369" i="1" s="1"/>
  <c r="BQ370" i="1"/>
  <c r="BP370" i="1" s="1"/>
  <c r="BQ371" i="1"/>
  <c r="BP371" i="1" s="1"/>
  <c r="BQ372" i="1"/>
  <c r="BP372" i="1" s="1"/>
  <c r="BQ373" i="1"/>
  <c r="BQ374" i="1"/>
  <c r="BP374" i="1" s="1"/>
  <c r="BQ375" i="1"/>
  <c r="BP375" i="1" s="1"/>
  <c r="BQ376" i="1"/>
  <c r="BP376" i="1" s="1"/>
  <c r="BQ377" i="1"/>
  <c r="BP377" i="1" s="1"/>
  <c r="BQ378" i="1"/>
  <c r="BP378" i="1" s="1"/>
  <c r="BQ379" i="1"/>
  <c r="BQ380" i="1"/>
  <c r="BP380" i="1" s="1"/>
  <c r="BQ381" i="1"/>
  <c r="BP381" i="1" s="1"/>
  <c r="BQ382" i="1"/>
  <c r="BP382" i="1" s="1"/>
  <c r="BQ383" i="1"/>
  <c r="BP383" i="1" s="1"/>
  <c r="BQ384" i="1"/>
  <c r="BP384" i="1" s="1"/>
  <c r="BQ385" i="1"/>
  <c r="BQ386" i="1"/>
  <c r="BP386" i="1" s="1"/>
  <c r="BQ387" i="1"/>
  <c r="BP387" i="1" s="1"/>
  <c r="BQ388" i="1"/>
  <c r="BP388" i="1" s="1"/>
  <c r="BQ389" i="1"/>
  <c r="BP389" i="1" s="1"/>
  <c r="BQ390" i="1"/>
  <c r="BP390" i="1" s="1"/>
  <c r="BQ391" i="1"/>
  <c r="BQ392" i="1"/>
  <c r="BP392" i="1" s="1"/>
  <c r="BQ393" i="1"/>
  <c r="BP393" i="1" s="1"/>
  <c r="BQ394" i="1"/>
  <c r="BP394" i="1" s="1"/>
  <c r="BQ395" i="1"/>
  <c r="BP395" i="1" s="1"/>
  <c r="BQ396" i="1"/>
  <c r="BP396" i="1" s="1"/>
  <c r="BQ397" i="1"/>
  <c r="BQ398" i="1"/>
  <c r="BQ399" i="1"/>
  <c r="BP399" i="1" s="1"/>
  <c r="BQ400" i="1"/>
  <c r="BP400" i="1" s="1"/>
  <c r="BQ401" i="1"/>
  <c r="BP401" i="1" s="1"/>
  <c r="BQ402" i="1"/>
  <c r="BP402" i="1" s="1"/>
  <c r="BQ403" i="1"/>
  <c r="BQ404" i="1"/>
  <c r="BQ405" i="1"/>
  <c r="BP405" i="1" s="1"/>
  <c r="BQ406" i="1"/>
  <c r="BP406" i="1" s="1"/>
  <c r="BQ407" i="1"/>
  <c r="BP407" i="1" s="1"/>
  <c r="BQ408" i="1"/>
  <c r="BP408" i="1" s="1"/>
  <c r="BQ409" i="1"/>
  <c r="BQ410" i="1"/>
  <c r="BQ411" i="1"/>
  <c r="BP411" i="1" s="1"/>
  <c r="BQ412" i="1"/>
  <c r="BP412" i="1" s="1"/>
  <c r="BQ413" i="1"/>
  <c r="BP413" i="1" s="1"/>
  <c r="BQ414" i="1"/>
  <c r="BP414" i="1" s="1"/>
  <c r="BQ415" i="1"/>
  <c r="BQ416" i="1"/>
  <c r="BQ417" i="1"/>
  <c r="BP417" i="1" s="1"/>
  <c r="BQ418" i="1"/>
  <c r="BP418" i="1" s="1"/>
  <c r="BQ419" i="1"/>
  <c r="BP419" i="1" s="1"/>
  <c r="BQ420" i="1"/>
  <c r="BP420" i="1" s="1"/>
  <c r="BQ421" i="1"/>
  <c r="BQ422" i="1"/>
  <c r="BQ423" i="1"/>
  <c r="BP423" i="1" s="1"/>
  <c r="BQ424" i="1"/>
  <c r="BP424" i="1" s="1"/>
  <c r="BQ425" i="1"/>
  <c r="BP425" i="1" s="1"/>
  <c r="BQ426" i="1"/>
  <c r="BP426" i="1" s="1"/>
  <c r="BQ427" i="1"/>
  <c r="BQ428" i="1"/>
  <c r="BQ429" i="1"/>
  <c r="BP429" i="1" s="1"/>
  <c r="BQ430" i="1"/>
  <c r="BP430" i="1" s="1"/>
  <c r="BQ431" i="1"/>
  <c r="BP431" i="1" s="1"/>
  <c r="BQ432" i="1"/>
  <c r="BP432" i="1" s="1"/>
  <c r="BQ433" i="1"/>
  <c r="BQ434" i="1"/>
  <c r="BQ435" i="1"/>
  <c r="BP435" i="1" s="1"/>
  <c r="BQ436" i="1"/>
  <c r="BP436" i="1" s="1"/>
  <c r="BQ437" i="1"/>
  <c r="BP437" i="1" s="1"/>
  <c r="BQ438" i="1"/>
  <c r="BP438" i="1" s="1"/>
  <c r="BQ439" i="1"/>
  <c r="BQ440" i="1"/>
  <c r="BQ441" i="1"/>
  <c r="BP441" i="1" s="1"/>
  <c r="BQ442" i="1"/>
  <c r="BP442" i="1" s="1"/>
  <c r="BQ443" i="1"/>
  <c r="BP443" i="1" s="1"/>
  <c r="BQ444" i="1"/>
  <c r="BP444" i="1" s="1"/>
  <c r="BQ445" i="1"/>
  <c r="BQ446" i="1"/>
  <c r="BQ447" i="1"/>
  <c r="BP447" i="1" s="1"/>
  <c r="BQ448" i="1"/>
  <c r="BP448" i="1" s="1"/>
  <c r="BQ449" i="1"/>
  <c r="BP449" i="1" s="1"/>
  <c r="BQ450" i="1"/>
  <c r="BP450" i="1" s="1"/>
  <c r="BQ451" i="1"/>
  <c r="BQ452" i="1"/>
  <c r="BQ453" i="1"/>
  <c r="BP453" i="1" s="1"/>
  <c r="BQ454" i="1"/>
  <c r="BP454" i="1" s="1"/>
  <c r="BQ455" i="1"/>
  <c r="BP455" i="1" s="1"/>
  <c r="BQ456" i="1"/>
  <c r="BP456" i="1" s="1"/>
  <c r="BQ457" i="1"/>
  <c r="BQ458" i="1"/>
  <c r="BQ459" i="1"/>
  <c r="BP459" i="1" s="1"/>
  <c r="BQ460" i="1"/>
  <c r="BP460" i="1" s="1"/>
  <c r="BQ461" i="1"/>
  <c r="BP461" i="1" s="1"/>
  <c r="BQ462" i="1"/>
  <c r="BP462" i="1" s="1"/>
  <c r="BQ463" i="1"/>
  <c r="BQ464" i="1"/>
  <c r="BQ465" i="1"/>
  <c r="BP465" i="1" s="1"/>
  <c r="BQ466" i="1"/>
  <c r="BP466" i="1" s="1"/>
  <c r="BQ467" i="1"/>
  <c r="BP467" i="1" s="1"/>
  <c r="BQ468" i="1"/>
  <c r="BP468" i="1" s="1"/>
  <c r="BQ469" i="1"/>
  <c r="BQ470" i="1"/>
  <c r="BQ471" i="1"/>
  <c r="BP471" i="1" s="1"/>
  <c r="BQ472" i="1"/>
  <c r="BP472" i="1" s="1"/>
  <c r="BQ473" i="1"/>
  <c r="BP473" i="1" s="1"/>
  <c r="BQ474" i="1"/>
  <c r="BP474" i="1" s="1"/>
  <c r="BQ475" i="1"/>
  <c r="BQ476" i="1"/>
  <c r="BQ477" i="1"/>
  <c r="BP477" i="1" s="1"/>
  <c r="BQ478" i="1"/>
  <c r="BP478" i="1" s="1"/>
  <c r="BQ479" i="1"/>
  <c r="BP479" i="1" s="1"/>
  <c r="BQ480" i="1"/>
  <c r="BP480" i="1" s="1"/>
  <c r="BQ481" i="1"/>
  <c r="BQ482" i="1"/>
  <c r="BQ483" i="1"/>
  <c r="BP483" i="1" s="1"/>
  <c r="BQ484" i="1"/>
  <c r="BP484" i="1" s="1"/>
  <c r="BQ485" i="1"/>
  <c r="BP485" i="1" s="1"/>
  <c r="BQ486" i="1"/>
  <c r="BP486" i="1" s="1"/>
  <c r="BQ487" i="1"/>
  <c r="BQ488" i="1"/>
  <c r="BQ489" i="1"/>
  <c r="BP489" i="1" s="1"/>
  <c r="BQ490" i="1"/>
  <c r="BP490" i="1" s="1"/>
  <c r="BQ491" i="1"/>
  <c r="BP491" i="1" s="1"/>
  <c r="BQ492" i="1"/>
  <c r="BP492" i="1" s="1"/>
  <c r="BQ493" i="1"/>
  <c r="BQ494" i="1"/>
  <c r="BQ495" i="1"/>
  <c r="BP495" i="1" s="1"/>
  <c r="BQ496" i="1"/>
  <c r="BP496" i="1" s="1"/>
  <c r="BQ497" i="1"/>
  <c r="BP497" i="1" s="1"/>
  <c r="BQ498" i="1"/>
  <c r="BP498" i="1" s="1"/>
  <c r="BQ499" i="1"/>
  <c r="BQ500" i="1"/>
  <c r="BQ501" i="1"/>
  <c r="BP501" i="1" s="1"/>
  <c r="BQ2" i="1"/>
  <c r="BP2" i="1" s="1"/>
  <c r="AC535" i="1" l="1"/>
  <c r="AD536" i="1" s="1"/>
  <c r="AC541" i="1"/>
  <c r="AD541" i="1" s="1"/>
  <c r="AC537" i="1"/>
  <c r="AD537" i="1" s="1"/>
  <c r="AC538" i="1"/>
  <c r="AC539" i="1"/>
  <c r="G533" i="1"/>
  <c r="B250" i="1"/>
  <c r="B219" i="1"/>
  <c r="BP506" i="1"/>
  <c r="BP505" i="1"/>
  <c r="BP504" i="1"/>
  <c r="E516" i="1"/>
  <c r="F516" i="1"/>
  <c r="G516" i="1"/>
  <c r="H516" i="1"/>
  <c r="I516" i="1"/>
  <c r="J516" i="1"/>
  <c r="K516" i="1"/>
  <c r="L516" i="1"/>
  <c r="M516" i="1"/>
  <c r="N516" i="1"/>
  <c r="O516" i="1"/>
  <c r="P516" i="1"/>
  <c r="Q516" i="1"/>
  <c r="R516" i="1"/>
  <c r="S516" i="1"/>
  <c r="T516" i="1"/>
  <c r="U516" i="1"/>
  <c r="V516" i="1"/>
  <c r="W516" i="1"/>
  <c r="X516" i="1"/>
  <c r="Y516" i="1"/>
  <c r="Z516" i="1"/>
  <c r="AA516" i="1"/>
  <c r="AB516" i="1"/>
  <c r="AC516" i="1"/>
  <c r="AD516" i="1"/>
  <c r="AE516" i="1"/>
  <c r="AF516" i="1"/>
  <c r="AG516" i="1"/>
  <c r="AH516" i="1"/>
  <c r="AI516" i="1"/>
  <c r="AJ516" i="1"/>
  <c r="AK516" i="1"/>
  <c r="AL516" i="1"/>
  <c r="AM516" i="1"/>
  <c r="AN516" i="1"/>
  <c r="AO516" i="1"/>
  <c r="AP516" i="1"/>
  <c r="AQ516" i="1"/>
  <c r="AR516" i="1"/>
  <c r="AS516" i="1"/>
  <c r="AT516" i="1"/>
  <c r="AU516" i="1"/>
  <c r="AV516" i="1"/>
  <c r="AW516" i="1"/>
  <c r="AX516" i="1"/>
  <c r="AY516" i="1"/>
  <c r="AZ516" i="1"/>
  <c r="BA516" i="1"/>
  <c r="BB516" i="1"/>
  <c r="BC516" i="1"/>
  <c r="BD516" i="1"/>
  <c r="BE516" i="1"/>
  <c r="BF516" i="1"/>
  <c r="BG516" i="1"/>
  <c r="BH516" i="1"/>
  <c r="BI516" i="1"/>
  <c r="BJ516" i="1"/>
  <c r="BK516" i="1"/>
  <c r="BL516" i="1"/>
  <c r="BM516" i="1"/>
  <c r="D516" i="1"/>
  <c r="AD539" i="1" l="1"/>
  <c r="AD540" i="1"/>
  <c r="AD538" i="1"/>
  <c r="B239" i="1"/>
  <c r="BP508" i="1"/>
</calcChain>
</file>

<file path=xl/sharedStrings.xml><?xml version="1.0" encoding="utf-8"?>
<sst xmlns="http://schemas.openxmlformats.org/spreadsheetml/2006/main" count="389" uniqueCount="280">
  <si>
    <t>마나</t>
    <phoneticPr fontId="1" type="noConversion"/>
  </si>
  <si>
    <t>팔라</t>
    <phoneticPr fontId="1" type="noConversion"/>
  </si>
  <si>
    <t>아마</t>
    <phoneticPr fontId="1" type="noConversion"/>
  </si>
  <si>
    <t>소서</t>
    <phoneticPr fontId="1" type="noConversion"/>
  </si>
  <si>
    <t>바바</t>
    <phoneticPr fontId="1" type="noConversion"/>
  </si>
  <si>
    <t>네크</t>
    <phoneticPr fontId="1" type="noConversion"/>
  </si>
  <si>
    <t>드루</t>
    <phoneticPr fontId="1" type="noConversion"/>
  </si>
  <si>
    <t>어쌔</t>
    <phoneticPr fontId="1" type="noConversion"/>
  </si>
  <si>
    <t>기본패캐</t>
    <phoneticPr fontId="1" type="noConversion"/>
  </si>
  <si>
    <t>공오</t>
    <phoneticPr fontId="1" type="noConversion"/>
  </si>
  <si>
    <t>방오</t>
    <phoneticPr fontId="1" type="noConversion"/>
  </si>
  <si>
    <t>팔라전투</t>
    <phoneticPr fontId="1" type="noConversion"/>
  </si>
  <si>
    <t>석궁</t>
    <phoneticPr fontId="1" type="noConversion"/>
  </si>
  <si>
    <t>패십</t>
    <phoneticPr fontId="1" type="noConversion"/>
  </si>
  <si>
    <t>창술</t>
    <phoneticPr fontId="1" type="noConversion"/>
  </si>
  <si>
    <t>화염</t>
    <phoneticPr fontId="1" type="noConversion"/>
  </si>
  <si>
    <t>번개</t>
    <phoneticPr fontId="1" type="noConversion"/>
  </si>
  <si>
    <t>냉기</t>
    <phoneticPr fontId="1" type="noConversion"/>
  </si>
  <si>
    <t>함성</t>
    <phoneticPr fontId="1" type="noConversion"/>
  </si>
  <si>
    <t>바바전투</t>
    <phoneticPr fontId="1" type="noConversion"/>
  </si>
  <si>
    <t>저주</t>
    <phoneticPr fontId="1" type="noConversion"/>
  </si>
  <si>
    <t>독뼈</t>
    <phoneticPr fontId="1" type="noConversion"/>
  </si>
  <si>
    <t>변신</t>
    <phoneticPr fontId="1" type="noConversion"/>
  </si>
  <si>
    <t>엘리</t>
    <phoneticPr fontId="1" type="noConversion"/>
  </si>
  <si>
    <t>드루소환</t>
    <phoneticPr fontId="1" type="noConversion"/>
  </si>
  <si>
    <t>네크소환</t>
    <phoneticPr fontId="1" type="noConversion"/>
  </si>
  <si>
    <t>무술</t>
    <phoneticPr fontId="1" type="noConversion"/>
  </si>
  <si>
    <t>그림자</t>
    <phoneticPr fontId="1" type="noConversion"/>
  </si>
  <si>
    <t>덫</t>
    <phoneticPr fontId="1" type="noConversion"/>
  </si>
  <si>
    <t>마나</t>
    <phoneticPr fontId="1" type="noConversion"/>
  </si>
  <si>
    <t>파레</t>
    <phoneticPr fontId="1" type="noConversion"/>
  </si>
  <si>
    <t>콜레</t>
    <phoneticPr fontId="1" type="noConversion"/>
  </si>
  <si>
    <t>라레</t>
    <phoneticPr fontId="1" type="noConversion"/>
  </si>
  <si>
    <t>포레</t>
    <phoneticPr fontId="1" type="noConversion"/>
  </si>
  <si>
    <t>올레</t>
    <phoneticPr fontId="1" type="noConversion"/>
  </si>
  <si>
    <t>매찬</t>
    <phoneticPr fontId="1" type="noConversion"/>
  </si>
  <si>
    <t>힘</t>
    <phoneticPr fontId="1" type="noConversion"/>
  </si>
  <si>
    <t>민</t>
    <phoneticPr fontId="1" type="noConversion"/>
  </si>
  <si>
    <t>마력</t>
    <phoneticPr fontId="1" type="noConversion"/>
  </si>
  <si>
    <t>생명력</t>
    <phoneticPr fontId="1" type="noConversion"/>
  </si>
  <si>
    <t>민뎀</t>
    <phoneticPr fontId="1" type="noConversion"/>
  </si>
  <si>
    <t>맥뎀</t>
    <phoneticPr fontId="1" type="noConversion"/>
  </si>
  <si>
    <t>파뎀</t>
    <phoneticPr fontId="1" type="noConversion"/>
  </si>
  <si>
    <t>콜뎀</t>
    <phoneticPr fontId="1" type="noConversion"/>
  </si>
  <si>
    <t>라뎀</t>
    <phoneticPr fontId="1" type="noConversion"/>
  </si>
  <si>
    <t>독뎀</t>
    <phoneticPr fontId="1" type="noConversion"/>
  </si>
  <si>
    <t>중감%</t>
    <phoneticPr fontId="1" type="noConversion"/>
  </si>
  <si>
    <t>피흡</t>
    <phoneticPr fontId="1" type="noConversion"/>
  </si>
  <si>
    <t>마흡</t>
    <phoneticPr fontId="1" type="noConversion"/>
  </si>
  <si>
    <t>삥</t>
    <phoneticPr fontId="1" type="noConversion"/>
  </si>
  <si>
    <t>매찬</t>
    <phoneticPr fontId="1" type="noConversion"/>
  </si>
  <si>
    <t>빙감</t>
    <phoneticPr fontId="1" type="noConversion"/>
  </si>
  <si>
    <t>기본마나</t>
    <phoneticPr fontId="1" type="noConversion"/>
  </si>
  <si>
    <t>접두마나</t>
    <phoneticPr fontId="1" type="noConversion"/>
  </si>
  <si>
    <t>10~20</t>
    <phoneticPr fontId="1" type="noConversion"/>
  </si>
  <si>
    <t>1~90</t>
    <phoneticPr fontId="1" type="noConversion"/>
  </si>
  <si>
    <t>시야</t>
    <phoneticPr fontId="1" type="noConversion"/>
  </si>
  <si>
    <t>접두시야</t>
    <phoneticPr fontId="1" type="noConversion"/>
  </si>
  <si>
    <t>접미시야</t>
    <phoneticPr fontId="1" type="noConversion"/>
  </si>
  <si>
    <t>1~2</t>
    <phoneticPr fontId="1" type="noConversion"/>
  </si>
  <si>
    <t>1,3,5</t>
    <phoneticPr fontId="1" type="noConversion"/>
  </si>
  <si>
    <t>15,30,5%</t>
    <phoneticPr fontId="1" type="noConversion"/>
  </si>
  <si>
    <t>10~20</t>
    <phoneticPr fontId="1" type="noConversion"/>
  </si>
  <si>
    <t>접두매찬</t>
    <phoneticPr fontId="1" type="noConversion"/>
  </si>
  <si>
    <t>접미매찬</t>
    <phoneticPr fontId="1" type="noConversion"/>
  </si>
  <si>
    <t>5~10</t>
    <phoneticPr fontId="1" type="noConversion"/>
  </si>
  <si>
    <t>5~25</t>
    <phoneticPr fontId="1" type="noConversion"/>
  </si>
  <si>
    <t>기본마나</t>
    <phoneticPr fontId="1" type="noConversion"/>
  </si>
  <si>
    <t>접두시야</t>
    <phoneticPr fontId="1" type="noConversion"/>
  </si>
  <si>
    <t>접두매찬</t>
    <phoneticPr fontId="1" type="noConversion"/>
  </si>
  <si>
    <t>1~23</t>
    <phoneticPr fontId="1" type="noConversion"/>
  </si>
  <si>
    <t>생회</t>
    <phoneticPr fontId="1" type="noConversion"/>
  </si>
  <si>
    <t>마나재생</t>
    <phoneticPr fontId="1" type="noConversion"/>
  </si>
  <si>
    <t>1~22</t>
    <phoneticPr fontId="1" type="noConversion"/>
  </si>
  <si>
    <t>피격시</t>
    <phoneticPr fontId="1" type="noConversion"/>
  </si>
  <si>
    <t>패캐</t>
    <phoneticPr fontId="1" type="noConversion"/>
  </si>
  <si>
    <t>마피감</t>
    <phoneticPr fontId="1" type="noConversion"/>
  </si>
  <si>
    <t>마나회복%</t>
    <phoneticPr fontId="1" type="noConversion"/>
  </si>
  <si>
    <t>명중</t>
    <phoneticPr fontId="1" type="noConversion"/>
  </si>
  <si>
    <t>접두명중</t>
    <phoneticPr fontId="1" type="noConversion"/>
  </si>
  <si>
    <t>접미명중</t>
    <phoneticPr fontId="1" type="noConversion"/>
  </si>
  <si>
    <t>시야,명중</t>
    <phoneticPr fontId="1" type="noConversion"/>
  </si>
  <si>
    <t>1~2</t>
    <phoneticPr fontId="1" type="noConversion"/>
  </si>
  <si>
    <t>충전스킬</t>
    <phoneticPr fontId="1" type="noConversion"/>
  </si>
  <si>
    <t>접미매찬</t>
    <phoneticPr fontId="1" type="noConversion"/>
  </si>
  <si>
    <t>섬뜩한 호신부</t>
    <phoneticPr fontId="1" type="noConversion"/>
  </si>
  <si>
    <t>숙련</t>
    <phoneticPr fontId="1" type="noConversion"/>
  </si>
  <si>
    <t>지구력</t>
    <phoneticPr fontId="1" type="noConversion"/>
  </si>
  <si>
    <t>12번개줄기</t>
    <phoneticPr fontId="1" type="noConversion"/>
  </si>
  <si>
    <t>10히드라</t>
    <phoneticPr fontId="1" type="noConversion"/>
  </si>
  <si>
    <t>8번개줄기</t>
    <phoneticPr fontId="1" type="noConversion"/>
  </si>
  <si>
    <t>12번개줄기</t>
    <phoneticPr fontId="1" type="noConversion"/>
  </si>
  <si>
    <t>10연쇄번개</t>
    <phoneticPr fontId="1" type="noConversion"/>
  </si>
  <si>
    <t>공8연쇄번개</t>
    <phoneticPr fontId="1" type="noConversion"/>
  </si>
  <si>
    <t>피감</t>
    <phoneticPr fontId="1" type="noConversion"/>
  </si>
  <si>
    <t>순간이동</t>
    <phoneticPr fontId="1" type="noConversion"/>
  </si>
  <si>
    <t>ㅇ</t>
    <phoneticPr fontId="1" type="noConversion"/>
  </si>
  <si>
    <t>14번개줄기</t>
    <phoneticPr fontId="1" type="noConversion"/>
  </si>
  <si>
    <t>서릿발</t>
    <phoneticPr fontId="1" type="noConversion"/>
  </si>
  <si>
    <t>1~22</t>
    <phoneticPr fontId="1" type="noConversion"/>
  </si>
  <si>
    <t>5,5</t>
    <phoneticPr fontId="1" type="noConversion"/>
  </si>
  <si>
    <t>3,30</t>
    <phoneticPr fontId="1" type="noConversion"/>
  </si>
  <si>
    <t>공8연쇄번개</t>
    <phoneticPr fontId="1" type="noConversion"/>
  </si>
  <si>
    <t>ㅇ</t>
    <phoneticPr fontId="1" type="noConversion"/>
  </si>
  <si>
    <t>1~5</t>
    <phoneticPr fontId="1" type="noConversion"/>
  </si>
  <si>
    <t>뼈영혼</t>
    <phoneticPr fontId="1" type="noConversion"/>
  </si>
  <si>
    <t>1,15</t>
    <phoneticPr fontId="1" type="noConversion"/>
  </si>
  <si>
    <t>내면의시야</t>
    <phoneticPr fontId="1" type="noConversion"/>
  </si>
  <si>
    <t>ㄴ</t>
    <phoneticPr fontId="1" type="noConversion"/>
  </si>
  <si>
    <t>내면의 시야</t>
    <phoneticPr fontId="1" type="noConversion"/>
  </si>
  <si>
    <t>돌개바람</t>
    <phoneticPr fontId="1" type="noConversion"/>
  </si>
  <si>
    <t>1,15</t>
    <phoneticPr fontId="1" type="noConversion"/>
  </si>
  <si>
    <t>3,30</t>
    <phoneticPr fontId="1" type="noConversion"/>
  </si>
  <si>
    <t>유혹</t>
    <phoneticPr fontId="1" type="noConversion"/>
  </si>
  <si>
    <t>1~4</t>
    <phoneticPr fontId="1" type="noConversion"/>
  </si>
  <si>
    <t>섬뜩한 호신부</t>
    <phoneticPr fontId="1" type="noConversion"/>
  </si>
  <si>
    <t>공8연쇄번개</t>
    <phoneticPr fontId="1" type="noConversion"/>
  </si>
  <si>
    <t>1~3</t>
    <phoneticPr fontId="1" type="noConversion"/>
  </si>
  <si>
    <t>10번개줄기</t>
    <phoneticPr fontId="1" type="noConversion"/>
  </si>
  <si>
    <t>10번개줄기</t>
    <phoneticPr fontId="1" type="noConversion"/>
  </si>
  <si>
    <t>공5연쇄번개</t>
    <phoneticPr fontId="1" type="noConversion"/>
  </si>
  <si>
    <t>3,30</t>
    <phoneticPr fontId="1" type="noConversion"/>
  </si>
  <si>
    <t>돌개바람</t>
    <phoneticPr fontId="1" type="noConversion"/>
  </si>
  <si>
    <t>ㅇ</t>
    <phoneticPr fontId="1" type="noConversion"/>
  </si>
  <si>
    <t>1~19</t>
    <phoneticPr fontId="1" type="noConversion"/>
  </si>
  <si>
    <t>순간이동25</t>
    <phoneticPr fontId="1" type="noConversion"/>
  </si>
  <si>
    <t>돌개바람25</t>
    <phoneticPr fontId="1" type="noConversion"/>
  </si>
  <si>
    <t>ㄴ</t>
    <phoneticPr fontId="1" type="noConversion"/>
  </si>
  <si>
    <t>1~17</t>
    <phoneticPr fontId="1" type="noConversion"/>
  </si>
  <si>
    <t>1~4</t>
    <phoneticPr fontId="1" type="noConversion"/>
  </si>
  <si>
    <t>공8연쇄번개</t>
    <phoneticPr fontId="1" type="noConversion"/>
  </si>
  <si>
    <t>5서릿발</t>
    <phoneticPr fontId="1" type="noConversion"/>
  </si>
  <si>
    <t>5서릿발</t>
    <phoneticPr fontId="1" type="noConversion"/>
  </si>
  <si>
    <t>12번개줄기</t>
    <phoneticPr fontId="1" type="noConversion"/>
  </si>
  <si>
    <t>공8연쇄번개</t>
    <phoneticPr fontId="1" type="noConversion"/>
  </si>
  <si>
    <t>ㅇ</t>
    <phoneticPr fontId="1" type="noConversion"/>
  </si>
  <si>
    <t>돌개바람25</t>
    <phoneticPr fontId="1" type="noConversion"/>
  </si>
  <si>
    <t>10히드라</t>
    <phoneticPr fontId="1" type="noConversion"/>
  </si>
  <si>
    <t>공5연쇄번개</t>
    <phoneticPr fontId="1" type="noConversion"/>
  </si>
  <si>
    <t>내면의 시야</t>
    <phoneticPr fontId="1" type="noConversion"/>
  </si>
  <si>
    <t>1~6</t>
    <phoneticPr fontId="1" type="noConversion"/>
  </si>
  <si>
    <t>5서릿발</t>
    <phoneticPr fontId="1" type="noConversion"/>
  </si>
  <si>
    <t>5,5%</t>
    <phoneticPr fontId="1" type="noConversion"/>
  </si>
  <si>
    <t>공8연쇄번개</t>
    <phoneticPr fontId="1" type="noConversion"/>
  </si>
  <si>
    <t>1~2</t>
    <phoneticPr fontId="1" type="noConversion"/>
  </si>
  <si>
    <t>공8연쇄번개</t>
    <phoneticPr fontId="1" type="noConversion"/>
  </si>
  <si>
    <t>유혹25</t>
    <phoneticPr fontId="1" type="noConversion"/>
  </si>
  <si>
    <t>ㄴ</t>
    <phoneticPr fontId="1" type="noConversion"/>
  </si>
  <si>
    <t>1~5</t>
    <phoneticPr fontId="1" type="noConversion"/>
  </si>
  <si>
    <t>유혹22</t>
    <phoneticPr fontId="1" type="noConversion"/>
  </si>
  <si>
    <t>신성한 빛줄기32</t>
    <phoneticPr fontId="1" type="noConversion"/>
  </si>
  <si>
    <t>1~3</t>
    <phoneticPr fontId="1" type="noConversion"/>
  </si>
  <si>
    <t>1~23</t>
    <phoneticPr fontId="1" type="noConversion"/>
  </si>
  <si>
    <t>뼈영혼22</t>
    <phoneticPr fontId="1" type="noConversion"/>
  </si>
  <si>
    <t>1~18</t>
    <phoneticPr fontId="1" type="noConversion"/>
  </si>
  <si>
    <t>1~5</t>
    <phoneticPr fontId="1" type="noConversion"/>
  </si>
  <si>
    <t>순간이동25</t>
    <phoneticPr fontId="1" type="noConversion"/>
  </si>
  <si>
    <t>회오리바람22</t>
    <phoneticPr fontId="1" type="noConversion"/>
  </si>
  <si>
    <t>10히더라</t>
  </si>
  <si>
    <t>내면의 시야</t>
    <phoneticPr fontId="1" type="noConversion"/>
  </si>
  <si>
    <t>신성한 빛줄기32</t>
    <phoneticPr fontId="1" type="noConversion"/>
  </si>
  <si>
    <t>1~16</t>
    <phoneticPr fontId="1" type="noConversion"/>
  </si>
  <si>
    <t>내면의시야</t>
    <phoneticPr fontId="1" type="noConversion"/>
  </si>
  <si>
    <t>서릿발32</t>
    <phoneticPr fontId="1" type="noConversion"/>
  </si>
  <si>
    <t>8연쇄번개</t>
    <phoneticPr fontId="1" type="noConversion"/>
  </si>
  <si>
    <t>1~3</t>
    <phoneticPr fontId="1" type="noConversion"/>
  </si>
  <si>
    <t>섬뜩한호신부25</t>
    <phoneticPr fontId="1" type="noConversion"/>
  </si>
  <si>
    <t>1~13</t>
    <phoneticPr fontId="1" type="noConversion"/>
  </si>
  <si>
    <t>신성한빛줄기32</t>
    <phoneticPr fontId="1" type="noConversion"/>
  </si>
  <si>
    <t>순간이동25</t>
    <phoneticPr fontId="1" type="noConversion"/>
  </si>
  <si>
    <t>ㅇ</t>
    <phoneticPr fontId="1" type="noConversion"/>
  </si>
  <si>
    <t>공5연쇄번개</t>
    <phoneticPr fontId="1" type="noConversion"/>
  </si>
  <si>
    <t>ㅇ</t>
    <phoneticPr fontId="1" type="noConversion"/>
  </si>
  <si>
    <t>유혹25</t>
    <phoneticPr fontId="1" type="noConversion"/>
  </si>
  <si>
    <t>회오리바람25</t>
    <phoneticPr fontId="1" type="noConversion"/>
  </si>
  <si>
    <t>유혹22</t>
    <phoneticPr fontId="1" type="noConversion"/>
  </si>
  <si>
    <t>1~6</t>
    <phoneticPr fontId="1" type="noConversion"/>
  </si>
  <si>
    <t>뼈 영혼22</t>
    <phoneticPr fontId="1" type="noConversion"/>
  </si>
  <si>
    <t>12번개줄기</t>
    <phoneticPr fontId="1" type="noConversion"/>
  </si>
  <si>
    <t>1~18</t>
    <phoneticPr fontId="1" type="noConversion"/>
  </si>
  <si>
    <t>내면의시야52</t>
    <phoneticPr fontId="1" type="noConversion"/>
  </si>
  <si>
    <t>ㅇ</t>
    <phoneticPr fontId="1" type="noConversion"/>
  </si>
  <si>
    <t>뼈영혼22</t>
    <phoneticPr fontId="1" type="noConversion"/>
  </si>
  <si>
    <t>1~2</t>
    <phoneticPr fontId="1" type="noConversion"/>
  </si>
  <si>
    <t>뼈영혼22</t>
    <phoneticPr fontId="1" type="noConversion"/>
  </si>
  <si>
    <t>유혹25</t>
    <phoneticPr fontId="1" type="noConversion"/>
  </si>
  <si>
    <t>내면의시야52</t>
    <phoneticPr fontId="1" type="noConversion"/>
  </si>
  <si>
    <t>10히드라</t>
    <phoneticPr fontId="1" type="noConversion"/>
  </si>
  <si>
    <t>공8연쇄번개</t>
    <phoneticPr fontId="1" type="noConversion"/>
  </si>
  <si>
    <t>내면의시야52</t>
    <phoneticPr fontId="1" type="noConversion"/>
  </si>
  <si>
    <t>10히드라</t>
    <phoneticPr fontId="1" type="noConversion"/>
  </si>
  <si>
    <t>1~12</t>
    <phoneticPr fontId="1" type="noConversion"/>
  </si>
  <si>
    <t>5서릿발</t>
    <phoneticPr fontId="1" type="noConversion"/>
  </si>
  <si>
    <t>1~3</t>
    <phoneticPr fontId="1" type="noConversion"/>
  </si>
  <si>
    <t>접미갯수</t>
    <phoneticPr fontId="1" type="noConversion"/>
  </si>
  <si>
    <t>접두갯수</t>
    <phoneticPr fontId="1" type="noConversion"/>
  </si>
  <si>
    <t>접두1접미3</t>
    <phoneticPr fontId="1" type="noConversion"/>
  </si>
  <si>
    <t>접두2접미2</t>
    <phoneticPr fontId="1" type="noConversion"/>
  </si>
  <si>
    <t>접두3접미1</t>
    <phoneticPr fontId="1" type="noConversion"/>
  </si>
  <si>
    <t>계</t>
    <phoneticPr fontId="1" type="noConversion"/>
  </si>
  <si>
    <t>기본패캐5</t>
    <phoneticPr fontId="1" type="noConversion"/>
  </si>
  <si>
    <t>기본패캐6</t>
    <phoneticPr fontId="1" type="noConversion"/>
  </si>
  <si>
    <t>기본패캐7</t>
  </si>
  <si>
    <t>기본패캐8</t>
  </si>
  <si>
    <t>기본패캐9</t>
  </si>
  <si>
    <t>기본패캐10</t>
  </si>
  <si>
    <t>기본마나10</t>
    <phoneticPr fontId="1" type="noConversion"/>
  </si>
  <si>
    <t>기본마나11</t>
    <phoneticPr fontId="1" type="noConversion"/>
  </si>
  <si>
    <t>기본마나12</t>
  </si>
  <si>
    <t>기본마나13</t>
  </si>
  <si>
    <t>기본마나14</t>
  </si>
  <si>
    <t>기본마나15</t>
  </si>
  <si>
    <t>기본마나16</t>
  </si>
  <si>
    <t>기본마나17</t>
  </si>
  <si>
    <t>기본마나18</t>
  </si>
  <si>
    <t>기본마나19</t>
  </si>
  <si>
    <t>기본마나20</t>
  </si>
  <si>
    <t>기본마쟁4</t>
    <phoneticPr fontId="1" type="noConversion"/>
  </si>
  <si>
    <t>기본마쟁5</t>
    <phoneticPr fontId="1" type="noConversion"/>
  </si>
  <si>
    <t>기본마쟁6</t>
  </si>
  <si>
    <t>기본마쟁7</t>
  </si>
  <si>
    <t>기본마쟁8</t>
  </si>
  <si>
    <t>기본마쟁9</t>
  </si>
  <si>
    <t>기본마쟁10</t>
  </si>
  <si>
    <t>계</t>
    <phoneticPr fontId="1" type="noConversion"/>
  </si>
  <si>
    <t>계</t>
    <phoneticPr fontId="1" type="noConversion"/>
  </si>
  <si>
    <t>직업/직업부분스킬 없음</t>
    <phoneticPr fontId="1" type="noConversion"/>
  </si>
  <si>
    <t>직업1스킬</t>
    <phoneticPr fontId="1" type="noConversion"/>
  </si>
  <si>
    <t>직업2스킬</t>
    <phoneticPr fontId="1" type="noConversion"/>
  </si>
  <si>
    <t>직업부분1스킬</t>
    <phoneticPr fontId="1" type="noConversion"/>
  </si>
  <si>
    <t>직업부분2스킬</t>
    <phoneticPr fontId="1" type="noConversion"/>
  </si>
  <si>
    <t>누적</t>
    <phoneticPr fontId="1" type="noConversion"/>
  </si>
  <si>
    <t>구간별</t>
    <phoneticPr fontId="1" type="noConversion"/>
  </si>
  <si>
    <t>파레5~10</t>
    <phoneticPr fontId="1" type="noConversion"/>
  </si>
  <si>
    <t>파레11~20</t>
    <phoneticPr fontId="1" type="noConversion"/>
  </si>
  <si>
    <t>파레21~30</t>
    <phoneticPr fontId="1" type="noConversion"/>
  </si>
  <si>
    <t>파레31~40</t>
    <phoneticPr fontId="1" type="noConversion"/>
  </si>
  <si>
    <t>콜레5~10</t>
    <phoneticPr fontId="1" type="noConversion"/>
  </si>
  <si>
    <t>콜레11~20</t>
    <phoneticPr fontId="1" type="noConversion"/>
  </si>
  <si>
    <t>콜레21~30</t>
    <phoneticPr fontId="1" type="noConversion"/>
  </si>
  <si>
    <t>콜레31~40</t>
    <phoneticPr fontId="1" type="noConversion"/>
  </si>
  <si>
    <t>라레5~10</t>
    <phoneticPr fontId="1" type="noConversion"/>
  </si>
  <si>
    <t>라레11~20</t>
    <phoneticPr fontId="1" type="noConversion"/>
  </si>
  <si>
    <t>라레21~30</t>
    <phoneticPr fontId="1" type="noConversion"/>
  </si>
  <si>
    <t>라레31~40</t>
    <phoneticPr fontId="1" type="noConversion"/>
  </si>
  <si>
    <t>포레5~10</t>
    <phoneticPr fontId="1" type="noConversion"/>
  </si>
  <si>
    <t>포레11~20</t>
    <phoneticPr fontId="1" type="noConversion"/>
  </si>
  <si>
    <t>포레21~30</t>
    <phoneticPr fontId="1" type="noConversion"/>
  </si>
  <si>
    <t>포레31~40</t>
    <phoneticPr fontId="1" type="noConversion"/>
  </si>
  <si>
    <t>올레3~7</t>
    <phoneticPr fontId="1" type="noConversion"/>
  </si>
  <si>
    <t>올레8~11</t>
    <phoneticPr fontId="1" type="noConversion"/>
  </si>
  <si>
    <t>올레12~15</t>
    <phoneticPr fontId="1" type="noConversion"/>
  </si>
  <si>
    <t>올레16~20</t>
    <phoneticPr fontId="1" type="noConversion"/>
  </si>
  <si>
    <t>단일레지5~10</t>
    <phoneticPr fontId="1" type="noConversion"/>
  </si>
  <si>
    <t>단일레지11~20</t>
    <phoneticPr fontId="1" type="noConversion"/>
  </si>
  <si>
    <t>단일레지21~30</t>
    <phoneticPr fontId="1" type="noConversion"/>
  </si>
  <si>
    <t>단일레지31~40</t>
    <phoneticPr fontId="1" type="noConversion"/>
  </si>
  <si>
    <t>3~5</t>
    <phoneticPr fontId="1" type="noConversion"/>
  </si>
  <si>
    <t>1~2</t>
    <phoneticPr fontId="1" type="noConversion"/>
  </si>
  <si>
    <t>6~9</t>
    <phoneticPr fontId="1" type="noConversion"/>
  </si>
  <si>
    <t>10~15</t>
    <phoneticPr fontId="1" type="noConversion"/>
  </si>
  <si>
    <t>16~20</t>
    <phoneticPr fontId="1" type="noConversion"/>
  </si>
  <si>
    <t>민첩</t>
    <phoneticPr fontId="1" type="noConversion"/>
  </si>
  <si>
    <t>개수</t>
    <phoneticPr fontId="1" type="noConversion"/>
  </si>
  <si>
    <t>누적</t>
    <phoneticPr fontId="1" type="noConversion"/>
  </si>
  <si>
    <t>생명력</t>
    <phoneticPr fontId="1" type="noConversion"/>
  </si>
  <si>
    <t>1~5</t>
    <phoneticPr fontId="1" type="noConversion"/>
  </si>
  <si>
    <t>6~10</t>
    <phoneticPr fontId="1" type="noConversion"/>
  </si>
  <si>
    <t>11~20</t>
    <phoneticPr fontId="1" type="noConversion"/>
  </si>
  <si>
    <t>21~30</t>
    <phoneticPr fontId="1" type="noConversion"/>
  </si>
  <si>
    <t>31~40</t>
    <phoneticPr fontId="1" type="noConversion"/>
  </si>
  <si>
    <t>41~60</t>
    <phoneticPr fontId="1" type="noConversion"/>
  </si>
  <si>
    <t>힘</t>
    <phoneticPr fontId="1" type="noConversion"/>
  </si>
  <si>
    <t>21~30</t>
    <phoneticPr fontId="1" type="noConversion"/>
  </si>
  <si>
    <t>개수</t>
    <phoneticPr fontId="1" type="noConversion"/>
  </si>
  <si>
    <t>중감25</t>
    <phoneticPr fontId="1" type="noConversion"/>
  </si>
  <si>
    <t>중감50</t>
    <phoneticPr fontId="1" type="noConversion"/>
  </si>
  <si>
    <t>중감75</t>
    <phoneticPr fontId="1" type="noConversion"/>
  </si>
  <si>
    <t>순간이동5</t>
    <phoneticPr fontId="1" type="noConversion"/>
  </si>
  <si>
    <t>스킬총합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</si>
</sst>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mm&quot;월&quot;\ dd&quot;일&quot;"/>
  </numFmts>
  <fonts count="5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5" borderId="0" xfId="0" applyFont="1" applyFill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0" fontId="4" fillId="0" borderId="0" xfId="0" applyFont="1">
      <alignment vertical="center"/>
    </xf>
    <xf numFmtId="0" fontId="0" fillId="0" borderId="4" xfId="0" applyBorder="1">
      <alignment vertical="center"/>
    </xf>
    <xf numFmtId="0" fontId="3" fillId="3" borderId="5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>
      <alignment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ko-KR" altLang="en-US"/>
              <a:t>접두접미 분배양상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cat>
            <c:strRef>
              <c:f>Sheet1!$BO$504:$BO$506</c:f>
              <c:strCache>
                <c:ptCount val="3"/>
                <c:pt idx="0">
                  <c:v>접두1접미3</c:v>
                </c:pt>
                <c:pt idx="1">
                  <c:v>접두2접미2</c:v>
                </c:pt>
                <c:pt idx="2">
                  <c:v>접두3접미1</c:v>
                </c:pt>
              </c:strCache>
            </c:strRef>
          </c:cat>
          <c:val>
            <c:numRef>
              <c:f>Sheet1!$BP$504:$BP$506</c:f>
              <c:numCache>
                <c:formatCode>General</c:formatCode>
                <c:ptCount val="3"/>
                <c:pt idx="0">
                  <c:v>147</c:v>
                </c:pt>
                <c:pt idx="1">
                  <c:v>181</c:v>
                </c:pt>
                <c:pt idx="2">
                  <c:v>172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ko-KR" altLang="en-US"/>
              <a:t>라레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pieChart>
        <c:varyColors val="1"/>
        <c:ser>
          <c:idx val="0"/>
          <c:order val="0"/>
          <c:explosion val="2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cat>
            <c:strRef>
              <c:f>Sheet1!$Y$562:$Y$565</c:f>
              <c:strCache>
                <c:ptCount val="4"/>
                <c:pt idx="0">
                  <c:v>라레5~10</c:v>
                </c:pt>
                <c:pt idx="1">
                  <c:v>라레11~20</c:v>
                </c:pt>
                <c:pt idx="2">
                  <c:v>라레21~30</c:v>
                </c:pt>
                <c:pt idx="3">
                  <c:v>라레31~40</c:v>
                </c:pt>
              </c:strCache>
            </c:strRef>
          </c:cat>
          <c:val>
            <c:numRef>
              <c:f>Sheet1!$AB$562:$AB$565</c:f>
              <c:numCache>
                <c:formatCode>General</c:formatCode>
                <c:ptCount val="4"/>
                <c:pt idx="0">
                  <c:v>25</c:v>
                </c:pt>
                <c:pt idx="1">
                  <c:v>30</c:v>
                </c:pt>
                <c:pt idx="2">
                  <c:v>15</c:v>
                </c:pt>
                <c:pt idx="3">
                  <c:v>17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ko-KR" altLang="en-US"/>
              <a:t>포레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cat>
            <c:strRef>
              <c:f>Sheet1!$Y$570:$Y$573</c:f>
              <c:strCache>
                <c:ptCount val="4"/>
                <c:pt idx="0">
                  <c:v>포레5~10</c:v>
                </c:pt>
                <c:pt idx="1">
                  <c:v>포레11~20</c:v>
                </c:pt>
                <c:pt idx="2">
                  <c:v>포레21~30</c:v>
                </c:pt>
                <c:pt idx="3">
                  <c:v>포레31~40</c:v>
                </c:pt>
              </c:strCache>
            </c:strRef>
          </c:cat>
          <c:val>
            <c:numRef>
              <c:f>Sheet1!$AB$570:$AB$573</c:f>
              <c:numCache>
                <c:formatCode>General</c:formatCode>
                <c:ptCount val="4"/>
                <c:pt idx="0">
                  <c:v>17</c:v>
                </c:pt>
                <c:pt idx="1">
                  <c:v>21</c:v>
                </c:pt>
                <c:pt idx="2">
                  <c:v>18</c:v>
                </c:pt>
                <c:pt idx="3">
                  <c:v>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ko-KR" altLang="en-US"/>
              <a:t>단일레지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cat>
            <c:strRef>
              <c:f>Sheet1!$Y$578:$Y$581</c:f>
              <c:strCache>
                <c:ptCount val="4"/>
                <c:pt idx="0">
                  <c:v>단일레지5~10</c:v>
                </c:pt>
                <c:pt idx="1">
                  <c:v>단일레지11~20</c:v>
                </c:pt>
                <c:pt idx="2">
                  <c:v>단일레지21~30</c:v>
                </c:pt>
                <c:pt idx="3">
                  <c:v>단일레지31~40</c:v>
                </c:pt>
              </c:strCache>
            </c:strRef>
          </c:cat>
          <c:val>
            <c:numRef>
              <c:f>Sheet1!$AB$578:$AB$581</c:f>
              <c:numCache>
                <c:formatCode>General</c:formatCode>
                <c:ptCount val="4"/>
                <c:pt idx="0">
                  <c:v>88</c:v>
                </c:pt>
                <c:pt idx="1">
                  <c:v>101</c:v>
                </c:pt>
                <c:pt idx="2">
                  <c:v>63</c:v>
                </c:pt>
                <c:pt idx="3">
                  <c:v>63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ko-KR" altLang="en-US"/>
              <a:t>올레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cat>
            <c:strRef>
              <c:f>Sheet1!$Y$586:$Y$589</c:f>
              <c:strCache>
                <c:ptCount val="4"/>
                <c:pt idx="0">
                  <c:v>올레3~7</c:v>
                </c:pt>
                <c:pt idx="1">
                  <c:v>올레8~11</c:v>
                </c:pt>
                <c:pt idx="2">
                  <c:v>올레12~15</c:v>
                </c:pt>
                <c:pt idx="3">
                  <c:v>올레16~20</c:v>
                </c:pt>
              </c:strCache>
            </c:strRef>
          </c:cat>
          <c:val>
            <c:numRef>
              <c:f>Sheet1!$AB$586:$AB$589</c:f>
              <c:numCache>
                <c:formatCode>General</c:formatCode>
                <c:ptCount val="4"/>
                <c:pt idx="0">
                  <c:v>40</c:v>
                </c:pt>
                <c:pt idx="1">
                  <c:v>29</c:v>
                </c:pt>
                <c:pt idx="2">
                  <c:v>26</c:v>
                </c:pt>
                <c:pt idx="3">
                  <c:v>22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ko-KR" altLang="en-US"/>
              <a:t>기본 패캐 비율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</c:dPt>
          <c:cat>
            <c:strRef>
              <c:f>Sheet1!$A$213:$A$218</c:f>
              <c:strCache>
                <c:ptCount val="6"/>
                <c:pt idx="0">
                  <c:v>기본패캐5</c:v>
                </c:pt>
                <c:pt idx="1">
                  <c:v>기본패캐6</c:v>
                </c:pt>
                <c:pt idx="2">
                  <c:v>기본패캐7</c:v>
                </c:pt>
                <c:pt idx="3">
                  <c:v>기본패캐8</c:v>
                </c:pt>
                <c:pt idx="4">
                  <c:v>기본패캐9</c:v>
                </c:pt>
                <c:pt idx="5">
                  <c:v>기본패캐10</c:v>
                </c:pt>
              </c:strCache>
            </c:strRef>
          </c:cat>
          <c:val>
            <c:numRef>
              <c:f>Sheet1!$B$213:$B$218</c:f>
              <c:numCache>
                <c:formatCode>General</c:formatCode>
                <c:ptCount val="6"/>
                <c:pt idx="0">
                  <c:v>31</c:v>
                </c:pt>
                <c:pt idx="1">
                  <c:v>45</c:v>
                </c:pt>
                <c:pt idx="2">
                  <c:v>39</c:v>
                </c:pt>
                <c:pt idx="3">
                  <c:v>28</c:v>
                </c:pt>
                <c:pt idx="4">
                  <c:v>31</c:v>
                </c:pt>
                <c:pt idx="5">
                  <c:v>35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ko-KR" altLang="en-US"/>
              <a:t>기본 마나 비율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cat>
            <c:strRef>
              <c:f>Sheet1!$A$228:$A$238</c:f>
              <c:strCache>
                <c:ptCount val="11"/>
                <c:pt idx="0">
                  <c:v>기본마나10</c:v>
                </c:pt>
                <c:pt idx="1">
                  <c:v>기본마나11</c:v>
                </c:pt>
                <c:pt idx="2">
                  <c:v>기본마나12</c:v>
                </c:pt>
                <c:pt idx="3">
                  <c:v>기본마나13</c:v>
                </c:pt>
                <c:pt idx="4">
                  <c:v>기본마나14</c:v>
                </c:pt>
                <c:pt idx="5">
                  <c:v>기본마나15</c:v>
                </c:pt>
                <c:pt idx="6">
                  <c:v>기본마나16</c:v>
                </c:pt>
                <c:pt idx="7">
                  <c:v>기본마나17</c:v>
                </c:pt>
                <c:pt idx="8">
                  <c:v>기본마나18</c:v>
                </c:pt>
                <c:pt idx="9">
                  <c:v>기본마나19</c:v>
                </c:pt>
                <c:pt idx="10">
                  <c:v>기본마나20</c:v>
                </c:pt>
              </c:strCache>
            </c:strRef>
          </c:cat>
          <c:val>
            <c:numRef>
              <c:f>Sheet1!$B$228:$B$238</c:f>
              <c:numCache>
                <c:formatCode>General</c:formatCode>
                <c:ptCount val="11"/>
                <c:pt idx="0">
                  <c:v>15</c:v>
                </c:pt>
                <c:pt idx="1">
                  <c:v>20</c:v>
                </c:pt>
                <c:pt idx="2">
                  <c:v>19</c:v>
                </c:pt>
                <c:pt idx="3">
                  <c:v>29</c:v>
                </c:pt>
                <c:pt idx="4">
                  <c:v>19</c:v>
                </c:pt>
                <c:pt idx="5">
                  <c:v>13</c:v>
                </c:pt>
                <c:pt idx="6">
                  <c:v>16</c:v>
                </c:pt>
                <c:pt idx="7">
                  <c:v>24</c:v>
                </c:pt>
                <c:pt idx="8">
                  <c:v>17</c:v>
                </c:pt>
                <c:pt idx="9">
                  <c:v>21</c:v>
                </c:pt>
                <c:pt idx="10">
                  <c:v>16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ko-KR" altLang="en-US"/>
              <a:t>기본 마쟁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cat>
            <c:strRef>
              <c:f>Sheet1!$A$243:$A$249</c:f>
              <c:strCache>
                <c:ptCount val="7"/>
                <c:pt idx="0">
                  <c:v>기본마쟁4</c:v>
                </c:pt>
                <c:pt idx="1">
                  <c:v>기본마쟁5</c:v>
                </c:pt>
                <c:pt idx="2">
                  <c:v>기본마쟁6</c:v>
                </c:pt>
                <c:pt idx="3">
                  <c:v>기본마쟁7</c:v>
                </c:pt>
                <c:pt idx="4">
                  <c:v>기본마쟁8</c:v>
                </c:pt>
                <c:pt idx="5">
                  <c:v>기본마쟁9</c:v>
                </c:pt>
                <c:pt idx="6">
                  <c:v>기본마쟁10</c:v>
                </c:pt>
              </c:strCache>
            </c:strRef>
          </c:cat>
          <c:val>
            <c:numRef>
              <c:f>Sheet1!$B$243:$B$249</c:f>
              <c:numCache>
                <c:formatCode>General</c:formatCode>
                <c:ptCount val="7"/>
                <c:pt idx="0">
                  <c:v>23</c:v>
                </c:pt>
                <c:pt idx="1">
                  <c:v>32</c:v>
                </c:pt>
                <c:pt idx="2">
                  <c:v>35</c:v>
                </c:pt>
                <c:pt idx="3">
                  <c:v>30</c:v>
                </c:pt>
                <c:pt idx="4">
                  <c:v>24</c:v>
                </c:pt>
                <c:pt idx="5">
                  <c:v>36</c:v>
                </c:pt>
                <c:pt idx="6">
                  <c:v>29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ko-KR" altLang="en-US"/>
              <a:t>직업스킬 종류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cat>
            <c:strRef>
              <c:f>Sheet1!$D$515:$J$515</c:f>
              <c:strCache>
                <c:ptCount val="7"/>
                <c:pt idx="0">
                  <c:v>팔라</c:v>
                </c:pt>
                <c:pt idx="1">
                  <c:v>아마</c:v>
                </c:pt>
                <c:pt idx="2">
                  <c:v>소서</c:v>
                </c:pt>
                <c:pt idx="3">
                  <c:v>바바</c:v>
                </c:pt>
                <c:pt idx="4">
                  <c:v>네크</c:v>
                </c:pt>
                <c:pt idx="5">
                  <c:v>드루</c:v>
                </c:pt>
                <c:pt idx="6">
                  <c:v>어쌔</c:v>
                </c:pt>
              </c:strCache>
            </c:strRef>
          </c:cat>
          <c:val>
            <c:numRef>
              <c:f>Sheet1!$D$516:$J$516</c:f>
              <c:numCache>
                <c:formatCode>General</c:formatCode>
                <c:ptCount val="7"/>
                <c:pt idx="0">
                  <c:v>30</c:v>
                </c:pt>
                <c:pt idx="1">
                  <c:v>31</c:v>
                </c:pt>
                <c:pt idx="2">
                  <c:v>23</c:v>
                </c:pt>
                <c:pt idx="3">
                  <c:v>14</c:v>
                </c:pt>
                <c:pt idx="4">
                  <c:v>22</c:v>
                </c:pt>
                <c:pt idx="5">
                  <c:v>16</c:v>
                </c:pt>
                <c:pt idx="6">
                  <c:v>32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ko-KR" altLang="en-US"/>
              <a:t>직업 부분스킬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5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6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7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8"/>
            <c:bubble3D val="0"/>
            <c:spPr>
              <a:solidFill>
                <a:schemeClr val="accent1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9"/>
            <c:bubble3D val="0"/>
            <c:spPr>
              <a:solidFill>
                <a:schemeClr val="accent2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0"/>
            <c:bubble3D val="0"/>
            <c:spPr>
              <a:solidFill>
                <a:schemeClr val="accent3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cat>
            <c:strRef>
              <c:f>Sheet1!$K$515:$AE$515</c:f>
              <c:strCache>
                <c:ptCount val="21"/>
                <c:pt idx="0">
                  <c:v>팔라전투</c:v>
                </c:pt>
                <c:pt idx="1">
                  <c:v>공오</c:v>
                </c:pt>
                <c:pt idx="2">
                  <c:v>방오</c:v>
                </c:pt>
                <c:pt idx="3">
                  <c:v>석궁</c:v>
                </c:pt>
                <c:pt idx="4">
                  <c:v>패십</c:v>
                </c:pt>
                <c:pt idx="5">
                  <c:v>창술</c:v>
                </c:pt>
                <c:pt idx="6">
                  <c:v>화염</c:v>
                </c:pt>
                <c:pt idx="7">
                  <c:v>번개</c:v>
                </c:pt>
                <c:pt idx="8">
                  <c:v>냉기</c:v>
                </c:pt>
                <c:pt idx="9">
                  <c:v>함성</c:v>
                </c:pt>
                <c:pt idx="10">
                  <c:v>숙련</c:v>
                </c:pt>
                <c:pt idx="11">
                  <c:v>바바전투</c:v>
                </c:pt>
                <c:pt idx="12">
                  <c:v>저주</c:v>
                </c:pt>
                <c:pt idx="13">
                  <c:v>독뼈</c:v>
                </c:pt>
                <c:pt idx="14">
                  <c:v>네크소환</c:v>
                </c:pt>
                <c:pt idx="15">
                  <c:v>변신</c:v>
                </c:pt>
                <c:pt idx="16">
                  <c:v>엘리</c:v>
                </c:pt>
                <c:pt idx="17">
                  <c:v>드루소환</c:v>
                </c:pt>
                <c:pt idx="18">
                  <c:v>무술</c:v>
                </c:pt>
                <c:pt idx="19">
                  <c:v>그림자</c:v>
                </c:pt>
                <c:pt idx="20">
                  <c:v>덫</c:v>
                </c:pt>
              </c:strCache>
            </c:strRef>
          </c:cat>
          <c:val>
            <c:numRef>
              <c:f>Sheet1!$K$516:$AE$516</c:f>
              <c:numCache>
                <c:formatCode>General</c:formatCode>
                <c:ptCount val="21"/>
                <c:pt idx="0">
                  <c:v>10</c:v>
                </c:pt>
                <c:pt idx="1">
                  <c:v>7</c:v>
                </c:pt>
                <c:pt idx="2">
                  <c:v>9</c:v>
                </c:pt>
                <c:pt idx="3">
                  <c:v>0</c:v>
                </c:pt>
                <c:pt idx="4">
                  <c:v>11</c:v>
                </c:pt>
                <c:pt idx="5">
                  <c:v>0</c:v>
                </c:pt>
                <c:pt idx="6">
                  <c:v>9</c:v>
                </c:pt>
                <c:pt idx="7">
                  <c:v>8</c:v>
                </c:pt>
                <c:pt idx="8">
                  <c:v>7</c:v>
                </c:pt>
                <c:pt idx="9">
                  <c:v>11</c:v>
                </c:pt>
                <c:pt idx="10">
                  <c:v>8</c:v>
                </c:pt>
                <c:pt idx="11">
                  <c:v>0</c:v>
                </c:pt>
                <c:pt idx="12">
                  <c:v>6</c:v>
                </c:pt>
                <c:pt idx="13">
                  <c:v>8</c:v>
                </c:pt>
                <c:pt idx="14">
                  <c:v>12</c:v>
                </c:pt>
                <c:pt idx="15">
                  <c:v>11</c:v>
                </c:pt>
                <c:pt idx="16">
                  <c:v>11</c:v>
                </c:pt>
                <c:pt idx="17">
                  <c:v>13</c:v>
                </c:pt>
                <c:pt idx="18">
                  <c:v>8</c:v>
                </c:pt>
                <c:pt idx="19">
                  <c:v>11</c:v>
                </c:pt>
                <c:pt idx="20">
                  <c:v>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ko-KR" altLang="en-US"/>
              <a:t>스킬 비율 그래프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cat>
            <c:strRef>
              <c:f>Sheet1!$C$533:$C$537</c:f>
              <c:strCache>
                <c:ptCount val="5"/>
                <c:pt idx="0">
                  <c:v>직업/직업부분스킬 없음</c:v>
                </c:pt>
                <c:pt idx="1">
                  <c:v>직업1스킬</c:v>
                </c:pt>
                <c:pt idx="2">
                  <c:v>직업2스킬</c:v>
                </c:pt>
                <c:pt idx="3">
                  <c:v>직업부분1스킬</c:v>
                </c:pt>
                <c:pt idx="4">
                  <c:v>직업부분2스킬</c:v>
                </c:pt>
              </c:strCache>
            </c:strRef>
          </c:cat>
          <c:val>
            <c:numRef>
              <c:f>Sheet1!$G$533:$G$537</c:f>
              <c:numCache>
                <c:formatCode>General</c:formatCode>
                <c:ptCount val="5"/>
                <c:pt idx="0">
                  <c:v>165</c:v>
                </c:pt>
                <c:pt idx="1">
                  <c:v>112</c:v>
                </c:pt>
                <c:pt idx="2">
                  <c:v>56</c:v>
                </c:pt>
                <c:pt idx="3">
                  <c:v>83</c:v>
                </c:pt>
                <c:pt idx="4">
                  <c:v>84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ko-KR" altLang="en-US"/>
              <a:t>파레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cat>
            <c:strRef>
              <c:f>Sheet1!$Y$546:$Y$549</c:f>
              <c:strCache>
                <c:ptCount val="4"/>
                <c:pt idx="0">
                  <c:v>파레5~10</c:v>
                </c:pt>
                <c:pt idx="1">
                  <c:v>파레11~20</c:v>
                </c:pt>
                <c:pt idx="2">
                  <c:v>파레21~30</c:v>
                </c:pt>
                <c:pt idx="3">
                  <c:v>파레31~40</c:v>
                </c:pt>
              </c:strCache>
            </c:strRef>
          </c:cat>
          <c:val>
            <c:numRef>
              <c:f>Sheet1!$AB$546:$AB$549</c:f>
              <c:numCache>
                <c:formatCode>General</c:formatCode>
                <c:ptCount val="4"/>
                <c:pt idx="0">
                  <c:v>32</c:v>
                </c:pt>
                <c:pt idx="1">
                  <c:v>15</c:v>
                </c:pt>
                <c:pt idx="2">
                  <c:v>21</c:v>
                </c:pt>
                <c:pt idx="3">
                  <c:v>13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ko-KR" altLang="en-US"/>
              <a:t>콜레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cat>
            <c:strRef>
              <c:f>Sheet1!$Y$554:$Y$557</c:f>
              <c:strCache>
                <c:ptCount val="4"/>
                <c:pt idx="0">
                  <c:v>콜레5~10</c:v>
                </c:pt>
                <c:pt idx="1">
                  <c:v>콜레11~20</c:v>
                </c:pt>
                <c:pt idx="2">
                  <c:v>콜레21~30</c:v>
                </c:pt>
                <c:pt idx="3">
                  <c:v>콜레31~40</c:v>
                </c:pt>
              </c:strCache>
            </c:strRef>
          </c:cat>
          <c:val>
            <c:numRef>
              <c:f>Sheet1!$AB$554:$AB$557</c:f>
              <c:numCache>
                <c:formatCode>General</c:formatCode>
                <c:ptCount val="4"/>
                <c:pt idx="0">
                  <c:v>14</c:v>
                </c:pt>
                <c:pt idx="1">
                  <c:v>35</c:v>
                </c:pt>
                <c:pt idx="2">
                  <c:v>9</c:v>
                </c:pt>
                <c:pt idx="3">
                  <c:v>18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jpeg"/><Relationship Id="rId13" Type="http://schemas.openxmlformats.org/officeDocument/2006/relationships/chart" Target="../charts/chart12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1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0.xml"/><Relationship Id="rId5" Type="http://schemas.openxmlformats.org/officeDocument/2006/relationships/chart" Target="../charts/chart5.xml"/><Relationship Id="rId10" Type="http://schemas.openxmlformats.org/officeDocument/2006/relationships/chart" Target="../charts/chart9.xml"/><Relationship Id="rId4" Type="http://schemas.openxmlformats.org/officeDocument/2006/relationships/chart" Target="../charts/chart4.xml"/><Relationship Id="rId9" Type="http://schemas.openxmlformats.org/officeDocument/2006/relationships/chart" Target="../charts/chart8.xml"/><Relationship Id="rId14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68</xdr:col>
      <xdr:colOff>285751</xdr:colOff>
      <xdr:row>503</xdr:row>
      <xdr:rowOff>23132</xdr:rowOff>
    </xdr:from>
    <xdr:to>
      <xdr:col>75</xdr:col>
      <xdr:colOff>95251</xdr:colOff>
      <xdr:row>516</xdr:row>
      <xdr:rowOff>112939</xdr:rowOff>
    </xdr:to>
    <xdr:graphicFrame macro="">
      <xdr:nvGraphicFramePr>
        <xdr:cNvPr id="2" name="차트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56030</xdr:colOff>
      <xdr:row>211</xdr:row>
      <xdr:rowOff>197223</xdr:rowOff>
    </xdr:from>
    <xdr:to>
      <xdr:col>14</xdr:col>
      <xdr:colOff>123266</xdr:colOff>
      <xdr:row>224</xdr:row>
      <xdr:rowOff>172570</xdr:rowOff>
    </xdr:to>
    <xdr:graphicFrame macro="">
      <xdr:nvGraphicFramePr>
        <xdr:cNvPr id="4" name="차트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44823</xdr:colOff>
      <xdr:row>226</xdr:row>
      <xdr:rowOff>152401</xdr:rowOff>
    </xdr:from>
    <xdr:to>
      <xdr:col>14</xdr:col>
      <xdr:colOff>112059</xdr:colOff>
      <xdr:row>239</xdr:row>
      <xdr:rowOff>127748</xdr:rowOff>
    </xdr:to>
    <xdr:graphicFrame macro="">
      <xdr:nvGraphicFramePr>
        <xdr:cNvPr id="5" name="차트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44823</xdr:colOff>
      <xdr:row>241</xdr:row>
      <xdr:rowOff>163605</xdr:rowOff>
    </xdr:from>
    <xdr:to>
      <xdr:col>14</xdr:col>
      <xdr:colOff>112059</xdr:colOff>
      <xdr:row>254</xdr:row>
      <xdr:rowOff>138952</xdr:rowOff>
    </xdr:to>
    <xdr:graphicFrame macro="">
      <xdr:nvGraphicFramePr>
        <xdr:cNvPr id="6" name="차트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67235</xdr:colOff>
      <xdr:row>516</xdr:row>
      <xdr:rowOff>73958</xdr:rowOff>
    </xdr:from>
    <xdr:to>
      <xdr:col>9</xdr:col>
      <xdr:colOff>280147</xdr:colOff>
      <xdr:row>528</xdr:row>
      <xdr:rowOff>67235</xdr:rowOff>
    </xdr:to>
    <xdr:graphicFrame macro="">
      <xdr:nvGraphicFramePr>
        <xdr:cNvPr id="7" name="차트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8283</xdr:colOff>
      <xdr:row>516</xdr:row>
      <xdr:rowOff>40340</xdr:rowOff>
    </xdr:from>
    <xdr:to>
      <xdr:col>30</xdr:col>
      <xdr:colOff>281608</xdr:colOff>
      <xdr:row>528</xdr:row>
      <xdr:rowOff>49696</xdr:rowOff>
    </xdr:to>
    <xdr:graphicFrame macro="">
      <xdr:nvGraphicFramePr>
        <xdr:cNvPr id="8" name="차트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89647</xdr:colOff>
      <xdr:row>537</xdr:row>
      <xdr:rowOff>40341</xdr:rowOff>
    </xdr:from>
    <xdr:to>
      <xdr:col>9</xdr:col>
      <xdr:colOff>280148</xdr:colOff>
      <xdr:row>550</xdr:row>
      <xdr:rowOff>15688</xdr:rowOff>
    </xdr:to>
    <xdr:graphicFrame macro="">
      <xdr:nvGraphicFramePr>
        <xdr:cNvPr id="10" name="차트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20</xdr:col>
      <xdr:colOff>218320</xdr:colOff>
      <xdr:row>531</xdr:row>
      <xdr:rowOff>96603</xdr:rowOff>
    </xdr:from>
    <xdr:to>
      <xdr:col>27</xdr:col>
      <xdr:colOff>594401</xdr:colOff>
      <xdr:row>541</xdr:row>
      <xdr:rowOff>6099</xdr:rowOff>
    </xdr:to>
    <xdr:pic>
      <xdr:nvPicPr>
        <xdr:cNvPr id="11" name="그림 10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29527" y="111985793"/>
          <a:ext cx="3867017" cy="2005465"/>
        </a:xfrm>
        <a:prstGeom prst="rect">
          <a:avLst/>
        </a:prstGeom>
      </xdr:spPr>
    </xdr:pic>
    <xdr:clientData/>
  </xdr:twoCellAnchor>
  <xdr:twoCellAnchor>
    <xdr:from>
      <xdr:col>29</xdr:col>
      <xdr:colOff>2</xdr:colOff>
      <xdr:row>544</xdr:row>
      <xdr:rowOff>198384</xdr:rowOff>
    </xdr:from>
    <xdr:to>
      <xdr:col>36</xdr:col>
      <xdr:colOff>98535</xdr:colOff>
      <xdr:row>552</xdr:row>
      <xdr:rowOff>144518</xdr:rowOff>
    </xdr:to>
    <xdr:graphicFrame macro="">
      <xdr:nvGraphicFramePr>
        <xdr:cNvPr id="12" name="차트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29</xdr:col>
      <xdr:colOff>6570</xdr:colOff>
      <xdr:row>553</xdr:row>
      <xdr:rowOff>7883</xdr:rowOff>
    </xdr:from>
    <xdr:to>
      <xdr:col>36</xdr:col>
      <xdr:colOff>105104</xdr:colOff>
      <xdr:row>560</xdr:row>
      <xdr:rowOff>183932</xdr:rowOff>
    </xdr:to>
    <xdr:graphicFrame macro="">
      <xdr:nvGraphicFramePr>
        <xdr:cNvPr id="13" name="차트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29</xdr:col>
      <xdr:colOff>6569</xdr:colOff>
      <xdr:row>561</xdr:row>
      <xdr:rowOff>7884</xdr:rowOff>
    </xdr:from>
    <xdr:to>
      <xdr:col>36</xdr:col>
      <xdr:colOff>85396</xdr:colOff>
      <xdr:row>568</xdr:row>
      <xdr:rowOff>197070</xdr:rowOff>
    </xdr:to>
    <xdr:graphicFrame macro="">
      <xdr:nvGraphicFramePr>
        <xdr:cNvPr id="14" name="차트 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29</xdr:col>
      <xdr:colOff>6571</xdr:colOff>
      <xdr:row>569</xdr:row>
      <xdr:rowOff>21022</xdr:rowOff>
    </xdr:from>
    <xdr:to>
      <xdr:col>36</xdr:col>
      <xdr:colOff>98534</xdr:colOff>
      <xdr:row>576</xdr:row>
      <xdr:rowOff>190500</xdr:rowOff>
    </xdr:to>
    <xdr:graphicFrame macro="">
      <xdr:nvGraphicFramePr>
        <xdr:cNvPr id="16" name="차트 1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29</xdr:col>
      <xdr:colOff>13139</xdr:colOff>
      <xdr:row>577</xdr:row>
      <xdr:rowOff>7881</xdr:rowOff>
    </xdr:from>
    <xdr:to>
      <xdr:col>38</xdr:col>
      <xdr:colOff>420415</xdr:colOff>
      <xdr:row>584</xdr:row>
      <xdr:rowOff>197068</xdr:rowOff>
    </xdr:to>
    <xdr:graphicFrame macro="">
      <xdr:nvGraphicFramePr>
        <xdr:cNvPr id="18" name="차트 1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24</xdr:col>
      <xdr:colOff>6569</xdr:colOff>
      <xdr:row>589</xdr:row>
      <xdr:rowOff>21023</xdr:rowOff>
    </xdr:from>
    <xdr:to>
      <xdr:col>32</xdr:col>
      <xdr:colOff>13138</xdr:colOff>
      <xdr:row>600</xdr:row>
      <xdr:rowOff>111673</xdr:rowOff>
    </xdr:to>
    <xdr:graphicFrame macro="">
      <xdr:nvGraphicFramePr>
        <xdr:cNvPr id="20" name="차트 1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N589"/>
  <sheetViews>
    <sheetView tabSelected="1" topLeftCell="C1" zoomScale="70" zoomScaleNormal="70" workbookViewId="0">
      <pane ySplit="1" topLeftCell="A502" activePane="bottomLeft" state="frozen"/>
      <selection pane="bottomLeft" activeCell="C514" sqref="C514"/>
    </sheetView>
  </sheetViews>
  <sheetFormatPr defaultRowHeight="16.5" x14ac:dyDescent="0.3"/>
  <cols>
    <col min="1" max="1" width="10.875" customWidth="1"/>
    <col min="2" max="2" width="9.375" customWidth="1"/>
    <col min="3" max="3" width="8.875" customWidth="1"/>
    <col min="4" max="4" width="4.25" customWidth="1"/>
    <col min="5" max="5" width="5.875" customWidth="1"/>
    <col min="6" max="6" width="5.375" customWidth="1"/>
    <col min="7" max="7" width="5" customWidth="1"/>
    <col min="8" max="8" width="5.25" customWidth="1"/>
    <col min="9" max="10" width="4.25" customWidth="1"/>
    <col min="11" max="11" width="8.875" customWidth="1"/>
    <col min="12" max="12" width="5.625" customWidth="1"/>
    <col min="13" max="13" width="5.75" customWidth="1"/>
    <col min="14" max="14" width="4.375" customWidth="1"/>
    <col min="15" max="15" width="6.25" customWidth="1"/>
    <col min="16" max="16" width="4.375" customWidth="1"/>
    <col min="17" max="18" width="5.5" customWidth="1"/>
    <col min="19" max="19" width="5.125" customWidth="1"/>
    <col min="20" max="20" width="5.5" customWidth="1"/>
    <col min="21" max="21" width="6.25" customWidth="1"/>
    <col min="22" max="22" width="8.5" customWidth="1"/>
    <col min="23" max="23" width="4.75" customWidth="1"/>
    <col min="24" max="24" width="4.25" customWidth="1"/>
    <col min="25" max="25" width="10.875" customWidth="1"/>
    <col min="26" max="26" width="5.5" customWidth="1"/>
    <col min="27" max="27" width="5.875" customWidth="1"/>
    <col min="28" max="28" width="8.375" customWidth="1"/>
    <col min="29" max="29" width="4.25" customWidth="1"/>
    <col min="30" max="30" width="6.125" customWidth="1"/>
    <col min="31" max="31" width="5.5" customWidth="1"/>
    <col min="32" max="32" width="5.875" customWidth="1"/>
    <col min="33" max="33" width="5.375" customWidth="1"/>
    <col min="34" max="34" width="4.25" customWidth="1"/>
    <col min="35" max="35" width="6.75" customWidth="1"/>
    <col min="36" max="36" width="6.875" customWidth="1"/>
    <col min="37" max="37" width="7.375" customWidth="1"/>
    <col min="38" max="39" width="6.75" customWidth="1"/>
    <col min="40" max="40" width="9.5" customWidth="1"/>
    <col min="41" max="41" width="4.25" customWidth="1"/>
    <col min="42" max="44" width="6.25" customWidth="1"/>
    <col min="45" max="45" width="4.75" customWidth="1"/>
    <col min="46" max="46" width="6.125" customWidth="1"/>
    <col min="47" max="47" width="8.125" customWidth="1"/>
    <col min="48" max="48" width="5.25" customWidth="1"/>
    <col min="49" max="49" width="6.125" customWidth="1"/>
    <col min="50" max="50" width="5.375" customWidth="1"/>
    <col min="51" max="51" width="5.25" customWidth="1"/>
    <col min="52" max="52" width="4.875" customWidth="1"/>
    <col min="53" max="53" width="6.625" customWidth="1"/>
    <col min="54" max="54" width="6.125" customWidth="1"/>
    <col min="55" max="56" width="5.125" customWidth="1"/>
    <col min="57" max="57" width="5.375" customWidth="1"/>
    <col min="58" max="58" width="5.875" customWidth="1"/>
    <col min="59" max="59" width="6.5" customWidth="1"/>
    <col min="60" max="60" width="4.25" customWidth="1"/>
    <col min="61" max="62" width="4.625" customWidth="1"/>
    <col min="63" max="63" width="9.25" customWidth="1"/>
    <col min="64" max="64" width="6.125" customWidth="1"/>
    <col min="65" max="65" width="10.375" customWidth="1"/>
    <col min="67" max="67" width="11.5" customWidth="1"/>
  </cols>
  <sheetData>
    <row r="1" spans="1:92" s="13" customFormat="1" ht="36" customHeight="1" x14ac:dyDescent="0.3">
      <c r="A1" s="7" t="s">
        <v>8</v>
      </c>
      <c r="B1" s="7" t="s">
        <v>0</v>
      </c>
      <c r="C1" s="7" t="s">
        <v>72</v>
      </c>
      <c r="D1" s="8" t="s">
        <v>1</v>
      </c>
      <c r="E1" s="8" t="s">
        <v>2</v>
      </c>
      <c r="F1" s="8" t="s">
        <v>3</v>
      </c>
      <c r="G1" s="8" t="s">
        <v>4</v>
      </c>
      <c r="H1" s="8" t="s">
        <v>5</v>
      </c>
      <c r="I1" s="8" t="s">
        <v>6</v>
      </c>
      <c r="J1" s="8" t="s">
        <v>7</v>
      </c>
      <c r="K1" s="8" t="s">
        <v>11</v>
      </c>
      <c r="L1" s="8" t="s">
        <v>9</v>
      </c>
      <c r="M1" s="8" t="s">
        <v>10</v>
      </c>
      <c r="N1" s="8" t="s">
        <v>12</v>
      </c>
      <c r="O1" s="8" t="s">
        <v>13</v>
      </c>
      <c r="P1" s="8" t="s">
        <v>14</v>
      </c>
      <c r="Q1" s="8" t="s">
        <v>15</v>
      </c>
      <c r="R1" s="8" t="s">
        <v>16</v>
      </c>
      <c r="S1" s="8" t="s">
        <v>17</v>
      </c>
      <c r="T1" s="8" t="s">
        <v>18</v>
      </c>
      <c r="U1" s="8" t="s">
        <v>86</v>
      </c>
      <c r="V1" s="8" t="s">
        <v>19</v>
      </c>
      <c r="W1" s="8" t="s">
        <v>20</v>
      </c>
      <c r="X1" s="8" t="s">
        <v>21</v>
      </c>
      <c r="Y1" s="8" t="s">
        <v>25</v>
      </c>
      <c r="Z1" s="8" t="s">
        <v>22</v>
      </c>
      <c r="AA1" s="8" t="s">
        <v>23</v>
      </c>
      <c r="AB1" s="8" t="s">
        <v>24</v>
      </c>
      <c r="AC1" s="8" t="s">
        <v>26</v>
      </c>
      <c r="AD1" s="8" t="s">
        <v>27</v>
      </c>
      <c r="AE1" s="8" t="s">
        <v>28</v>
      </c>
      <c r="AF1" s="8" t="s">
        <v>78</v>
      </c>
      <c r="AG1" s="8" t="s">
        <v>29</v>
      </c>
      <c r="AH1" s="8" t="s">
        <v>56</v>
      </c>
      <c r="AI1" s="8" t="s">
        <v>30</v>
      </c>
      <c r="AJ1" s="8" t="s">
        <v>31</v>
      </c>
      <c r="AK1" s="8" t="s">
        <v>32</v>
      </c>
      <c r="AL1" s="8" t="s">
        <v>33</v>
      </c>
      <c r="AM1" s="8" t="s">
        <v>34</v>
      </c>
      <c r="AN1" s="8" t="s">
        <v>77</v>
      </c>
      <c r="AO1" s="8" t="s">
        <v>35</v>
      </c>
      <c r="AP1" s="15" t="s">
        <v>87</v>
      </c>
      <c r="AQ1" s="9" t="s">
        <v>36</v>
      </c>
      <c r="AR1" s="10" t="s">
        <v>37</v>
      </c>
      <c r="AS1" s="10" t="s">
        <v>38</v>
      </c>
      <c r="AT1" s="10" t="s">
        <v>39</v>
      </c>
      <c r="AU1" s="10" t="s">
        <v>81</v>
      </c>
      <c r="AV1" s="10" t="s">
        <v>40</v>
      </c>
      <c r="AW1" s="10" t="s">
        <v>41</v>
      </c>
      <c r="AX1" s="10" t="s">
        <v>42</v>
      </c>
      <c r="AY1" s="10" t="s">
        <v>43</v>
      </c>
      <c r="AZ1" s="10" t="s">
        <v>44</v>
      </c>
      <c r="BA1" s="10" t="s">
        <v>45</v>
      </c>
      <c r="BB1" s="10" t="s">
        <v>46</v>
      </c>
      <c r="BC1" s="10" t="s">
        <v>47</v>
      </c>
      <c r="BD1" s="10" t="s">
        <v>48</v>
      </c>
      <c r="BE1" s="10" t="s">
        <v>71</v>
      </c>
      <c r="BF1" s="10" t="s">
        <v>94</v>
      </c>
      <c r="BG1" s="10" t="s">
        <v>76</v>
      </c>
      <c r="BH1" s="10" t="s">
        <v>49</v>
      </c>
      <c r="BI1" s="10" t="s">
        <v>50</v>
      </c>
      <c r="BJ1" s="10" t="s">
        <v>51</v>
      </c>
      <c r="BK1" s="11" t="s">
        <v>74</v>
      </c>
      <c r="BL1" s="10" t="s">
        <v>75</v>
      </c>
      <c r="BM1" s="12" t="s">
        <v>83</v>
      </c>
      <c r="BP1" s="13" t="s">
        <v>195</v>
      </c>
      <c r="BQ1" s="13" t="s">
        <v>194</v>
      </c>
    </row>
    <row r="2" spans="1:92" x14ac:dyDescent="0.3">
      <c r="A2" s="1">
        <v>10</v>
      </c>
      <c r="B2" s="1">
        <v>10</v>
      </c>
      <c r="C2" s="1">
        <v>7</v>
      </c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>
        <v>18</v>
      </c>
      <c r="AH2" s="1"/>
      <c r="AI2" s="1"/>
      <c r="AJ2" s="1">
        <v>9</v>
      </c>
      <c r="AK2" s="1"/>
      <c r="AL2" s="1"/>
      <c r="AM2" s="1">
        <v>5</v>
      </c>
      <c r="AN2" s="1"/>
      <c r="AO2" s="1"/>
      <c r="AP2" s="16"/>
      <c r="AQ2" s="1"/>
      <c r="AR2" s="1"/>
      <c r="AS2" s="1"/>
      <c r="AT2" s="1"/>
      <c r="AU2" s="1"/>
      <c r="AV2" s="1">
        <v>6</v>
      </c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>
        <f>4-BQ2</f>
        <v>3</v>
      </c>
      <c r="BQ2" s="1">
        <f>COUNTA(AQ2:BM2)</f>
        <v>1</v>
      </c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</row>
    <row r="3" spans="1:92" x14ac:dyDescent="0.3">
      <c r="A3" s="1">
        <v>6</v>
      </c>
      <c r="B3" s="1">
        <v>16</v>
      </c>
      <c r="C3" s="1">
        <v>6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>
        <v>19</v>
      </c>
      <c r="AG3" s="1"/>
      <c r="AH3" s="1"/>
      <c r="AI3" s="1"/>
      <c r="AJ3" s="1"/>
      <c r="AK3" s="1"/>
      <c r="AL3" s="1"/>
      <c r="AM3" s="1"/>
      <c r="AN3" s="1"/>
      <c r="AO3" s="1"/>
      <c r="AP3" s="14"/>
      <c r="AQ3" s="1"/>
      <c r="AR3" s="1"/>
      <c r="AS3" s="1"/>
      <c r="AT3" s="1">
        <v>12</v>
      </c>
      <c r="AU3" s="1"/>
      <c r="AV3" s="1"/>
      <c r="AW3" s="1"/>
      <c r="AX3" s="1"/>
      <c r="AY3" s="1"/>
      <c r="AZ3" s="1" t="s">
        <v>70</v>
      </c>
      <c r="BA3" s="1"/>
      <c r="BB3" s="1"/>
      <c r="BC3" s="1"/>
      <c r="BD3" s="1"/>
      <c r="BE3" s="1">
        <v>9</v>
      </c>
      <c r="BF3" s="1"/>
      <c r="BG3" s="1"/>
      <c r="BH3" s="1"/>
      <c r="BI3" s="1"/>
      <c r="BJ3" s="1"/>
      <c r="BK3" s="1"/>
      <c r="BL3" s="1"/>
      <c r="BM3" s="1"/>
      <c r="BN3" s="1"/>
      <c r="BO3" s="1"/>
      <c r="BP3" s="1">
        <f t="shared" ref="BP3:BP66" si="0">4-BQ3</f>
        <v>1</v>
      </c>
      <c r="BQ3" s="1">
        <f t="shared" ref="BQ3:BQ66" si="1">COUNTA(AQ3:BM3)</f>
        <v>3</v>
      </c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</row>
    <row r="4" spans="1:92" x14ac:dyDescent="0.3">
      <c r="A4" s="1">
        <v>6</v>
      </c>
      <c r="B4" s="1">
        <v>17</v>
      </c>
      <c r="C4" s="1">
        <v>8</v>
      </c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>
        <v>32</v>
      </c>
      <c r="AL4" s="1"/>
      <c r="AM4" s="1"/>
      <c r="AN4" s="1"/>
      <c r="AO4" s="1"/>
      <c r="AP4" s="14"/>
      <c r="AQ4" s="1"/>
      <c r="AR4" s="1"/>
      <c r="AS4" s="1"/>
      <c r="AT4" s="1">
        <v>36</v>
      </c>
      <c r="AU4" s="1"/>
      <c r="AV4" s="1"/>
      <c r="AW4" s="1">
        <v>1</v>
      </c>
      <c r="AX4" s="1"/>
      <c r="AY4" s="1"/>
      <c r="AZ4" s="1" t="s">
        <v>73</v>
      </c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>
        <f t="shared" si="0"/>
        <v>1</v>
      </c>
      <c r="BQ4" s="1">
        <f t="shared" si="1"/>
        <v>3</v>
      </c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</row>
    <row r="5" spans="1:92" x14ac:dyDescent="0.3">
      <c r="A5" s="1">
        <v>8</v>
      </c>
      <c r="B5" s="1">
        <v>15</v>
      </c>
      <c r="C5" s="1">
        <v>9</v>
      </c>
      <c r="D5" s="1"/>
      <c r="E5" s="1"/>
      <c r="F5" s="1"/>
      <c r="G5" s="1"/>
      <c r="H5" s="1"/>
      <c r="I5" s="1"/>
      <c r="J5" s="1"/>
      <c r="K5" s="1">
        <v>2</v>
      </c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>
        <v>15</v>
      </c>
      <c r="AN5" s="1"/>
      <c r="AO5" s="1"/>
      <c r="AP5" s="16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>
        <v>1</v>
      </c>
      <c r="BH5" s="1">
        <v>27</v>
      </c>
      <c r="BI5" s="1"/>
      <c r="BJ5" s="1"/>
      <c r="BK5" s="1"/>
      <c r="BL5" s="1"/>
      <c r="BM5" s="1"/>
      <c r="BN5" s="1"/>
      <c r="BO5" s="1"/>
      <c r="BP5" s="1">
        <f t="shared" si="0"/>
        <v>2</v>
      </c>
      <c r="BQ5" s="1">
        <f t="shared" si="1"/>
        <v>2</v>
      </c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</row>
    <row r="6" spans="1:92" x14ac:dyDescent="0.3">
      <c r="A6" s="1">
        <v>8</v>
      </c>
      <c r="B6" s="1">
        <v>11</v>
      </c>
      <c r="C6" s="1">
        <v>4</v>
      </c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>
        <v>33</v>
      </c>
      <c r="AK6" s="1"/>
      <c r="AL6" s="1"/>
      <c r="AM6" s="1"/>
      <c r="AN6" s="1"/>
      <c r="AO6" s="1"/>
      <c r="AP6" s="16"/>
      <c r="AQ6" s="1">
        <v>1</v>
      </c>
      <c r="AR6" s="1"/>
      <c r="AS6" s="1"/>
      <c r="AT6" s="1"/>
      <c r="AU6" s="1"/>
      <c r="AV6" s="1"/>
      <c r="AW6" s="1">
        <v>1</v>
      </c>
      <c r="AX6" s="1"/>
      <c r="AY6" s="1"/>
      <c r="AZ6" s="1"/>
      <c r="BA6" s="1"/>
      <c r="BB6" s="1"/>
      <c r="BC6" s="1">
        <v>3</v>
      </c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>
        <f t="shared" si="0"/>
        <v>1</v>
      </c>
      <c r="BQ6" s="1">
        <f t="shared" si="1"/>
        <v>3</v>
      </c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</row>
    <row r="7" spans="1:92" x14ac:dyDescent="0.3">
      <c r="A7" s="1">
        <v>6</v>
      </c>
      <c r="B7" s="1">
        <v>13</v>
      </c>
      <c r="C7" s="1">
        <v>8</v>
      </c>
      <c r="D7" s="1"/>
      <c r="E7" s="1"/>
      <c r="F7" s="1">
        <v>1</v>
      </c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6"/>
      <c r="AQ7" s="1">
        <v>12</v>
      </c>
      <c r="AR7" s="1">
        <v>2</v>
      </c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 t="s">
        <v>92</v>
      </c>
      <c r="BL7" s="1"/>
      <c r="BM7" s="1"/>
      <c r="BN7" s="1"/>
      <c r="BO7" s="1"/>
      <c r="BP7" s="1">
        <f t="shared" si="0"/>
        <v>1</v>
      </c>
      <c r="BQ7" s="1">
        <f t="shared" si="1"/>
        <v>3</v>
      </c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</row>
    <row r="8" spans="1:92" x14ac:dyDescent="0.3">
      <c r="A8" s="1">
        <v>5</v>
      </c>
      <c r="B8" s="1">
        <v>10</v>
      </c>
      <c r="C8" s="1">
        <v>9</v>
      </c>
      <c r="D8" s="1"/>
      <c r="E8" s="1">
        <v>1</v>
      </c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>
        <v>6</v>
      </c>
      <c r="AN8" s="1">
        <v>10</v>
      </c>
      <c r="AO8" s="1"/>
      <c r="AP8" s="16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>
        <v>1</v>
      </c>
      <c r="BH8" s="1"/>
      <c r="BI8" s="1"/>
      <c r="BJ8" s="1"/>
      <c r="BK8" s="1"/>
      <c r="BL8" s="1"/>
      <c r="BM8" s="1"/>
      <c r="BN8" s="1"/>
      <c r="BO8" s="1"/>
      <c r="BP8" s="1">
        <f t="shared" si="0"/>
        <v>3</v>
      </c>
      <c r="BQ8" s="1">
        <f t="shared" si="1"/>
        <v>1</v>
      </c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</row>
    <row r="9" spans="1:92" x14ac:dyDescent="0.3">
      <c r="A9" s="1">
        <v>9</v>
      </c>
      <c r="B9" s="1">
        <v>10</v>
      </c>
      <c r="C9" s="1">
        <v>10</v>
      </c>
      <c r="D9" s="1"/>
      <c r="E9" s="1"/>
      <c r="F9" s="1"/>
      <c r="G9" s="1"/>
      <c r="H9" s="1">
        <v>2</v>
      </c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>
        <v>11</v>
      </c>
      <c r="AG9" s="1"/>
      <c r="AH9" s="1"/>
      <c r="AI9" s="1"/>
      <c r="AJ9" s="1"/>
      <c r="AK9" s="1">
        <v>10</v>
      </c>
      <c r="AL9" s="1"/>
      <c r="AM9" s="1"/>
      <c r="AN9" s="1"/>
      <c r="AO9" s="1"/>
      <c r="AP9" s="16"/>
      <c r="AQ9" s="1"/>
      <c r="AR9" s="1"/>
      <c r="AS9" s="1">
        <v>20</v>
      </c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>
        <f t="shared" si="0"/>
        <v>3</v>
      </c>
      <c r="BQ9" s="1">
        <f t="shared" si="1"/>
        <v>1</v>
      </c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</row>
    <row r="10" spans="1:92" x14ac:dyDescent="0.3">
      <c r="A10" s="1">
        <v>10</v>
      </c>
      <c r="B10" s="1">
        <v>11</v>
      </c>
      <c r="C10" s="1">
        <v>9</v>
      </c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>
        <v>2</v>
      </c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6"/>
      <c r="AQ10" s="1">
        <v>1</v>
      </c>
      <c r="AR10" s="1"/>
      <c r="AS10" s="1">
        <v>18</v>
      </c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>
        <v>31</v>
      </c>
      <c r="BI10" s="1"/>
      <c r="BJ10" s="1"/>
      <c r="BK10" s="1"/>
      <c r="BL10" s="1"/>
      <c r="BM10" s="1"/>
      <c r="BN10" s="1"/>
      <c r="BO10" s="1"/>
      <c r="BP10" s="1">
        <f t="shared" si="0"/>
        <v>1</v>
      </c>
      <c r="BQ10" s="1">
        <f t="shared" si="1"/>
        <v>3</v>
      </c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</row>
    <row r="11" spans="1:92" x14ac:dyDescent="0.3">
      <c r="A11" s="1">
        <v>7</v>
      </c>
      <c r="B11" s="1">
        <v>11</v>
      </c>
      <c r="C11" s="1">
        <v>9</v>
      </c>
      <c r="D11" s="1"/>
      <c r="E11" s="1"/>
      <c r="F11" s="1"/>
      <c r="G11" s="1"/>
      <c r="H11" s="1"/>
      <c r="I11" s="1"/>
      <c r="J11" s="1">
        <v>2</v>
      </c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>
        <v>17</v>
      </c>
      <c r="AG11" s="1">
        <v>64</v>
      </c>
      <c r="AH11" s="1"/>
      <c r="AI11" s="1"/>
      <c r="AJ11" s="1"/>
      <c r="AK11" s="1"/>
      <c r="AL11" s="1"/>
      <c r="AM11" s="1"/>
      <c r="AN11" s="1"/>
      <c r="AO11" s="1"/>
      <c r="AP11" s="16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 t="s">
        <v>91</v>
      </c>
      <c r="BL11" s="1"/>
      <c r="BM11" s="1"/>
      <c r="BN11" s="1"/>
      <c r="BO11" s="1"/>
      <c r="BP11" s="1">
        <f t="shared" si="0"/>
        <v>3</v>
      </c>
      <c r="BQ11" s="1">
        <f t="shared" si="1"/>
        <v>1</v>
      </c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</row>
    <row r="12" spans="1:92" x14ac:dyDescent="0.3">
      <c r="A12" s="1">
        <v>10</v>
      </c>
      <c r="B12" s="1">
        <v>14</v>
      </c>
      <c r="C12" s="1">
        <v>5</v>
      </c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>
        <v>2</v>
      </c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>
        <v>7</v>
      </c>
      <c r="AN12" s="1"/>
      <c r="AO12" s="1"/>
      <c r="AP12" s="16"/>
      <c r="AQ12" s="1"/>
      <c r="AR12" s="1"/>
      <c r="AS12" s="1"/>
      <c r="AT12" s="1"/>
      <c r="AU12" s="1"/>
      <c r="AV12" s="1">
        <v>2</v>
      </c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 t="s">
        <v>90</v>
      </c>
      <c r="BL12" s="1"/>
      <c r="BM12" s="1"/>
      <c r="BN12" s="1"/>
      <c r="BO12" s="1"/>
      <c r="BP12" s="1">
        <f t="shared" si="0"/>
        <v>2</v>
      </c>
      <c r="BQ12" s="1">
        <f t="shared" si="1"/>
        <v>2</v>
      </c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</row>
    <row r="13" spans="1:92" x14ac:dyDescent="0.3">
      <c r="A13" s="1">
        <v>7</v>
      </c>
      <c r="B13" s="1">
        <v>12</v>
      </c>
      <c r="C13" s="1">
        <v>9</v>
      </c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>
        <v>2</v>
      </c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>
        <v>12</v>
      </c>
      <c r="AH13" s="1"/>
      <c r="AI13" s="1"/>
      <c r="AJ13" s="1">
        <v>29</v>
      </c>
      <c r="AK13" s="1"/>
      <c r="AL13" s="1"/>
      <c r="AM13" s="1"/>
      <c r="AN13" s="1"/>
      <c r="AO13" s="1"/>
      <c r="AP13" s="16"/>
      <c r="AQ13" s="1"/>
      <c r="AR13" s="1"/>
      <c r="AS13" s="1">
        <v>18</v>
      </c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>
        <f t="shared" si="0"/>
        <v>3</v>
      </c>
      <c r="BQ13" s="1">
        <f t="shared" si="1"/>
        <v>1</v>
      </c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</row>
    <row r="14" spans="1:92" x14ac:dyDescent="0.3">
      <c r="A14" s="1">
        <v>5</v>
      </c>
      <c r="B14" s="1">
        <v>13</v>
      </c>
      <c r="C14" s="1">
        <v>6</v>
      </c>
      <c r="D14" s="1"/>
      <c r="E14" s="1"/>
      <c r="F14" s="1"/>
      <c r="G14" s="1">
        <v>2</v>
      </c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6"/>
      <c r="AQ14" s="1"/>
      <c r="AR14" s="1"/>
      <c r="AS14" s="1">
        <v>3</v>
      </c>
      <c r="AT14" s="1">
        <v>23</v>
      </c>
      <c r="AU14" s="1"/>
      <c r="AV14" s="1"/>
      <c r="AW14" s="1">
        <v>1</v>
      </c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>
        <f t="shared" si="0"/>
        <v>1</v>
      </c>
      <c r="BQ14" s="1">
        <f t="shared" si="1"/>
        <v>3</v>
      </c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</row>
    <row r="15" spans="1:92" x14ac:dyDescent="0.3">
      <c r="A15" s="1">
        <v>9</v>
      </c>
      <c r="B15" s="1">
        <v>13</v>
      </c>
      <c r="C15" s="1">
        <v>4</v>
      </c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>
        <v>32</v>
      </c>
      <c r="AL15" s="1"/>
      <c r="AM15" s="1"/>
      <c r="AN15" s="1"/>
      <c r="AO15" s="1"/>
      <c r="AP15" s="16"/>
      <c r="AQ15" s="1"/>
      <c r="AR15" s="1">
        <v>18</v>
      </c>
      <c r="AS15" s="1">
        <v>17</v>
      </c>
      <c r="AT15" s="1">
        <v>35</v>
      </c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>
        <f t="shared" si="0"/>
        <v>1</v>
      </c>
      <c r="BQ15" s="1">
        <f t="shared" si="1"/>
        <v>3</v>
      </c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</row>
    <row r="16" spans="1:92" x14ac:dyDescent="0.3">
      <c r="A16" s="1">
        <v>5</v>
      </c>
      <c r="B16" s="1">
        <v>14</v>
      </c>
      <c r="C16" s="1">
        <v>5</v>
      </c>
      <c r="D16" s="1"/>
      <c r="E16" s="1"/>
      <c r="F16" s="1"/>
      <c r="G16" s="1"/>
      <c r="H16" s="1"/>
      <c r="I16" s="1"/>
      <c r="J16" s="1"/>
      <c r="K16" s="1"/>
      <c r="L16" s="1"/>
      <c r="M16" s="1">
        <v>1</v>
      </c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>
        <v>29</v>
      </c>
      <c r="AL16" s="1"/>
      <c r="AM16" s="1"/>
      <c r="AN16" s="1"/>
      <c r="AO16" s="1"/>
      <c r="AP16" s="16"/>
      <c r="AQ16" s="1"/>
      <c r="AR16" s="1">
        <v>5</v>
      </c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>
        <v>1</v>
      </c>
      <c r="BG16" s="1"/>
      <c r="BH16" s="1"/>
      <c r="BI16" s="1"/>
      <c r="BJ16" s="1"/>
      <c r="BK16" s="1"/>
      <c r="BL16" s="1"/>
      <c r="BM16" s="1"/>
      <c r="BN16" s="1"/>
      <c r="BO16" s="1"/>
      <c r="BP16" s="1">
        <f t="shared" si="0"/>
        <v>2</v>
      </c>
      <c r="BQ16" s="1">
        <f t="shared" si="1"/>
        <v>2</v>
      </c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</row>
    <row r="17" spans="1:92" x14ac:dyDescent="0.3">
      <c r="A17" s="1">
        <v>5</v>
      </c>
      <c r="B17" s="1">
        <v>14</v>
      </c>
      <c r="C17" s="1">
        <v>4</v>
      </c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>
        <v>1</v>
      </c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6"/>
      <c r="AQ17" s="1">
        <v>19</v>
      </c>
      <c r="AR17" s="1"/>
      <c r="AS17" s="1">
        <v>3</v>
      </c>
      <c r="AT17" s="1">
        <v>33</v>
      </c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>
        <f t="shared" si="0"/>
        <v>1</v>
      </c>
      <c r="BQ17" s="1">
        <f t="shared" si="1"/>
        <v>3</v>
      </c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</row>
    <row r="18" spans="1:92" x14ac:dyDescent="0.3">
      <c r="A18" s="1">
        <v>9</v>
      </c>
      <c r="B18" s="1">
        <v>17</v>
      </c>
      <c r="C18" s="1">
        <v>8</v>
      </c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>
        <v>40</v>
      </c>
      <c r="AL18" s="1"/>
      <c r="AM18" s="1"/>
      <c r="AN18" s="1"/>
      <c r="AO18" s="1"/>
      <c r="AP18" s="16">
        <v>13</v>
      </c>
      <c r="AQ18" s="1"/>
      <c r="AR18" s="1"/>
      <c r="AS18" s="1">
        <v>6</v>
      </c>
      <c r="AT18" s="1"/>
      <c r="AU18" s="1"/>
      <c r="AV18" s="1"/>
      <c r="AW18" s="1"/>
      <c r="AX18" s="1" t="s">
        <v>82</v>
      </c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>
        <f t="shared" si="0"/>
        <v>2</v>
      </c>
      <c r="BQ18" s="1">
        <f t="shared" si="1"/>
        <v>2</v>
      </c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</row>
    <row r="19" spans="1:92" x14ac:dyDescent="0.3">
      <c r="A19" s="1">
        <v>6</v>
      </c>
      <c r="B19" s="1">
        <v>12</v>
      </c>
      <c r="C19" s="1">
        <v>5</v>
      </c>
      <c r="D19" s="1"/>
      <c r="E19" s="1"/>
      <c r="F19" s="1"/>
      <c r="G19" s="1">
        <v>2</v>
      </c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6"/>
      <c r="AQ19" s="1"/>
      <c r="AR19" s="1">
        <v>4</v>
      </c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>
        <v>20</v>
      </c>
      <c r="BJ19" s="1"/>
      <c r="BK19" s="1"/>
      <c r="BL19" s="1"/>
      <c r="BM19" s="1" t="s">
        <v>110</v>
      </c>
      <c r="BN19" s="1"/>
      <c r="BO19" s="1"/>
      <c r="BP19" s="1">
        <f t="shared" si="0"/>
        <v>1</v>
      </c>
      <c r="BQ19" s="1">
        <f t="shared" si="1"/>
        <v>3</v>
      </c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</row>
    <row r="20" spans="1:92" x14ac:dyDescent="0.3">
      <c r="A20" s="1">
        <v>7</v>
      </c>
      <c r="B20" s="1">
        <v>15</v>
      </c>
      <c r="C20" s="1">
        <v>4</v>
      </c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6">
        <v>15</v>
      </c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>
        <v>6</v>
      </c>
      <c r="BD20" s="1"/>
      <c r="BE20" s="1"/>
      <c r="BF20" s="1">
        <v>3</v>
      </c>
      <c r="BG20" s="1"/>
      <c r="BH20" s="1"/>
      <c r="BI20" s="1"/>
      <c r="BJ20" s="1"/>
      <c r="BK20" s="1"/>
      <c r="BL20" s="1">
        <v>10</v>
      </c>
      <c r="BM20" s="1"/>
      <c r="BN20" s="1"/>
      <c r="BO20" s="1"/>
      <c r="BP20" s="1">
        <f t="shared" si="0"/>
        <v>1</v>
      </c>
      <c r="BQ20" s="1">
        <f t="shared" si="1"/>
        <v>3</v>
      </c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</row>
    <row r="21" spans="1:92" x14ac:dyDescent="0.3">
      <c r="A21" s="1">
        <v>6</v>
      </c>
      <c r="B21" s="1">
        <v>10</v>
      </c>
      <c r="C21" s="1">
        <v>5</v>
      </c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>
        <v>30</v>
      </c>
      <c r="AL21" s="1"/>
      <c r="AM21" s="1"/>
      <c r="AN21" s="1"/>
      <c r="AO21" s="1"/>
      <c r="AP21" s="16"/>
      <c r="AQ21" s="1"/>
      <c r="AR21" s="1"/>
      <c r="AS21" s="1"/>
      <c r="AT21" s="1">
        <v>4</v>
      </c>
      <c r="AU21" s="1"/>
      <c r="AV21" s="1"/>
      <c r="AW21" s="1"/>
      <c r="AX21" s="1"/>
      <c r="AY21" s="1"/>
      <c r="AZ21" s="1"/>
      <c r="BA21" s="1"/>
      <c r="BB21" s="1">
        <v>75</v>
      </c>
      <c r="BC21" s="1"/>
      <c r="BD21" s="1"/>
      <c r="BE21" s="1">
        <v>3</v>
      </c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>
        <f t="shared" si="0"/>
        <v>1</v>
      </c>
      <c r="BQ21" s="1">
        <f t="shared" si="1"/>
        <v>3</v>
      </c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</row>
    <row r="22" spans="1:92" x14ac:dyDescent="0.3">
      <c r="A22" s="1">
        <v>6</v>
      </c>
      <c r="B22" s="1">
        <v>14</v>
      </c>
      <c r="C22" s="1">
        <v>9</v>
      </c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>
        <v>10</v>
      </c>
      <c r="AL22" s="1"/>
      <c r="AM22" s="1"/>
      <c r="AN22" s="1"/>
      <c r="AO22" s="1"/>
      <c r="AP22" s="16"/>
      <c r="AQ22" s="1"/>
      <c r="AR22" s="1">
        <v>11</v>
      </c>
      <c r="AS22" s="1"/>
      <c r="AT22" s="1">
        <v>3</v>
      </c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>
        <v>9</v>
      </c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>
        <f t="shared" si="0"/>
        <v>1</v>
      </c>
      <c r="BQ22" s="1">
        <f t="shared" si="1"/>
        <v>3</v>
      </c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</row>
    <row r="23" spans="1:92" x14ac:dyDescent="0.3">
      <c r="A23" s="1">
        <v>9</v>
      </c>
      <c r="B23" s="1">
        <v>17</v>
      </c>
      <c r="C23" s="1">
        <v>6</v>
      </c>
      <c r="D23" s="1">
        <v>1</v>
      </c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>
        <v>11</v>
      </c>
      <c r="AG23" s="1"/>
      <c r="AH23" s="1"/>
      <c r="AI23" s="1">
        <v>11</v>
      </c>
      <c r="AJ23" s="1"/>
      <c r="AK23" s="1"/>
      <c r="AL23" s="1"/>
      <c r="AM23" s="1"/>
      <c r="AN23" s="1"/>
      <c r="AO23" s="1"/>
      <c r="AP23" s="16"/>
      <c r="AQ23" s="1"/>
      <c r="AR23" s="1"/>
      <c r="AS23" s="1"/>
      <c r="AT23" s="1">
        <v>23</v>
      </c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>
        <f t="shared" si="0"/>
        <v>3</v>
      </c>
      <c r="BQ23" s="1">
        <f t="shared" si="1"/>
        <v>1</v>
      </c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</row>
    <row r="24" spans="1:92" x14ac:dyDescent="0.3">
      <c r="A24" s="1">
        <v>7</v>
      </c>
      <c r="B24" s="1">
        <v>13</v>
      </c>
      <c r="C24" s="1">
        <v>6</v>
      </c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>
        <v>19</v>
      </c>
      <c r="AM24" s="1"/>
      <c r="AN24" s="1"/>
      <c r="AO24" s="1"/>
      <c r="AP24" s="16"/>
      <c r="AQ24" s="1">
        <v>5</v>
      </c>
      <c r="AR24" s="1">
        <v>10</v>
      </c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>
        <v>13</v>
      </c>
      <c r="BJ24" s="1"/>
      <c r="BK24" s="1"/>
      <c r="BL24" s="1"/>
      <c r="BM24" s="1"/>
      <c r="BN24" s="1"/>
      <c r="BO24" s="1"/>
      <c r="BP24" s="1">
        <f t="shared" si="0"/>
        <v>1</v>
      </c>
      <c r="BQ24" s="1">
        <f t="shared" si="1"/>
        <v>3</v>
      </c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</row>
    <row r="25" spans="1:92" x14ac:dyDescent="0.3">
      <c r="A25" s="1">
        <v>10</v>
      </c>
      <c r="B25" s="1">
        <v>17</v>
      </c>
      <c r="C25" s="1">
        <v>8</v>
      </c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>
        <v>13</v>
      </c>
      <c r="AG25" s="1"/>
      <c r="AH25" s="1"/>
      <c r="AI25" s="1">
        <v>28</v>
      </c>
      <c r="AJ25" s="1"/>
      <c r="AK25" s="1"/>
      <c r="AL25" s="1"/>
      <c r="AM25" s="1"/>
      <c r="AN25" s="1"/>
      <c r="AO25" s="1">
        <v>8</v>
      </c>
      <c r="AP25" s="16"/>
      <c r="AQ25" s="1"/>
      <c r="AR25" s="1"/>
      <c r="AS25" s="1"/>
      <c r="AT25" s="1"/>
      <c r="AU25" s="1"/>
      <c r="AV25" s="1"/>
      <c r="AW25" s="1">
        <v>1</v>
      </c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>
        <f t="shared" si="0"/>
        <v>3</v>
      </c>
      <c r="BQ25" s="1">
        <f t="shared" si="1"/>
        <v>1</v>
      </c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</row>
    <row r="26" spans="1:92" x14ac:dyDescent="0.3">
      <c r="A26" s="1">
        <v>6</v>
      </c>
      <c r="B26" s="1">
        <v>20</v>
      </c>
      <c r="C26" s="1">
        <v>5</v>
      </c>
      <c r="D26" s="1">
        <v>1</v>
      </c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6"/>
      <c r="AQ26" s="1">
        <v>29</v>
      </c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>
        <v>50</v>
      </c>
      <c r="BC26" s="1"/>
      <c r="BD26" s="1"/>
      <c r="BE26" s="1"/>
      <c r="BF26" s="1"/>
      <c r="BG26" s="1"/>
      <c r="BH26" s="1"/>
      <c r="BI26" s="1"/>
      <c r="BJ26" s="1"/>
      <c r="BK26" s="1" t="s">
        <v>89</v>
      </c>
      <c r="BL26" s="1"/>
      <c r="BM26" s="1"/>
      <c r="BN26" s="1"/>
      <c r="BO26" s="1"/>
      <c r="BP26" s="1">
        <f t="shared" si="0"/>
        <v>1</v>
      </c>
      <c r="BQ26" s="1">
        <f t="shared" si="1"/>
        <v>3</v>
      </c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</row>
    <row r="27" spans="1:92" x14ac:dyDescent="0.3">
      <c r="A27" s="1">
        <v>5</v>
      </c>
      <c r="B27" s="1">
        <v>11</v>
      </c>
      <c r="C27" s="1">
        <v>9</v>
      </c>
      <c r="D27" s="1"/>
      <c r="E27" s="1">
        <v>1</v>
      </c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6"/>
      <c r="AQ27" s="1">
        <v>3</v>
      </c>
      <c r="AR27" s="1"/>
      <c r="AS27" s="1">
        <v>20</v>
      </c>
      <c r="AT27" s="1">
        <v>28</v>
      </c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>
        <f t="shared" si="0"/>
        <v>1</v>
      </c>
      <c r="BQ27" s="1">
        <f t="shared" si="1"/>
        <v>3</v>
      </c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</row>
    <row r="28" spans="1:92" x14ac:dyDescent="0.3">
      <c r="A28" s="1">
        <v>6</v>
      </c>
      <c r="B28" s="1">
        <v>13</v>
      </c>
      <c r="C28" s="1">
        <v>9</v>
      </c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>
        <v>1</v>
      </c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>
        <v>15</v>
      </c>
      <c r="AL28" s="1"/>
      <c r="AM28" s="1"/>
      <c r="AN28" s="1"/>
      <c r="AO28" s="1"/>
      <c r="AP28" s="16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>
        <v>4</v>
      </c>
      <c r="BE28" s="1"/>
      <c r="BF28" s="1"/>
      <c r="BG28" s="1"/>
      <c r="BH28" s="1"/>
      <c r="BI28" s="1"/>
      <c r="BJ28" s="1"/>
      <c r="BK28" s="1"/>
      <c r="BL28" s="1"/>
      <c r="BM28" s="1" t="s">
        <v>85</v>
      </c>
      <c r="BN28" s="1"/>
      <c r="BO28" s="1"/>
      <c r="BP28" s="1">
        <f t="shared" si="0"/>
        <v>2</v>
      </c>
      <c r="BQ28" s="1">
        <f t="shared" si="1"/>
        <v>2</v>
      </c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</row>
    <row r="29" spans="1:92" x14ac:dyDescent="0.3">
      <c r="A29" s="1">
        <v>9</v>
      </c>
      <c r="B29" s="1">
        <v>13</v>
      </c>
      <c r="C29" s="1">
        <v>6</v>
      </c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>
        <v>53</v>
      </c>
      <c r="AH29" s="1"/>
      <c r="AI29" s="1">
        <v>13</v>
      </c>
      <c r="AJ29" s="1"/>
      <c r="AK29" s="1"/>
      <c r="AL29" s="1"/>
      <c r="AM29" s="1">
        <v>7</v>
      </c>
      <c r="AN29" s="1"/>
      <c r="AO29" s="1"/>
      <c r="AP29" s="16"/>
      <c r="AQ29" s="1">
        <v>1</v>
      </c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>
        <f t="shared" si="0"/>
        <v>3</v>
      </c>
      <c r="BQ29" s="1">
        <f t="shared" si="1"/>
        <v>1</v>
      </c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</row>
    <row r="30" spans="1:92" x14ac:dyDescent="0.3">
      <c r="A30" s="1">
        <v>6</v>
      </c>
      <c r="B30" s="1">
        <v>11</v>
      </c>
      <c r="C30" s="1">
        <v>4</v>
      </c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>
        <v>2</v>
      </c>
      <c r="AB30" s="1"/>
      <c r="AC30" s="1"/>
      <c r="AD30" s="1"/>
      <c r="AE30" s="1"/>
      <c r="AF30" s="1"/>
      <c r="AG30" s="1"/>
      <c r="AH30" s="1"/>
      <c r="AI30" s="1"/>
      <c r="AJ30" s="1"/>
      <c r="AK30" s="1">
        <v>17</v>
      </c>
      <c r="AL30" s="1"/>
      <c r="AM30" s="1"/>
      <c r="AN30" s="1"/>
      <c r="AO30" s="1"/>
      <c r="AP30" s="16"/>
      <c r="AQ30" s="1"/>
      <c r="AR30" s="1"/>
      <c r="AS30" s="1">
        <v>2</v>
      </c>
      <c r="AT30" s="1">
        <v>29</v>
      </c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>
        <f t="shared" si="0"/>
        <v>2</v>
      </c>
      <c r="BQ30" s="1">
        <f t="shared" si="1"/>
        <v>2</v>
      </c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</row>
    <row r="31" spans="1:92" x14ac:dyDescent="0.3">
      <c r="A31" s="1">
        <v>10</v>
      </c>
      <c r="B31" s="1">
        <v>17</v>
      </c>
      <c r="C31" s="1">
        <v>6</v>
      </c>
      <c r="D31" s="1"/>
      <c r="E31" s="1"/>
      <c r="F31" s="1">
        <v>1</v>
      </c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>
        <v>5</v>
      </c>
      <c r="AJ31" s="1"/>
      <c r="AK31" s="1"/>
      <c r="AL31" s="1"/>
      <c r="AM31" s="1">
        <v>15</v>
      </c>
      <c r="AN31" s="1"/>
      <c r="AO31" s="1"/>
      <c r="AP31" s="16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>
        <v>4</v>
      </c>
      <c r="BG31" s="1"/>
      <c r="BH31" s="1"/>
      <c r="BI31" s="1"/>
      <c r="BJ31" s="1"/>
      <c r="BK31" s="1"/>
      <c r="BL31" s="1"/>
      <c r="BM31" s="1"/>
      <c r="BN31" s="1"/>
      <c r="BO31" s="1"/>
      <c r="BP31" s="1">
        <f t="shared" si="0"/>
        <v>3</v>
      </c>
      <c r="BQ31" s="1">
        <f t="shared" si="1"/>
        <v>1</v>
      </c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</row>
    <row r="32" spans="1:92" x14ac:dyDescent="0.3">
      <c r="A32" s="1">
        <v>7</v>
      </c>
      <c r="B32" s="1">
        <v>11</v>
      </c>
      <c r="C32" s="1">
        <v>6</v>
      </c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>
        <v>2</v>
      </c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>
        <v>10</v>
      </c>
      <c r="AP32" s="16"/>
      <c r="AQ32" s="1"/>
      <c r="AR32" s="1"/>
      <c r="AS32" s="1"/>
      <c r="AT32" s="1">
        <v>21</v>
      </c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>
        <v>25</v>
      </c>
      <c r="BJ32" s="1"/>
      <c r="BK32" s="1"/>
      <c r="BL32" s="1"/>
      <c r="BM32" s="1"/>
      <c r="BN32" s="1"/>
      <c r="BO32" s="1"/>
      <c r="BP32" s="1">
        <f t="shared" si="0"/>
        <v>2</v>
      </c>
      <c r="BQ32" s="1">
        <f t="shared" si="1"/>
        <v>2</v>
      </c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</row>
    <row r="33" spans="1:92" x14ac:dyDescent="0.3">
      <c r="A33" s="1">
        <v>10</v>
      </c>
      <c r="B33" s="1">
        <v>19</v>
      </c>
      <c r="C33" s="1">
        <v>8</v>
      </c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>
        <v>1</v>
      </c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>
        <v>12</v>
      </c>
      <c r="AN33" s="1"/>
      <c r="AO33" s="1"/>
      <c r="AP33" s="16"/>
      <c r="AQ33" s="1"/>
      <c r="AR33" s="1"/>
      <c r="AS33" s="1"/>
      <c r="AT33" s="1"/>
      <c r="AU33" s="1"/>
      <c r="AV33" s="1"/>
      <c r="AW33" s="1">
        <v>1</v>
      </c>
      <c r="AX33" s="1"/>
      <c r="AY33" s="1"/>
      <c r="AZ33" s="1"/>
      <c r="BA33" s="1"/>
      <c r="BB33" s="1"/>
      <c r="BC33" s="1"/>
      <c r="BD33" s="1">
        <v>7</v>
      </c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>
        <f t="shared" si="0"/>
        <v>2</v>
      </c>
      <c r="BQ33" s="1">
        <f t="shared" si="1"/>
        <v>2</v>
      </c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</row>
    <row r="34" spans="1:92" x14ac:dyDescent="0.3">
      <c r="A34" s="1">
        <v>6</v>
      </c>
      <c r="B34" s="1">
        <v>13</v>
      </c>
      <c r="C34" s="1">
        <v>8</v>
      </c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>
        <v>1</v>
      </c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>
        <v>21</v>
      </c>
      <c r="AK34" s="1"/>
      <c r="AL34" s="1"/>
      <c r="AM34" s="1"/>
      <c r="AN34" s="1"/>
      <c r="AO34" s="1"/>
      <c r="AP34" s="16"/>
      <c r="AQ34" s="1"/>
      <c r="AR34" s="1"/>
      <c r="AS34" s="1"/>
      <c r="AT34" s="1">
        <v>31</v>
      </c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>
        <v>10</v>
      </c>
      <c r="BM34" s="1"/>
      <c r="BN34" s="1"/>
      <c r="BO34" s="1"/>
      <c r="BP34" s="1">
        <f t="shared" si="0"/>
        <v>2</v>
      </c>
      <c r="BQ34" s="1">
        <f t="shared" si="1"/>
        <v>2</v>
      </c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</row>
    <row r="35" spans="1:92" x14ac:dyDescent="0.3">
      <c r="A35" s="1">
        <v>10</v>
      </c>
      <c r="B35" s="1">
        <v>14</v>
      </c>
      <c r="C35" s="1">
        <v>5</v>
      </c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>
        <v>7</v>
      </c>
      <c r="AH35" s="1"/>
      <c r="AI35" s="1">
        <v>9</v>
      </c>
      <c r="AJ35" s="1"/>
      <c r="AK35" s="1"/>
      <c r="AL35" s="1">
        <v>34</v>
      </c>
      <c r="AM35" s="1"/>
      <c r="AN35" s="1"/>
      <c r="AO35" s="1"/>
      <c r="AP35" s="16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>
        <v>4</v>
      </c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>
        <f t="shared" si="0"/>
        <v>3</v>
      </c>
      <c r="BQ35" s="1">
        <f t="shared" si="1"/>
        <v>1</v>
      </c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</row>
    <row r="36" spans="1:92" x14ac:dyDescent="0.3">
      <c r="A36" s="1">
        <v>8</v>
      </c>
      <c r="B36" s="1">
        <v>13</v>
      </c>
      <c r="C36" s="1">
        <v>8</v>
      </c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>
        <v>1</v>
      </c>
      <c r="AC36" s="1"/>
      <c r="AD36" s="1"/>
      <c r="AE36" s="1"/>
      <c r="AF36" s="1"/>
      <c r="AG36" s="1"/>
      <c r="AH36" s="1"/>
      <c r="AI36" s="1">
        <v>8</v>
      </c>
      <c r="AJ36" s="1"/>
      <c r="AK36" s="1"/>
      <c r="AL36" s="1"/>
      <c r="AM36" s="1"/>
      <c r="AN36" s="1"/>
      <c r="AO36" s="1"/>
      <c r="AP36" s="16"/>
      <c r="AQ36" s="1"/>
      <c r="AR36" s="1"/>
      <c r="AS36" s="1"/>
      <c r="AT36" s="1"/>
      <c r="AU36" s="1"/>
      <c r="AV36" s="1"/>
      <c r="AW36" s="1">
        <v>1</v>
      </c>
      <c r="AX36" s="1"/>
      <c r="AY36" s="1"/>
      <c r="AZ36" s="1"/>
      <c r="BA36" s="1"/>
      <c r="BB36" s="1">
        <v>50</v>
      </c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>
        <f t="shared" si="0"/>
        <v>2</v>
      </c>
      <c r="BQ36" s="1">
        <f t="shared" si="1"/>
        <v>2</v>
      </c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</row>
    <row r="37" spans="1:92" x14ac:dyDescent="0.3">
      <c r="A37" s="1">
        <v>8</v>
      </c>
      <c r="B37" s="1">
        <v>17</v>
      </c>
      <c r="C37" s="1">
        <v>5</v>
      </c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>
        <v>15</v>
      </c>
      <c r="AM37" s="1"/>
      <c r="AN37" s="1"/>
      <c r="AO37" s="1"/>
      <c r="AP37" s="16"/>
      <c r="AQ37" s="1"/>
      <c r="AR37" s="1"/>
      <c r="AS37" s="1">
        <v>14</v>
      </c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>
        <v>8</v>
      </c>
      <c r="BF37" s="1"/>
      <c r="BG37" s="1"/>
      <c r="BH37" s="1"/>
      <c r="BI37" s="1"/>
      <c r="BJ37" s="1"/>
      <c r="BK37" s="1"/>
      <c r="BL37" s="1">
        <v>10</v>
      </c>
      <c r="BM37" s="1"/>
      <c r="BN37" s="1"/>
      <c r="BO37" s="1"/>
      <c r="BP37" s="1">
        <f t="shared" si="0"/>
        <v>1</v>
      </c>
      <c r="BQ37" s="1">
        <f t="shared" si="1"/>
        <v>3</v>
      </c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</row>
    <row r="38" spans="1:92" x14ac:dyDescent="0.3">
      <c r="A38" s="1">
        <v>5</v>
      </c>
      <c r="B38" s="1">
        <v>15</v>
      </c>
      <c r="C38" s="1">
        <v>10</v>
      </c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>
        <v>4</v>
      </c>
      <c r="AH38" s="1"/>
      <c r="AI38" s="1">
        <v>21</v>
      </c>
      <c r="AJ38" s="1"/>
      <c r="AK38" s="1"/>
      <c r="AL38" s="1"/>
      <c r="AM38" s="1"/>
      <c r="AN38" s="1"/>
      <c r="AO38" s="1"/>
      <c r="AP38" s="16"/>
      <c r="AQ38" s="1">
        <v>6</v>
      </c>
      <c r="AR38" s="1"/>
      <c r="AS38" s="1"/>
      <c r="AT38" s="1">
        <v>4</v>
      </c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>
        <f t="shared" si="0"/>
        <v>2</v>
      </c>
      <c r="BQ38" s="1">
        <f t="shared" si="1"/>
        <v>2</v>
      </c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</row>
    <row r="39" spans="1:92" x14ac:dyDescent="0.3">
      <c r="A39" s="1">
        <v>9</v>
      </c>
      <c r="B39" s="1">
        <v>17</v>
      </c>
      <c r="C39" s="1">
        <v>10</v>
      </c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>
        <v>1</v>
      </c>
      <c r="AH39" s="1">
        <v>1</v>
      </c>
      <c r="AI39" s="1"/>
      <c r="AJ39" s="1"/>
      <c r="AK39" s="1"/>
      <c r="AL39" s="1">
        <v>27</v>
      </c>
      <c r="AM39" s="1"/>
      <c r="AN39" s="1"/>
      <c r="AO39" s="1"/>
      <c r="AP39" s="16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>
        <v>10</v>
      </c>
      <c r="BM39" s="1"/>
      <c r="BN39" s="1"/>
      <c r="BO39" s="1"/>
      <c r="BP39" s="1">
        <f t="shared" si="0"/>
        <v>3</v>
      </c>
      <c r="BQ39" s="1">
        <f t="shared" si="1"/>
        <v>1</v>
      </c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</row>
    <row r="40" spans="1:92" x14ac:dyDescent="0.3">
      <c r="A40" s="1">
        <v>6</v>
      </c>
      <c r="B40" s="1">
        <v>14</v>
      </c>
      <c r="C40" s="1">
        <v>8</v>
      </c>
      <c r="D40" s="1"/>
      <c r="E40" s="1"/>
      <c r="F40" s="1"/>
      <c r="G40" s="1"/>
      <c r="H40" s="1"/>
      <c r="I40" s="1"/>
      <c r="J40" s="1"/>
      <c r="K40" s="1">
        <v>1</v>
      </c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>
        <v>38</v>
      </c>
      <c r="AJ40" s="1"/>
      <c r="AK40" s="1"/>
      <c r="AL40" s="1"/>
      <c r="AM40" s="1"/>
      <c r="AN40" s="1"/>
      <c r="AO40" s="1"/>
      <c r="AP40" s="16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>
        <v>25</v>
      </c>
      <c r="BC40" s="1"/>
      <c r="BD40" s="1"/>
      <c r="BE40" s="1">
        <v>3</v>
      </c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>
        <f t="shared" si="0"/>
        <v>2</v>
      </c>
      <c r="BQ40" s="1">
        <f t="shared" si="1"/>
        <v>2</v>
      </c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</row>
    <row r="41" spans="1:92" x14ac:dyDescent="0.3">
      <c r="A41" s="1">
        <v>5</v>
      </c>
      <c r="B41" s="1">
        <v>10</v>
      </c>
      <c r="C41" s="1">
        <v>5</v>
      </c>
      <c r="D41" s="1"/>
      <c r="E41" s="1"/>
      <c r="F41" s="1"/>
      <c r="G41" s="1"/>
      <c r="H41" s="1">
        <v>1</v>
      </c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>
        <v>3</v>
      </c>
      <c r="AH41" s="1"/>
      <c r="AI41" s="1">
        <v>21</v>
      </c>
      <c r="AJ41" s="1"/>
      <c r="AK41" s="1"/>
      <c r="AL41" s="1"/>
      <c r="AM41" s="1"/>
      <c r="AN41" s="1"/>
      <c r="AO41" s="1"/>
      <c r="AP41" s="16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>
        <v>25</v>
      </c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>
        <f t="shared" si="0"/>
        <v>3</v>
      </c>
      <c r="BQ41" s="1">
        <f t="shared" si="1"/>
        <v>1</v>
      </c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</row>
    <row r="42" spans="1:92" x14ac:dyDescent="0.3">
      <c r="A42" s="1">
        <v>5</v>
      </c>
      <c r="B42" s="1">
        <v>11</v>
      </c>
      <c r="C42" s="1">
        <v>9</v>
      </c>
      <c r="D42" s="1"/>
      <c r="E42" s="1"/>
      <c r="F42" s="1"/>
      <c r="G42" s="1"/>
      <c r="H42" s="1">
        <v>1</v>
      </c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>
        <v>8</v>
      </c>
      <c r="AN42" s="1"/>
      <c r="AO42" s="1"/>
      <c r="AP42" s="16">
        <v>7</v>
      </c>
      <c r="AQ42" s="1"/>
      <c r="AR42" s="1"/>
      <c r="AS42" s="1">
        <v>8</v>
      </c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>
        <f t="shared" si="0"/>
        <v>3</v>
      </c>
      <c r="BQ42" s="1">
        <f t="shared" si="1"/>
        <v>1</v>
      </c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</row>
    <row r="43" spans="1:92" x14ac:dyDescent="0.3">
      <c r="A43" s="1">
        <v>10</v>
      </c>
      <c r="B43" s="1">
        <v>18</v>
      </c>
      <c r="C43" s="1">
        <v>7</v>
      </c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>
        <v>17</v>
      </c>
      <c r="AN43" s="1"/>
      <c r="AO43" s="1"/>
      <c r="AP43" s="16">
        <v>7</v>
      </c>
      <c r="AQ43" s="1"/>
      <c r="AR43" s="1"/>
      <c r="AS43" s="1"/>
      <c r="AT43" s="1"/>
      <c r="AU43" s="1"/>
      <c r="AV43" s="1">
        <v>9</v>
      </c>
      <c r="AW43" s="1">
        <v>1</v>
      </c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>
        <f t="shared" si="0"/>
        <v>2</v>
      </c>
      <c r="BQ43" s="1">
        <f t="shared" si="1"/>
        <v>2</v>
      </c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</row>
    <row r="44" spans="1:92" x14ac:dyDescent="0.3">
      <c r="A44" s="1">
        <v>6</v>
      </c>
      <c r="B44" s="1">
        <v>14</v>
      </c>
      <c r="C44" s="1">
        <v>5</v>
      </c>
      <c r="D44" s="1">
        <v>1</v>
      </c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>
        <v>17</v>
      </c>
      <c r="AG44" s="1"/>
      <c r="AH44" s="1"/>
      <c r="AI44" s="1"/>
      <c r="AJ44" s="1"/>
      <c r="AK44" s="1"/>
      <c r="AL44" s="1"/>
      <c r="AM44" s="1"/>
      <c r="AN44" s="1"/>
      <c r="AO44" s="1"/>
      <c r="AP44" s="16"/>
      <c r="AQ44" s="1"/>
      <c r="AR44" s="1"/>
      <c r="AS44" s="1"/>
      <c r="AT44" s="1"/>
      <c r="AU44" s="1"/>
      <c r="AV44" s="1">
        <v>3</v>
      </c>
      <c r="AW44" s="1"/>
      <c r="AX44" s="1"/>
      <c r="AY44" s="1"/>
      <c r="AZ44" s="1"/>
      <c r="BA44" s="1"/>
      <c r="BB44" s="1">
        <v>50</v>
      </c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>
        <f t="shared" si="0"/>
        <v>2</v>
      </c>
      <c r="BQ44" s="1">
        <f t="shared" si="1"/>
        <v>2</v>
      </c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</row>
    <row r="45" spans="1:92" x14ac:dyDescent="0.3">
      <c r="A45" s="1">
        <v>7</v>
      </c>
      <c r="B45" s="1">
        <v>19</v>
      </c>
      <c r="C45" s="1">
        <v>4</v>
      </c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>
        <v>40</v>
      </c>
      <c r="AK45" s="1"/>
      <c r="AL45" s="1"/>
      <c r="AM45" s="1"/>
      <c r="AN45" s="1"/>
      <c r="AO45" s="1"/>
      <c r="AP45" s="16"/>
      <c r="AQ45" s="1">
        <v>27</v>
      </c>
      <c r="AR45" s="1"/>
      <c r="AS45" s="1">
        <v>16</v>
      </c>
      <c r="AT45" s="1">
        <v>59</v>
      </c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>
        <f t="shared" si="0"/>
        <v>1</v>
      </c>
      <c r="BQ45" s="1">
        <f t="shared" si="1"/>
        <v>3</v>
      </c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</row>
    <row r="46" spans="1:92" x14ac:dyDescent="0.3">
      <c r="A46" s="1">
        <v>8</v>
      </c>
      <c r="B46" s="1">
        <v>16</v>
      </c>
      <c r="C46" s="1">
        <v>6</v>
      </c>
      <c r="D46" s="1">
        <v>1</v>
      </c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>
        <v>7</v>
      </c>
      <c r="AO46" s="1"/>
      <c r="AP46" s="16">
        <v>12</v>
      </c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>
        <v>50</v>
      </c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>
        <f t="shared" si="0"/>
        <v>3</v>
      </c>
      <c r="BQ46" s="1">
        <f t="shared" si="1"/>
        <v>1</v>
      </c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</row>
    <row r="47" spans="1:92" x14ac:dyDescent="0.3">
      <c r="A47" s="1">
        <v>8</v>
      </c>
      <c r="B47" s="1">
        <v>13</v>
      </c>
      <c r="C47" s="1">
        <v>4</v>
      </c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>
        <v>17</v>
      </c>
      <c r="AG47" s="1"/>
      <c r="AH47" s="1"/>
      <c r="AI47" s="1">
        <v>37</v>
      </c>
      <c r="AJ47" s="1"/>
      <c r="AK47" s="1"/>
      <c r="AL47" s="1"/>
      <c r="AM47" s="1"/>
      <c r="AN47" s="1"/>
      <c r="AO47" s="1"/>
      <c r="AP47" s="16">
        <v>16</v>
      </c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>
        <v>3</v>
      </c>
      <c r="BH47" s="1"/>
      <c r="BI47" s="1"/>
      <c r="BJ47" s="1"/>
      <c r="BK47" s="1"/>
      <c r="BL47" s="1"/>
      <c r="BM47" s="1"/>
      <c r="BN47" s="1"/>
      <c r="BO47" s="1"/>
      <c r="BP47" s="1">
        <f t="shared" si="0"/>
        <v>3</v>
      </c>
      <c r="BQ47" s="1">
        <f t="shared" si="1"/>
        <v>1</v>
      </c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</row>
    <row r="48" spans="1:92" x14ac:dyDescent="0.3">
      <c r="A48" s="1">
        <v>10</v>
      </c>
      <c r="B48" s="1">
        <v>20</v>
      </c>
      <c r="C48" s="1">
        <v>7</v>
      </c>
      <c r="D48" s="1"/>
      <c r="E48" s="1"/>
      <c r="F48" s="1"/>
      <c r="G48" s="1"/>
      <c r="H48" s="1"/>
      <c r="I48" s="1"/>
      <c r="J48" s="1"/>
      <c r="K48" s="1">
        <v>1</v>
      </c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6"/>
      <c r="AQ48" s="1"/>
      <c r="AR48" s="1"/>
      <c r="AS48" s="1"/>
      <c r="AT48" s="1">
        <v>11</v>
      </c>
      <c r="AU48" s="1"/>
      <c r="AV48" s="1"/>
      <c r="AW48" s="1"/>
      <c r="AX48" s="1"/>
      <c r="AY48" s="1"/>
      <c r="AZ48" s="1"/>
      <c r="BA48" s="1"/>
      <c r="BB48" s="1">
        <v>25</v>
      </c>
      <c r="BC48" s="1"/>
      <c r="BD48" s="1"/>
      <c r="BE48" s="1"/>
      <c r="BF48" s="1"/>
      <c r="BG48" s="1"/>
      <c r="BH48" s="1"/>
      <c r="BI48" s="1">
        <v>20</v>
      </c>
      <c r="BJ48" s="1"/>
      <c r="BK48" s="1"/>
      <c r="BL48" s="1"/>
      <c r="BM48" s="1"/>
      <c r="BN48" s="1"/>
      <c r="BO48" s="1"/>
      <c r="BP48" s="1">
        <f t="shared" si="0"/>
        <v>1</v>
      </c>
      <c r="BQ48" s="1">
        <f t="shared" si="1"/>
        <v>3</v>
      </c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</row>
    <row r="49" spans="1:92" x14ac:dyDescent="0.3">
      <c r="A49" s="1">
        <v>7</v>
      </c>
      <c r="B49" s="1">
        <v>20</v>
      </c>
      <c r="C49" s="1">
        <v>7</v>
      </c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>
        <v>1</v>
      </c>
      <c r="Y49" s="1"/>
      <c r="Z49" s="1"/>
      <c r="AA49" s="1"/>
      <c r="AB49" s="1"/>
      <c r="AC49" s="1"/>
      <c r="AD49" s="1"/>
      <c r="AE49" s="1"/>
      <c r="AF49" s="1"/>
      <c r="AG49" s="1">
        <v>46</v>
      </c>
      <c r="AH49" s="1"/>
      <c r="AI49" s="1"/>
      <c r="AJ49" s="1"/>
      <c r="AK49" s="1"/>
      <c r="AL49" s="1"/>
      <c r="AM49" s="1"/>
      <c r="AN49" s="1"/>
      <c r="AO49" s="1"/>
      <c r="AP49" s="16"/>
      <c r="AQ49" s="1"/>
      <c r="AR49" s="1"/>
      <c r="AS49" s="1"/>
      <c r="AT49" s="1"/>
      <c r="AU49" s="1"/>
      <c r="AV49" s="1">
        <v>2</v>
      </c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>
        <v>1</v>
      </c>
      <c r="BH49" s="1"/>
      <c r="BI49" s="1"/>
      <c r="BJ49" s="1"/>
      <c r="BK49" s="1"/>
      <c r="BL49" s="1"/>
      <c r="BM49" s="1"/>
      <c r="BN49" s="1"/>
      <c r="BO49" s="1"/>
      <c r="BP49" s="1">
        <f t="shared" si="0"/>
        <v>2</v>
      </c>
      <c r="BQ49" s="1">
        <f t="shared" si="1"/>
        <v>2</v>
      </c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</row>
    <row r="50" spans="1:92" x14ac:dyDescent="0.3">
      <c r="A50" s="1">
        <v>6</v>
      </c>
      <c r="B50" s="1">
        <v>10</v>
      </c>
      <c r="C50" s="1">
        <v>9</v>
      </c>
      <c r="D50" s="1"/>
      <c r="E50" s="1"/>
      <c r="F50" s="1"/>
      <c r="G50" s="1"/>
      <c r="H50" s="1"/>
      <c r="I50" s="1"/>
      <c r="J50" s="1">
        <v>2</v>
      </c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>
        <v>18</v>
      </c>
      <c r="AM50" s="1"/>
      <c r="AN50" s="1">
        <v>11</v>
      </c>
      <c r="AO50" s="1"/>
      <c r="AP50" s="16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 t="s">
        <v>88</v>
      </c>
      <c r="BL50" s="1"/>
      <c r="BM50" s="1"/>
      <c r="BN50" s="1"/>
      <c r="BO50" s="1"/>
      <c r="BP50" s="1">
        <f t="shared" si="0"/>
        <v>3</v>
      </c>
      <c r="BQ50" s="1">
        <f t="shared" si="1"/>
        <v>1</v>
      </c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</row>
    <row r="51" spans="1:92" x14ac:dyDescent="0.3">
      <c r="A51" s="1">
        <v>7</v>
      </c>
      <c r="B51" s="1">
        <v>13</v>
      </c>
      <c r="C51" s="1">
        <v>7</v>
      </c>
      <c r="D51" s="1"/>
      <c r="E51" s="1"/>
      <c r="F51" s="1">
        <v>1</v>
      </c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6">
        <v>15</v>
      </c>
      <c r="AQ51" s="1"/>
      <c r="AR51" s="1"/>
      <c r="AS51" s="1"/>
      <c r="AT51" s="1"/>
      <c r="AU51" s="1"/>
      <c r="AV51" s="1"/>
      <c r="AW51" s="1">
        <v>1</v>
      </c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>
        <v>10</v>
      </c>
      <c r="BM51" s="1"/>
      <c r="BN51" s="1"/>
      <c r="BO51" s="1"/>
      <c r="BP51" s="1">
        <f t="shared" si="0"/>
        <v>2</v>
      </c>
      <c r="BQ51" s="1">
        <f t="shared" si="1"/>
        <v>2</v>
      </c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</row>
    <row r="52" spans="1:92" x14ac:dyDescent="0.3">
      <c r="A52" s="1">
        <v>6</v>
      </c>
      <c r="B52" s="1">
        <v>19</v>
      </c>
      <c r="C52" s="1">
        <v>10</v>
      </c>
      <c r="D52" s="1"/>
      <c r="E52" s="1"/>
      <c r="F52" s="1"/>
      <c r="G52" s="1"/>
      <c r="H52" s="1">
        <v>1</v>
      </c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>
        <v>27</v>
      </c>
      <c r="AH52" s="1"/>
      <c r="AI52" s="1"/>
      <c r="AJ52" s="1"/>
      <c r="AK52" s="1"/>
      <c r="AL52" s="1"/>
      <c r="AM52" s="1"/>
      <c r="AN52" s="1"/>
      <c r="AO52" s="1"/>
      <c r="AP52" s="16"/>
      <c r="AQ52" s="1"/>
      <c r="AR52" s="1"/>
      <c r="AS52" s="1"/>
      <c r="AT52" s="1">
        <v>21</v>
      </c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>
        <v>9</v>
      </c>
      <c r="BJ52" s="1"/>
      <c r="BK52" s="1"/>
      <c r="BL52" s="1"/>
      <c r="BM52" s="1"/>
      <c r="BN52" s="1"/>
      <c r="BO52" s="1"/>
      <c r="BP52" s="1">
        <f t="shared" si="0"/>
        <v>2</v>
      </c>
      <c r="BQ52" s="1">
        <f t="shared" si="1"/>
        <v>2</v>
      </c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</row>
    <row r="53" spans="1:92" x14ac:dyDescent="0.3">
      <c r="A53" s="1">
        <v>5</v>
      </c>
      <c r="B53" s="1">
        <v>18</v>
      </c>
      <c r="C53" s="1">
        <v>9</v>
      </c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>
        <v>1</v>
      </c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>
        <v>6</v>
      </c>
      <c r="AP53" s="16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>
        <v>49</v>
      </c>
      <c r="BI53" s="1"/>
      <c r="BJ53" s="1"/>
      <c r="BK53" s="1" t="s">
        <v>93</v>
      </c>
      <c r="BL53" s="1"/>
      <c r="BM53" s="1"/>
      <c r="BN53" s="1"/>
      <c r="BO53" s="1"/>
      <c r="BP53" s="1">
        <f t="shared" si="0"/>
        <v>2</v>
      </c>
      <c r="BQ53" s="1">
        <f t="shared" si="1"/>
        <v>2</v>
      </c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</row>
    <row r="54" spans="1:92" x14ac:dyDescent="0.3">
      <c r="A54" s="1">
        <v>9</v>
      </c>
      <c r="B54" s="1">
        <v>18</v>
      </c>
      <c r="C54" s="1">
        <v>5</v>
      </c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>
        <v>29</v>
      </c>
      <c r="AH54" s="1"/>
      <c r="AI54" s="1"/>
      <c r="AJ54" s="1"/>
      <c r="AK54" s="1"/>
      <c r="AL54" s="1"/>
      <c r="AM54" s="1"/>
      <c r="AN54" s="1"/>
      <c r="AO54" s="1"/>
      <c r="AP54" s="16"/>
      <c r="AQ54" s="1">
        <v>1</v>
      </c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>
        <v>2</v>
      </c>
      <c r="BG54" s="1"/>
      <c r="BH54" s="1"/>
      <c r="BI54" s="1"/>
      <c r="BJ54" s="1"/>
      <c r="BK54" s="1"/>
      <c r="BL54" s="1"/>
      <c r="BM54" s="1" t="s">
        <v>95</v>
      </c>
      <c r="BN54" s="1"/>
      <c r="BO54" s="1"/>
      <c r="BP54" s="1">
        <f t="shared" si="0"/>
        <v>1</v>
      </c>
      <c r="BQ54" s="1">
        <f t="shared" si="1"/>
        <v>3</v>
      </c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</row>
    <row r="55" spans="1:92" x14ac:dyDescent="0.3">
      <c r="A55" s="1">
        <v>6</v>
      </c>
      <c r="B55" s="1">
        <v>16</v>
      </c>
      <c r="C55" s="1">
        <v>9</v>
      </c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>
        <v>10</v>
      </c>
      <c r="AP55" s="16"/>
      <c r="AQ55" s="1"/>
      <c r="AR55" s="1">
        <v>3</v>
      </c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>
        <v>6</v>
      </c>
      <c r="BD55" s="1">
        <v>8</v>
      </c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>
        <f t="shared" si="0"/>
        <v>1</v>
      </c>
      <c r="BQ55" s="1">
        <f t="shared" si="1"/>
        <v>3</v>
      </c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</row>
    <row r="56" spans="1:92" x14ac:dyDescent="0.3">
      <c r="A56" s="1">
        <v>7</v>
      </c>
      <c r="B56" s="1">
        <v>18</v>
      </c>
      <c r="C56" s="1">
        <v>7</v>
      </c>
      <c r="D56" s="1"/>
      <c r="E56" s="1"/>
      <c r="F56" s="1"/>
      <c r="G56" s="1">
        <v>2</v>
      </c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6"/>
      <c r="AQ56" s="1"/>
      <c r="AR56" s="1"/>
      <c r="AS56" s="1"/>
      <c r="AT56" s="1"/>
      <c r="AU56" s="1"/>
      <c r="AV56" s="1">
        <v>1</v>
      </c>
      <c r="AW56" s="1"/>
      <c r="AX56" s="1"/>
      <c r="AY56" s="1"/>
      <c r="AZ56" s="1"/>
      <c r="BA56" s="1"/>
      <c r="BB56" s="1">
        <v>50</v>
      </c>
      <c r="BC56" s="1"/>
      <c r="BD56" s="1"/>
      <c r="BE56" s="1"/>
      <c r="BF56" s="1"/>
      <c r="BG56" s="1">
        <v>3</v>
      </c>
      <c r="BH56" s="1"/>
      <c r="BI56" s="1"/>
      <c r="BJ56" s="1"/>
      <c r="BK56" s="1"/>
      <c r="BL56" s="1"/>
      <c r="BM56" s="1"/>
      <c r="BN56" s="1"/>
      <c r="BO56" s="1"/>
      <c r="BP56" s="1">
        <f t="shared" si="0"/>
        <v>1</v>
      </c>
      <c r="BQ56" s="1">
        <f t="shared" si="1"/>
        <v>3</v>
      </c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</row>
    <row r="57" spans="1:92" x14ac:dyDescent="0.3">
      <c r="A57" s="1">
        <v>7</v>
      </c>
      <c r="B57" s="1">
        <v>11</v>
      </c>
      <c r="C57" s="1">
        <v>5</v>
      </c>
      <c r="D57" s="1"/>
      <c r="E57" s="1"/>
      <c r="F57" s="1"/>
      <c r="G57" s="1"/>
      <c r="H57" s="1"/>
      <c r="I57" s="1"/>
      <c r="J57" s="1">
        <v>1</v>
      </c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6"/>
      <c r="AQ57" s="1"/>
      <c r="AR57" s="1">
        <v>11</v>
      </c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>
        <v>4</v>
      </c>
      <c r="BE57" s="1"/>
      <c r="BF57" s="1"/>
      <c r="BG57" s="1">
        <v>3</v>
      </c>
      <c r="BH57" s="1"/>
      <c r="BI57" s="1"/>
      <c r="BJ57" s="1"/>
      <c r="BK57" s="1"/>
      <c r="BL57" s="1"/>
      <c r="BM57" s="1"/>
      <c r="BN57" s="1"/>
      <c r="BO57" s="1"/>
      <c r="BP57" s="1">
        <f t="shared" si="0"/>
        <v>1</v>
      </c>
      <c r="BQ57" s="1">
        <f t="shared" si="1"/>
        <v>3</v>
      </c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</row>
    <row r="58" spans="1:92" x14ac:dyDescent="0.3">
      <c r="A58" s="1">
        <v>6</v>
      </c>
      <c r="B58" s="1">
        <v>19</v>
      </c>
      <c r="C58" s="1">
        <v>7</v>
      </c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>
        <v>1</v>
      </c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>
        <v>13</v>
      </c>
      <c r="AN58" s="1"/>
      <c r="AO58" s="1"/>
      <c r="AP58" s="16"/>
      <c r="AQ58" s="1">
        <v>7</v>
      </c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 t="s">
        <v>96</v>
      </c>
      <c r="BK58" s="1"/>
      <c r="BL58" s="1"/>
      <c r="BM58" s="1"/>
      <c r="BN58" s="1"/>
      <c r="BO58" s="1"/>
      <c r="BP58" s="1">
        <f t="shared" si="0"/>
        <v>2</v>
      </c>
      <c r="BQ58" s="1">
        <f t="shared" si="1"/>
        <v>2</v>
      </c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</row>
    <row r="59" spans="1:92" x14ac:dyDescent="0.3">
      <c r="A59" s="1">
        <v>10</v>
      </c>
      <c r="B59" s="1">
        <v>13</v>
      </c>
      <c r="C59" s="1">
        <v>9</v>
      </c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>
        <v>7</v>
      </c>
      <c r="AN59" s="1"/>
      <c r="AO59" s="1"/>
      <c r="AP59" s="16"/>
      <c r="AQ59" s="1"/>
      <c r="AR59" s="1"/>
      <c r="AS59" s="1"/>
      <c r="AT59" s="1">
        <v>7</v>
      </c>
      <c r="AU59" s="1"/>
      <c r="AV59" s="1"/>
      <c r="AW59" s="1"/>
      <c r="AX59" s="1"/>
      <c r="AY59" s="1"/>
      <c r="AZ59" s="1"/>
      <c r="BA59" s="1"/>
      <c r="BB59" s="1"/>
      <c r="BC59" s="1"/>
      <c r="BD59" s="1">
        <v>4</v>
      </c>
      <c r="BE59" s="1"/>
      <c r="BF59" s="1"/>
      <c r="BG59" s="1"/>
      <c r="BH59" s="1"/>
      <c r="BI59" s="1"/>
      <c r="BJ59" s="1"/>
      <c r="BK59" s="1" t="s">
        <v>89</v>
      </c>
      <c r="BL59" s="1"/>
      <c r="BM59" s="1"/>
      <c r="BN59" s="1"/>
      <c r="BO59" s="1"/>
      <c r="BP59" s="1">
        <f t="shared" si="0"/>
        <v>1</v>
      </c>
      <c r="BQ59" s="1">
        <f t="shared" si="1"/>
        <v>3</v>
      </c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</row>
    <row r="60" spans="1:92" x14ac:dyDescent="0.3">
      <c r="A60" s="1">
        <v>10</v>
      </c>
      <c r="B60" s="1">
        <v>18</v>
      </c>
      <c r="C60" s="1">
        <v>10</v>
      </c>
      <c r="D60" s="1"/>
      <c r="E60" s="1">
        <v>1</v>
      </c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6"/>
      <c r="AQ60" s="1"/>
      <c r="AR60" s="1"/>
      <c r="AS60" s="1">
        <v>2</v>
      </c>
      <c r="AT60" s="1"/>
      <c r="AU60" s="1"/>
      <c r="AV60" s="1"/>
      <c r="AW60" s="1">
        <v>1</v>
      </c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>
        <v>23</v>
      </c>
      <c r="BJ60" s="1"/>
      <c r="BK60" s="1"/>
      <c r="BL60" s="1"/>
      <c r="BM60" s="1"/>
      <c r="BN60" s="1"/>
      <c r="BO60" s="1"/>
      <c r="BP60" s="1">
        <f t="shared" si="0"/>
        <v>1</v>
      </c>
      <c r="BQ60" s="1">
        <f t="shared" si="1"/>
        <v>3</v>
      </c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</row>
    <row r="61" spans="1:92" x14ac:dyDescent="0.3">
      <c r="A61" s="1">
        <v>8</v>
      </c>
      <c r="B61" s="1">
        <v>20</v>
      </c>
      <c r="C61" s="1">
        <v>9</v>
      </c>
      <c r="D61" s="1"/>
      <c r="E61" s="1"/>
      <c r="F61" s="1"/>
      <c r="G61" s="1">
        <v>2</v>
      </c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>
        <v>16</v>
      </c>
      <c r="AM61" s="1">
        <v>8</v>
      </c>
      <c r="AN61" s="1"/>
      <c r="AO61" s="1"/>
      <c r="AP61" s="16"/>
      <c r="AQ61" s="1"/>
      <c r="AR61" s="1"/>
      <c r="AS61" s="1"/>
      <c r="AT61" s="1"/>
      <c r="AU61" s="1"/>
      <c r="AV61" s="1"/>
      <c r="AW61" s="1">
        <v>1</v>
      </c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>
        <f t="shared" si="0"/>
        <v>3</v>
      </c>
      <c r="BQ61" s="1">
        <f t="shared" si="1"/>
        <v>1</v>
      </c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</row>
    <row r="62" spans="1:92" x14ac:dyDescent="0.3">
      <c r="A62" s="1">
        <v>5</v>
      </c>
      <c r="B62" s="1">
        <v>18</v>
      </c>
      <c r="C62" s="1">
        <v>10</v>
      </c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>
        <v>1</v>
      </c>
      <c r="AC62" s="1"/>
      <c r="AD62" s="1"/>
      <c r="AE62" s="1"/>
      <c r="AF62" s="1"/>
      <c r="AG62" s="1"/>
      <c r="AH62" s="1"/>
      <c r="AI62" s="1"/>
      <c r="AJ62" s="1"/>
      <c r="AK62" s="1"/>
      <c r="AL62" s="1">
        <v>21</v>
      </c>
      <c r="AM62" s="1"/>
      <c r="AN62" s="1"/>
      <c r="AO62" s="1"/>
      <c r="AP62" s="16"/>
      <c r="AQ62" s="1"/>
      <c r="AR62" s="1"/>
      <c r="AS62" s="1">
        <v>20</v>
      </c>
      <c r="AT62" s="1">
        <v>27</v>
      </c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>
        <f t="shared" si="0"/>
        <v>2</v>
      </c>
      <c r="BQ62" s="1">
        <f t="shared" si="1"/>
        <v>2</v>
      </c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</row>
    <row r="63" spans="1:92" x14ac:dyDescent="0.3">
      <c r="A63" s="1">
        <v>6</v>
      </c>
      <c r="B63" s="1">
        <v>18</v>
      </c>
      <c r="C63" s="1">
        <v>4</v>
      </c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>
        <v>2</v>
      </c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>
        <v>9</v>
      </c>
      <c r="AJ63" s="1"/>
      <c r="AK63" s="1"/>
      <c r="AL63" s="1"/>
      <c r="AM63" s="1">
        <v>18</v>
      </c>
      <c r="AN63" s="1"/>
      <c r="AO63" s="1"/>
      <c r="AP63" s="16"/>
      <c r="AQ63" s="1"/>
      <c r="AR63" s="1"/>
      <c r="AS63" s="1"/>
      <c r="AT63" s="1">
        <v>6</v>
      </c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>
        <f t="shared" si="0"/>
        <v>3</v>
      </c>
      <c r="BQ63" s="1">
        <f t="shared" si="1"/>
        <v>1</v>
      </c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  <c r="CI63" s="1"/>
      <c r="CJ63" s="1"/>
      <c r="CK63" s="1"/>
      <c r="CL63" s="1"/>
      <c r="CM63" s="1"/>
      <c r="CN63" s="1"/>
    </row>
    <row r="64" spans="1:92" x14ac:dyDescent="0.3">
      <c r="A64" s="1">
        <v>8</v>
      </c>
      <c r="B64" s="1">
        <v>20</v>
      </c>
      <c r="C64" s="1">
        <v>6</v>
      </c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>
        <v>9</v>
      </c>
      <c r="AN64" s="1"/>
      <c r="AO64" s="1"/>
      <c r="AP64" s="16"/>
      <c r="AQ64" s="1"/>
      <c r="AR64" s="1">
        <v>7</v>
      </c>
      <c r="AS64" s="1"/>
      <c r="AT64" s="1"/>
      <c r="AU64" s="1"/>
      <c r="AV64" s="1">
        <v>3</v>
      </c>
      <c r="AW64" s="1"/>
      <c r="AX64" s="1"/>
      <c r="AY64" s="1"/>
      <c r="AZ64" s="1"/>
      <c r="BA64" s="1"/>
      <c r="BB64" s="1"/>
      <c r="BC64" s="1"/>
      <c r="BD64" s="1"/>
      <c r="BE64" s="1">
        <v>5</v>
      </c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>
        <f t="shared" si="0"/>
        <v>1</v>
      </c>
      <c r="BQ64" s="1">
        <f t="shared" si="1"/>
        <v>3</v>
      </c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  <c r="CI64" s="1"/>
      <c r="CJ64" s="1"/>
      <c r="CK64" s="1"/>
      <c r="CL64" s="1"/>
      <c r="CM64" s="1"/>
      <c r="CN64" s="1"/>
    </row>
    <row r="65" spans="1:92" x14ac:dyDescent="0.3">
      <c r="A65" s="1">
        <v>6</v>
      </c>
      <c r="B65" s="1">
        <v>12</v>
      </c>
      <c r="C65" s="1">
        <v>9</v>
      </c>
      <c r="D65" s="1">
        <v>1</v>
      </c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>
        <v>25</v>
      </c>
      <c r="AJ65" s="1"/>
      <c r="AK65" s="1"/>
      <c r="AL65" s="1"/>
      <c r="AM65" s="1"/>
      <c r="AN65" s="1"/>
      <c r="AO65" s="1"/>
      <c r="AP65" s="16">
        <v>8</v>
      </c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>
        <v>50</v>
      </c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>
        <f t="shared" si="0"/>
        <v>3</v>
      </c>
      <c r="BQ65" s="1">
        <f t="shared" si="1"/>
        <v>1</v>
      </c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  <c r="CI65" s="1"/>
      <c r="CJ65" s="1"/>
      <c r="CK65" s="1"/>
      <c r="CL65" s="1"/>
      <c r="CM65" s="1"/>
      <c r="CN65" s="1"/>
    </row>
    <row r="66" spans="1:92" x14ac:dyDescent="0.3">
      <c r="A66" s="1">
        <v>8</v>
      </c>
      <c r="B66" s="1">
        <v>15</v>
      </c>
      <c r="C66" s="1">
        <v>10</v>
      </c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>
        <v>7</v>
      </c>
      <c r="AL66" s="1"/>
      <c r="AM66" s="1"/>
      <c r="AN66" s="1"/>
      <c r="AO66" s="1"/>
      <c r="AP66" s="16"/>
      <c r="AQ66" s="1"/>
      <c r="AR66" s="1">
        <v>6</v>
      </c>
      <c r="AS66" s="1">
        <v>17</v>
      </c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>
        <v>8</v>
      </c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>
        <f t="shared" si="0"/>
        <v>1</v>
      </c>
      <c r="BQ66" s="1">
        <f t="shared" si="1"/>
        <v>3</v>
      </c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  <c r="CL66" s="1"/>
      <c r="CM66" s="1"/>
      <c r="CN66" s="1"/>
    </row>
    <row r="67" spans="1:92" x14ac:dyDescent="0.3">
      <c r="A67" s="1">
        <v>10</v>
      </c>
      <c r="B67" s="1">
        <v>19</v>
      </c>
      <c r="C67" s="1">
        <v>5</v>
      </c>
      <c r="D67" s="1"/>
      <c r="E67" s="1">
        <v>1</v>
      </c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>
        <v>5</v>
      </c>
      <c r="AN67" s="1">
        <v>11</v>
      </c>
      <c r="AO67" s="1"/>
      <c r="AP67" s="16"/>
      <c r="AQ67" s="1">
        <v>17</v>
      </c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>
        <f t="shared" ref="BP67:BP130" si="2">4-BQ67</f>
        <v>3</v>
      </c>
      <c r="BQ67" s="1">
        <f t="shared" ref="BQ67:BQ130" si="3">COUNTA(AQ67:BM67)</f>
        <v>1</v>
      </c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  <c r="CI67" s="1"/>
      <c r="CJ67" s="1"/>
      <c r="CK67" s="1"/>
      <c r="CL67" s="1"/>
      <c r="CM67" s="1"/>
      <c r="CN67" s="1"/>
    </row>
    <row r="68" spans="1:92" x14ac:dyDescent="0.3">
      <c r="A68" s="1">
        <v>5</v>
      </c>
      <c r="B68" s="1">
        <v>16</v>
      </c>
      <c r="C68" s="1">
        <v>6</v>
      </c>
      <c r="D68" s="1"/>
      <c r="E68" s="1">
        <v>1</v>
      </c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6"/>
      <c r="AQ68" s="1">
        <v>3</v>
      </c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>
        <v>1</v>
      </c>
      <c r="BH68" s="1"/>
      <c r="BI68" s="1">
        <v>25</v>
      </c>
      <c r="BJ68" s="1"/>
      <c r="BK68" s="1"/>
      <c r="BL68" s="1"/>
      <c r="BM68" s="1"/>
      <c r="BN68" s="1"/>
      <c r="BO68" s="1"/>
      <c r="BP68" s="1">
        <f t="shared" si="2"/>
        <v>1</v>
      </c>
      <c r="BQ68" s="1">
        <f t="shared" si="3"/>
        <v>3</v>
      </c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  <c r="CG68" s="1"/>
      <c r="CH68" s="1"/>
      <c r="CI68" s="1"/>
      <c r="CJ68" s="1"/>
      <c r="CK68" s="1"/>
      <c r="CL68" s="1"/>
      <c r="CM68" s="1"/>
      <c r="CN68" s="1"/>
    </row>
    <row r="69" spans="1:92" x14ac:dyDescent="0.3">
      <c r="A69" s="1">
        <v>6</v>
      </c>
      <c r="B69" s="1">
        <v>20</v>
      </c>
      <c r="C69" s="1">
        <v>4</v>
      </c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>
        <v>55</v>
      </c>
      <c r="AH69" s="1"/>
      <c r="AI69" s="1"/>
      <c r="AJ69" s="1"/>
      <c r="AK69" s="1"/>
      <c r="AL69" s="1"/>
      <c r="AM69" s="1"/>
      <c r="AN69" s="1"/>
      <c r="AO69" s="1"/>
      <c r="AP69" s="16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>
        <v>25</v>
      </c>
      <c r="BC69" s="1"/>
      <c r="BD69" s="1"/>
      <c r="BE69" s="1">
        <v>10</v>
      </c>
      <c r="BF69" s="1"/>
      <c r="BG69" s="1"/>
      <c r="BH69" s="1"/>
      <c r="BI69" s="1"/>
      <c r="BJ69" s="1"/>
      <c r="BK69" s="1"/>
      <c r="BL69" s="1">
        <v>10</v>
      </c>
      <c r="BM69" s="1"/>
      <c r="BN69" s="1"/>
      <c r="BO69" s="1"/>
      <c r="BP69" s="1">
        <f t="shared" si="2"/>
        <v>1</v>
      </c>
      <c r="BQ69" s="1">
        <f t="shared" si="3"/>
        <v>3</v>
      </c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  <c r="CL69" s="1"/>
      <c r="CM69" s="1"/>
      <c r="CN69" s="1"/>
    </row>
    <row r="70" spans="1:92" x14ac:dyDescent="0.3">
      <c r="A70" s="1">
        <v>8</v>
      </c>
      <c r="B70" s="1">
        <v>12</v>
      </c>
      <c r="C70" s="1">
        <v>10</v>
      </c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>
        <v>39</v>
      </c>
      <c r="AL70" s="1">
        <v>5</v>
      </c>
      <c r="AM70" s="1"/>
      <c r="AN70" s="1"/>
      <c r="AO70" s="1"/>
      <c r="AP70" s="16"/>
      <c r="AQ70" s="1">
        <v>30</v>
      </c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>
        <v>6</v>
      </c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>
        <f t="shared" si="2"/>
        <v>2</v>
      </c>
      <c r="BQ70" s="1">
        <f t="shared" si="3"/>
        <v>2</v>
      </c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  <c r="CM70" s="1"/>
      <c r="CN70" s="1"/>
    </row>
    <row r="71" spans="1:92" x14ac:dyDescent="0.3">
      <c r="A71" s="1">
        <v>6</v>
      </c>
      <c r="B71" s="1">
        <v>11</v>
      </c>
      <c r="C71" s="1">
        <v>8</v>
      </c>
      <c r="D71" s="1"/>
      <c r="E71" s="1"/>
      <c r="F71" s="1"/>
      <c r="G71" s="1"/>
      <c r="H71" s="1"/>
      <c r="I71" s="1"/>
      <c r="J71" s="1">
        <v>2</v>
      </c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>
        <v>8</v>
      </c>
      <c r="AK71" s="1">
        <v>12</v>
      </c>
      <c r="AL71" s="1"/>
      <c r="AM71" s="1"/>
      <c r="AN71" s="1"/>
      <c r="AO71" s="1"/>
      <c r="AP71" s="16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>
        <v>29</v>
      </c>
      <c r="BI71" s="1"/>
      <c r="BJ71" s="1"/>
      <c r="BK71" s="1"/>
      <c r="BL71" s="1"/>
      <c r="BM71" s="1"/>
      <c r="BN71" s="1"/>
      <c r="BO71" s="1"/>
      <c r="BP71" s="1">
        <f t="shared" si="2"/>
        <v>3</v>
      </c>
      <c r="BQ71" s="1">
        <f t="shared" si="3"/>
        <v>1</v>
      </c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  <c r="CL71" s="1"/>
      <c r="CM71" s="1"/>
      <c r="CN71" s="1"/>
    </row>
    <row r="72" spans="1:92" x14ac:dyDescent="0.3">
      <c r="A72" s="1">
        <v>6</v>
      </c>
      <c r="B72" s="1">
        <v>11</v>
      </c>
      <c r="C72" s="1">
        <v>4</v>
      </c>
      <c r="D72" s="1"/>
      <c r="E72" s="1"/>
      <c r="F72" s="1"/>
      <c r="G72" s="1">
        <v>1</v>
      </c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>
        <v>8</v>
      </c>
      <c r="AH72" s="1"/>
      <c r="AI72" s="1"/>
      <c r="AJ72" s="1"/>
      <c r="AK72" s="1">
        <v>22</v>
      </c>
      <c r="AL72" s="1"/>
      <c r="AM72" s="1"/>
      <c r="AN72" s="1"/>
      <c r="AO72" s="1"/>
      <c r="AP72" s="16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>
        <v>8</v>
      </c>
      <c r="BH72" s="1"/>
      <c r="BI72" s="1"/>
      <c r="BJ72" s="1"/>
      <c r="BK72" s="1"/>
      <c r="BL72" s="1"/>
      <c r="BM72" s="1"/>
      <c r="BN72" s="1"/>
      <c r="BO72" s="1"/>
      <c r="BP72" s="1">
        <f t="shared" si="2"/>
        <v>3</v>
      </c>
      <c r="BQ72" s="1">
        <f t="shared" si="3"/>
        <v>1</v>
      </c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  <c r="CF72" s="1"/>
      <c r="CG72" s="1"/>
      <c r="CH72" s="1"/>
      <c r="CI72" s="1"/>
      <c r="CJ72" s="1"/>
      <c r="CK72" s="1"/>
      <c r="CL72" s="1"/>
      <c r="CM72" s="1"/>
      <c r="CN72" s="1"/>
    </row>
    <row r="73" spans="1:92" x14ac:dyDescent="0.3">
      <c r="A73" s="1">
        <v>10</v>
      </c>
      <c r="B73" s="1">
        <v>12</v>
      </c>
      <c r="C73" s="1">
        <v>9</v>
      </c>
      <c r="D73" s="1">
        <v>2</v>
      </c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6"/>
      <c r="AQ73" s="1"/>
      <c r="AR73" s="1"/>
      <c r="AS73" s="1">
        <v>12</v>
      </c>
      <c r="AT73" s="1"/>
      <c r="AU73" s="1"/>
      <c r="AV73" s="1"/>
      <c r="AW73" s="1"/>
      <c r="AX73" s="1"/>
      <c r="AY73" s="1"/>
      <c r="AZ73" s="1"/>
      <c r="BA73" s="1"/>
      <c r="BB73" s="1">
        <v>50</v>
      </c>
      <c r="BC73" s="1"/>
      <c r="BD73" s="1"/>
      <c r="BE73" s="1"/>
      <c r="BF73" s="1"/>
      <c r="BG73" s="1">
        <v>3</v>
      </c>
      <c r="BH73" s="1"/>
      <c r="BI73" s="1"/>
      <c r="BJ73" s="1"/>
      <c r="BK73" s="1"/>
      <c r="BL73" s="1"/>
      <c r="BM73" s="1"/>
      <c r="BN73" s="1"/>
      <c r="BO73" s="1"/>
      <c r="BP73" s="1">
        <f t="shared" si="2"/>
        <v>1</v>
      </c>
      <c r="BQ73" s="1">
        <f t="shared" si="3"/>
        <v>3</v>
      </c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  <c r="CF73" s="1"/>
      <c r="CG73" s="1"/>
      <c r="CH73" s="1"/>
      <c r="CI73" s="1"/>
      <c r="CJ73" s="1"/>
      <c r="CK73" s="1"/>
      <c r="CL73" s="1"/>
      <c r="CM73" s="1"/>
      <c r="CN73" s="1"/>
    </row>
    <row r="74" spans="1:92" x14ac:dyDescent="0.3">
      <c r="A74" s="1">
        <v>9</v>
      </c>
      <c r="B74" s="1">
        <v>17</v>
      </c>
      <c r="C74" s="1">
        <v>8</v>
      </c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>
        <v>24</v>
      </c>
      <c r="AL74" s="1">
        <v>35</v>
      </c>
      <c r="AM74" s="1">
        <v>18</v>
      </c>
      <c r="AN74" s="1"/>
      <c r="AO74" s="1"/>
      <c r="AP74" s="16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>
        <v>41</v>
      </c>
      <c r="BI74" s="1"/>
      <c r="BJ74" s="1"/>
      <c r="BK74" s="1"/>
      <c r="BL74" s="1"/>
      <c r="BM74" s="1"/>
      <c r="BN74" s="1"/>
      <c r="BO74" s="1"/>
      <c r="BP74" s="1">
        <f t="shared" si="2"/>
        <v>3</v>
      </c>
      <c r="BQ74" s="1">
        <f t="shared" si="3"/>
        <v>1</v>
      </c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1"/>
      <c r="CF74" s="1"/>
      <c r="CG74" s="1"/>
      <c r="CH74" s="1"/>
      <c r="CI74" s="1"/>
      <c r="CJ74" s="1"/>
      <c r="CK74" s="1"/>
      <c r="CL74" s="1"/>
      <c r="CM74" s="1"/>
      <c r="CN74" s="1"/>
    </row>
    <row r="75" spans="1:92" x14ac:dyDescent="0.3">
      <c r="A75" s="1">
        <v>5</v>
      </c>
      <c r="B75" s="1">
        <v>12</v>
      </c>
      <c r="C75" s="1">
        <v>6</v>
      </c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>
        <v>2</v>
      </c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>
        <v>20</v>
      </c>
      <c r="AG75" s="1"/>
      <c r="AH75" s="1"/>
      <c r="AI75" s="1"/>
      <c r="AJ75" s="1"/>
      <c r="AK75" s="1"/>
      <c r="AL75" s="1"/>
      <c r="AM75" s="1"/>
      <c r="AN75" s="1"/>
      <c r="AO75" s="1"/>
      <c r="AP75" s="16"/>
      <c r="AQ75" s="1"/>
      <c r="AR75" s="1"/>
      <c r="AS75" s="1"/>
      <c r="AT75" s="1">
        <v>60</v>
      </c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>
        <v>10</v>
      </c>
      <c r="BM75" s="1"/>
      <c r="BN75" s="1"/>
      <c r="BO75" s="1"/>
      <c r="BP75" s="1">
        <f t="shared" si="2"/>
        <v>2</v>
      </c>
      <c r="BQ75" s="1">
        <f t="shared" si="3"/>
        <v>2</v>
      </c>
      <c r="BR75" s="1"/>
      <c r="BS75" s="1"/>
      <c r="BT75" s="1"/>
      <c r="BU75" s="1"/>
      <c r="BV75" s="1"/>
      <c r="BW75" s="1"/>
      <c r="BX75" s="1"/>
      <c r="BY75" s="1"/>
      <c r="BZ75" s="1"/>
      <c r="CA75" s="1"/>
      <c r="CB75" s="1"/>
      <c r="CC75" s="1"/>
      <c r="CD75" s="1"/>
      <c r="CE75" s="1"/>
      <c r="CF75" s="1"/>
      <c r="CG75" s="1"/>
      <c r="CH75" s="1"/>
      <c r="CI75" s="1"/>
      <c r="CJ75" s="1"/>
      <c r="CK75" s="1"/>
      <c r="CL75" s="1"/>
      <c r="CM75" s="1"/>
      <c r="CN75" s="1"/>
    </row>
    <row r="76" spans="1:92" x14ac:dyDescent="0.3">
      <c r="A76" s="1">
        <v>5</v>
      </c>
      <c r="B76" s="1">
        <v>12</v>
      </c>
      <c r="C76" s="1">
        <v>9</v>
      </c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>
        <v>20</v>
      </c>
      <c r="AN76" s="1"/>
      <c r="AO76" s="1"/>
      <c r="AP76" s="16"/>
      <c r="AQ76" s="1">
        <v>13</v>
      </c>
      <c r="AR76" s="1"/>
      <c r="AS76" s="1">
        <v>8</v>
      </c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 t="s">
        <v>96</v>
      </c>
      <c r="BK76" s="1"/>
      <c r="BL76" s="1"/>
      <c r="BM76" s="1"/>
      <c r="BN76" s="1"/>
      <c r="BO76" s="1"/>
      <c r="BP76" s="1">
        <f t="shared" si="2"/>
        <v>1</v>
      </c>
      <c r="BQ76" s="1">
        <f t="shared" si="3"/>
        <v>3</v>
      </c>
      <c r="BR76" s="1"/>
      <c r="BS76" s="1"/>
      <c r="BT76" s="1"/>
      <c r="BU76" s="1"/>
      <c r="BV76" s="1"/>
      <c r="BW76" s="1"/>
      <c r="BX76" s="1"/>
      <c r="BY76" s="1"/>
      <c r="BZ76" s="1"/>
      <c r="CA76" s="1"/>
      <c r="CB76" s="1"/>
      <c r="CC76" s="1"/>
      <c r="CD76" s="1"/>
      <c r="CE76" s="1"/>
      <c r="CF76" s="1"/>
      <c r="CG76" s="1"/>
      <c r="CH76" s="1"/>
      <c r="CI76" s="1"/>
      <c r="CJ76" s="1"/>
      <c r="CK76" s="1"/>
      <c r="CL76" s="1"/>
      <c r="CM76" s="1"/>
      <c r="CN76" s="1"/>
    </row>
    <row r="77" spans="1:92" x14ac:dyDescent="0.3">
      <c r="A77" s="1">
        <v>10</v>
      </c>
      <c r="B77" s="1">
        <v>12</v>
      </c>
      <c r="C77" s="1">
        <v>6</v>
      </c>
      <c r="D77" s="1"/>
      <c r="E77" s="1"/>
      <c r="F77" s="1"/>
      <c r="G77" s="1"/>
      <c r="H77" s="1"/>
      <c r="I77" s="1"/>
      <c r="J77" s="1"/>
      <c r="K77" s="1">
        <v>1</v>
      </c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>
        <v>13</v>
      </c>
      <c r="AH77" s="1"/>
      <c r="AI77" s="1"/>
      <c r="AJ77" s="1"/>
      <c r="AK77" s="1"/>
      <c r="AL77" s="1"/>
      <c r="AM77" s="1">
        <v>11</v>
      </c>
      <c r="AN77" s="1"/>
      <c r="AO77" s="1"/>
      <c r="AP77" s="16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>
        <v>2</v>
      </c>
      <c r="BH77" s="1"/>
      <c r="BI77" s="1"/>
      <c r="BJ77" s="1"/>
      <c r="BK77" s="1"/>
      <c r="BL77" s="1"/>
      <c r="BM77" s="1"/>
      <c r="BN77" s="1"/>
      <c r="BO77" s="1"/>
      <c r="BP77" s="1">
        <f t="shared" si="2"/>
        <v>3</v>
      </c>
      <c r="BQ77" s="1">
        <f t="shared" si="3"/>
        <v>1</v>
      </c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  <c r="CF77" s="1"/>
      <c r="CG77" s="1"/>
      <c r="CH77" s="1"/>
      <c r="CI77" s="1"/>
      <c r="CJ77" s="1"/>
      <c r="CK77" s="1"/>
      <c r="CL77" s="1"/>
      <c r="CM77" s="1"/>
      <c r="CN77" s="1"/>
    </row>
    <row r="78" spans="1:92" x14ac:dyDescent="0.3">
      <c r="A78" s="1">
        <v>7</v>
      </c>
      <c r="B78" s="1">
        <v>13</v>
      </c>
      <c r="C78" s="1">
        <v>4</v>
      </c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>
        <v>1</v>
      </c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6"/>
      <c r="AQ78" s="1">
        <v>8</v>
      </c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>
        <v>2</v>
      </c>
      <c r="BG78" s="1"/>
      <c r="BH78" s="1"/>
      <c r="BI78" s="1">
        <v>15</v>
      </c>
      <c r="BJ78" s="1"/>
      <c r="BK78" s="1"/>
      <c r="BL78" s="1"/>
      <c r="BM78" s="1"/>
      <c r="BN78" s="1"/>
      <c r="BO78" s="1"/>
      <c r="BP78" s="1">
        <f t="shared" si="2"/>
        <v>1</v>
      </c>
      <c r="BQ78" s="1">
        <f t="shared" si="3"/>
        <v>3</v>
      </c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"/>
      <c r="CG78" s="1"/>
      <c r="CH78" s="1"/>
      <c r="CI78" s="1"/>
      <c r="CJ78" s="1"/>
      <c r="CK78" s="1"/>
      <c r="CL78" s="1"/>
      <c r="CM78" s="1"/>
      <c r="CN78" s="1"/>
    </row>
    <row r="79" spans="1:92" x14ac:dyDescent="0.3">
      <c r="A79" s="1">
        <v>5</v>
      </c>
      <c r="B79" s="1">
        <v>13</v>
      </c>
      <c r="C79" s="1">
        <v>10</v>
      </c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>
        <v>2</v>
      </c>
      <c r="Y79" s="1"/>
      <c r="Z79" s="1"/>
      <c r="AA79" s="1"/>
      <c r="AB79" s="1"/>
      <c r="AC79" s="1"/>
      <c r="AD79" s="1"/>
      <c r="AE79" s="1"/>
      <c r="AF79" s="1"/>
      <c r="AG79" s="1">
        <v>36</v>
      </c>
      <c r="AH79" s="1"/>
      <c r="AI79" s="1"/>
      <c r="AJ79" s="1"/>
      <c r="AK79" s="1"/>
      <c r="AL79" s="1"/>
      <c r="AM79" s="1">
        <v>16</v>
      </c>
      <c r="AN79" s="1"/>
      <c r="AO79" s="1"/>
      <c r="AP79" s="16"/>
      <c r="AQ79" s="1"/>
      <c r="AR79" s="1"/>
      <c r="AS79" s="1">
        <v>5</v>
      </c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>
        <f t="shared" si="2"/>
        <v>3</v>
      </c>
      <c r="BQ79" s="1">
        <f t="shared" si="3"/>
        <v>1</v>
      </c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  <c r="CF79" s="1"/>
      <c r="CG79" s="1"/>
      <c r="CH79" s="1"/>
      <c r="CI79" s="1"/>
      <c r="CJ79" s="1"/>
      <c r="CK79" s="1"/>
      <c r="CL79" s="1"/>
      <c r="CM79" s="1"/>
      <c r="CN79" s="1"/>
    </row>
    <row r="80" spans="1:92" x14ac:dyDescent="0.3">
      <c r="A80" s="1">
        <v>8</v>
      </c>
      <c r="B80" s="1">
        <v>13</v>
      </c>
      <c r="C80" s="1">
        <v>6</v>
      </c>
      <c r="D80" s="1"/>
      <c r="E80" s="1"/>
      <c r="F80" s="1"/>
      <c r="G80" s="1"/>
      <c r="H80" s="1"/>
      <c r="I80" s="1"/>
      <c r="J80" s="1">
        <v>1</v>
      </c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>
        <v>20</v>
      </c>
      <c r="AG80" s="1"/>
      <c r="AH80" s="1"/>
      <c r="AI80" s="1"/>
      <c r="AJ80" s="1"/>
      <c r="AK80" s="1"/>
      <c r="AL80" s="1"/>
      <c r="AM80" s="1"/>
      <c r="AN80" s="1"/>
      <c r="AO80" s="1"/>
      <c r="AP80" s="1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>
        <v>17</v>
      </c>
      <c r="BJ80" s="1"/>
      <c r="BK80" s="1" t="s">
        <v>97</v>
      </c>
      <c r="BL80" s="1"/>
      <c r="BM80" s="1"/>
      <c r="BN80" s="1"/>
      <c r="BO80" s="1"/>
      <c r="BP80" s="1">
        <f t="shared" si="2"/>
        <v>2</v>
      </c>
      <c r="BQ80" s="1">
        <f t="shared" si="3"/>
        <v>2</v>
      </c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</row>
    <row r="81" spans="1:92" x14ac:dyDescent="0.3">
      <c r="A81" s="1">
        <v>10</v>
      </c>
      <c r="B81" s="1">
        <v>13</v>
      </c>
      <c r="C81" s="1">
        <v>7</v>
      </c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>
        <v>15</v>
      </c>
      <c r="AH81" s="1"/>
      <c r="AI81" s="1"/>
      <c r="AJ81" s="1"/>
      <c r="AK81" s="1"/>
      <c r="AL81" s="1"/>
      <c r="AM81" s="1"/>
      <c r="AN81" s="1"/>
      <c r="AO81" s="1"/>
      <c r="AP81" s="16"/>
      <c r="AQ81" s="1"/>
      <c r="AR81" s="1"/>
      <c r="AS81" s="1"/>
      <c r="AT81" s="1"/>
      <c r="AU81" s="1"/>
      <c r="AV81" s="1"/>
      <c r="AW81" s="1">
        <v>1</v>
      </c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>
        <v>70</v>
      </c>
      <c r="BI81" s="1"/>
      <c r="BJ81" s="1"/>
      <c r="BK81" s="1"/>
      <c r="BL81" s="1"/>
      <c r="BM81" s="1" t="s">
        <v>98</v>
      </c>
      <c r="BN81" s="1"/>
      <c r="BO81" s="1"/>
      <c r="BP81" s="1">
        <f t="shared" si="2"/>
        <v>1</v>
      </c>
      <c r="BQ81" s="1">
        <f t="shared" si="3"/>
        <v>3</v>
      </c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</row>
    <row r="82" spans="1:92" x14ac:dyDescent="0.3">
      <c r="A82" s="1">
        <v>5</v>
      </c>
      <c r="B82" s="1">
        <v>17</v>
      </c>
      <c r="C82" s="1">
        <v>10</v>
      </c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>
        <v>1</v>
      </c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>
        <v>20</v>
      </c>
      <c r="AN82" s="1"/>
      <c r="AO82" s="1"/>
      <c r="AP82" s="16"/>
      <c r="AQ82" s="1"/>
      <c r="AR82" s="1"/>
      <c r="AS82" s="1"/>
      <c r="AT82" s="1">
        <v>4</v>
      </c>
      <c r="AU82" s="1"/>
      <c r="AV82" s="1"/>
      <c r="AW82" s="1"/>
      <c r="AX82" s="1"/>
      <c r="AY82" s="1"/>
      <c r="AZ82" s="1"/>
      <c r="BA82" s="1"/>
      <c r="BB82" s="1">
        <v>75</v>
      </c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>
        <f t="shared" si="2"/>
        <v>2</v>
      </c>
      <c r="BQ82" s="1">
        <f t="shared" si="3"/>
        <v>2</v>
      </c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  <c r="CG82" s="1"/>
      <c r="CH82" s="1"/>
      <c r="CI82" s="1"/>
      <c r="CJ82" s="1"/>
      <c r="CK82" s="1"/>
      <c r="CL82" s="1"/>
      <c r="CM82" s="1"/>
      <c r="CN82" s="1"/>
    </row>
    <row r="83" spans="1:92" x14ac:dyDescent="0.3">
      <c r="A83" s="1">
        <v>9</v>
      </c>
      <c r="B83" s="1">
        <v>16</v>
      </c>
      <c r="C83" s="1">
        <v>6</v>
      </c>
      <c r="D83" s="1"/>
      <c r="E83" s="1"/>
      <c r="F83" s="1"/>
      <c r="G83" s="1">
        <v>1</v>
      </c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>
        <v>25</v>
      </c>
      <c r="AJ83" s="1"/>
      <c r="AK83" s="1"/>
      <c r="AL83" s="1"/>
      <c r="AM83" s="1">
        <v>7</v>
      </c>
      <c r="AN83" s="1"/>
      <c r="AO83" s="1"/>
      <c r="AP83" s="16"/>
      <c r="AQ83" s="1"/>
      <c r="AR83" s="1"/>
      <c r="AS83" s="1">
        <v>6</v>
      </c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>
        <f t="shared" si="2"/>
        <v>3</v>
      </c>
      <c r="BQ83" s="1">
        <f t="shared" si="3"/>
        <v>1</v>
      </c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  <c r="CF83" s="1"/>
      <c r="CG83" s="1"/>
      <c r="CH83" s="1"/>
      <c r="CI83" s="1"/>
      <c r="CJ83" s="1"/>
      <c r="CK83" s="1"/>
      <c r="CL83" s="1"/>
      <c r="CM83" s="1"/>
      <c r="CN83" s="1"/>
    </row>
    <row r="84" spans="1:92" x14ac:dyDescent="0.3">
      <c r="A84" s="1">
        <v>10</v>
      </c>
      <c r="B84" s="1">
        <v>10</v>
      </c>
      <c r="C84" s="1">
        <v>10</v>
      </c>
      <c r="D84" s="1">
        <v>1</v>
      </c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6"/>
      <c r="AQ84" s="1"/>
      <c r="AR84" s="1">
        <v>1</v>
      </c>
      <c r="AS84" s="1"/>
      <c r="AT84" s="1"/>
      <c r="AU84" s="1"/>
      <c r="AV84" s="1">
        <v>9</v>
      </c>
      <c r="AW84" s="1"/>
      <c r="AX84" s="1"/>
      <c r="AY84" s="1"/>
      <c r="AZ84" s="1"/>
      <c r="BA84" s="1"/>
      <c r="BB84" s="1"/>
      <c r="BC84" s="1"/>
      <c r="BD84" s="1"/>
      <c r="BE84" s="1">
        <v>3</v>
      </c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>
        <f t="shared" si="2"/>
        <v>1</v>
      </c>
      <c r="BQ84" s="1">
        <f t="shared" si="3"/>
        <v>3</v>
      </c>
      <c r="BR84" s="1"/>
      <c r="BS84" s="1"/>
      <c r="BT84" s="1"/>
      <c r="BU84" s="1"/>
      <c r="BV84" s="1"/>
      <c r="BW84" s="1"/>
      <c r="BX84" s="1"/>
      <c r="BY84" s="1"/>
      <c r="BZ84" s="1"/>
      <c r="CA84" s="1"/>
      <c r="CB84" s="1"/>
      <c r="CC84" s="1"/>
      <c r="CD84" s="1"/>
      <c r="CE84" s="1"/>
      <c r="CF84" s="1"/>
      <c r="CG84" s="1"/>
      <c r="CH84" s="1"/>
      <c r="CI84" s="1"/>
      <c r="CJ84" s="1"/>
      <c r="CK84" s="1"/>
      <c r="CL84" s="1"/>
      <c r="CM84" s="1"/>
      <c r="CN84" s="1"/>
    </row>
    <row r="85" spans="1:92" x14ac:dyDescent="0.3">
      <c r="A85" s="1">
        <v>9</v>
      </c>
      <c r="B85" s="1">
        <v>17</v>
      </c>
      <c r="C85" s="1">
        <v>4</v>
      </c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6">
        <v>19</v>
      </c>
      <c r="AQ85" s="1">
        <v>24</v>
      </c>
      <c r="AR85" s="1"/>
      <c r="AS85" s="1"/>
      <c r="AT85" s="1">
        <v>26</v>
      </c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 t="s">
        <v>109</v>
      </c>
      <c r="BN85" s="1"/>
      <c r="BO85" s="1"/>
      <c r="BP85" s="1">
        <f t="shared" si="2"/>
        <v>1</v>
      </c>
      <c r="BQ85" s="1">
        <f t="shared" si="3"/>
        <v>3</v>
      </c>
      <c r="BR85" s="1"/>
      <c r="BS85" s="1"/>
      <c r="BT85" s="1"/>
      <c r="BU85" s="1"/>
      <c r="BV85" s="1"/>
      <c r="BW85" s="1"/>
      <c r="BX85" s="1"/>
      <c r="BY85" s="1"/>
      <c r="BZ85" s="1"/>
      <c r="CA85" s="1"/>
      <c r="CB85" s="1"/>
      <c r="CC85" s="1"/>
      <c r="CD85" s="1"/>
      <c r="CE85" s="1"/>
      <c r="CF85" s="1"/>
      <c r="CG85" s="1"/>
      <c r="CH85" s="1"/>
      <c r="CI85" s="1"/>
      <c r="CJ85" s="1"/>
      <c r="CK85" s="1"/>
      <c r="CL85" s="1"/>
      <c r="CM85" s="1"/>
      <c r="CN85" s="1"/>
    </row>
    <row r="86" spans="1:92" x14ac:dyDescent="0.3">
      <c r="A86" s="1">
        <v>9</v>
      </c>
      <c r="B86" s="1">
        <v>17</v>
      </c>
      <c r="C86" s="1">
        <v>10</v>
      </c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>
        <v>14</v>
      </c>
      <c r="AJ86" s="1"/>
      <c r="AK86" s="1"/>
      <c r="AL86" s="1">
        <v>32</v>
      </c>
      <c r="AM86" s="1"/>
      <c r="AN86" s="1"/>
      <c r="AO86" s="1"/>
      <c r="AP86" s="16"/>
      <c r="AQ86" s="1"/>
      <c r="AR86" s="1"/>
      <c r="AS86" s="1">
        <v>7</v>
      </c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>
        <v>3</v>
      </c>
      <c r="BG86" s="1"/>
      <c r="BH86" s="1"/>
      <c r="BI86" s="1"/>
      <c r="BJ86" s="1"/>
      <c r="BK86" s="1"/>
      <c r="BL86" s="1"/>
      <c r="BM86" s="1"/>
      <c r="BN86" s="1"/>
      <c r="BO86" s="1"/>
      <c r="BP86" s="1">
        <f t="shared" si="2"/>
        <v>2</v>
      </c>
      <c r="BQ86" s="1">
        <f t="shared" si="3"/>
        <v>2</v>
      </c>
      <c r="BR86" s="1"/>
      <c r="BS86" s="1"/>
      <c r="BT86" s="1"/>
      <c r="BU86" s="1"/>
      <c r="BV86" s="1"/>
      <c r="BW86" s="1"/>
      <c r="BX86" s="1"/>
      <c r="BY86" s="1"/>
      <c r="BZ86" s="1"/>
      <c r="CA86" s="1"/>
      <c r="CB86" s="1"/>
      <c r="CC86" s="1"/>
      <c r="CD86" s="1"/>
      <c r="CE86" s="1"/>
      <c r="CF86" s="1"/>
      <c r="CG86" s="1"/>
      <c r="CH86" s="1"/>
      <c r="CI86" s="1"/>
      <c r="CJ86" s="1"/>
      <c r="CK86" s="1"/>
      <c r="CL86" s="1"/>
      <c r="CM86" s="1"/>
      <c r="CN86" s="1"/>
    </row>
    <row r="87" spans="1:92" x14ac:dyDescent="0.3">
      <c r="A87" s="1">
        <v>10</v>
      </c>
      <c r="B87" s="1">
        <v>14</v>
      </c>
      <c r="C87" s="1">
        <v>8</v>
      </c>
      <c r="D87" s="1"/>
      <c r="E87" s="1"/>
      <c r="F87" s="1"/>
      <c r="G87" s="1"/>
      <c r="H87" s="1"/>
      <c r="I87" s="1"/>
      <c r="J87" s="1"/>
      <c r="K87" s="1"/>
      <c r="L87" s="1">
        <v>2</v>
      </c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>
        <v>15</v>
      </c>
      <c r="AH87" s="1"/>
      <c r="AI87" s="1"/>
      <c r="AJ87" s="1"/>
      <c r="AK87" s="1">
        <v>16</v>
      </c>
      <c r="AL87" s="1"/>
      <c r="AM87" s="1"/>
      <c r="AN87" s="1"/>
      <c r="AO87" s="1"/>
      <c r="AP87" s="16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>
        <v>4</v>
      </c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>
        <f t="shared" si="2"/>
        <v>3</v>
      </c>
      <c r="BQ87" s="1">
        <f t="shared" si="3"/>
        <v>1</v>
      </c>
      <c r="BR87" s="1"/>
      <c r="BS87" s="1"/>
      <c r="BT87" s="1"/>
      <c r="BU87" s="1"/>
      <c r="BV87" s="1"/>
      <c r="BW87" s="1"/>
      <c r="BX87" s="1"/>
      <c r="BY87" s="1"/>
      <c r="BZ87" s="1"/>
      <c r="CA87" s="1"/>
      <c r="CB87" s="1"/>
      <c r="CC87" s="1"/>
      <c r="CD87" s="1"/>
      <c r="CE87" s="1"/>
      <c r="CF87" s="1"/>
      <c r="CG87" s="1"/>
      <c r="CH87" s="1"/>
      <c r="CI87" s="1"/>
      <c r="CJ87" s="1"/>
      <c r="CK87" s="1"/>
      <c r="CL87" s="1"/>
      <c r="CM87" s="1"/>
      <c r="CN87" s="1"/>
    </row>
    <row r="88" spans="1:92" x14ac:dyDescent="0.3">
      <c r="A88" s="1">
        <v>8</v>
      </c>
      <c r="B88" s="1">
        <v>15</v>
      </c>
      <c r="C88" s="1">
        <v>9</v>
      </c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>
        <v>39</v>
      </c>
      <c r="AH88" s="1"/>
      <c r="AI88" s="1"/>
      <c r="AJ88" s="1"/>
      <c r="AK88" s="1"/>
      <c r="AL88" s="1">
        <v>20</v>
      </c>
      <c r="AM88" s="1"/>
      <c r="AN88" s="1"/>
      <c r="AO88" s="1"/>
      <c r="AP88" s="16"/>
      <c r="AQ88" s="1"/>
      <c r="AR88" s="1"/>
      <c r="AS88" s="1"/>
      <c r="AT88" s="1"/>
      <c r="AU88" s="1"/>
      <c r="AV88" s="1">
        <v>9</v>
      </c>
      <c r="AW88" s="1"/>
      <c r="AX88" s="1"/>
      <c r="AY88" s="1"/>
      <c r="AZ88" s="1"/>
      <c r="BA88" s="1">
        <v>50</v>
      </c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>
        <f t="shared" si="2"/>
        <v>2</v>
      </c>
      <c r="BQ88" s="1">
        <f t="shared" si="3"/>
        <v>2</v>
      </c>
      <c r="BR88" s="1"/>
      <c r="BS88" s="1"/>
      <c r="BT88" s="1"/>
      <c r="BU88" s="1"/>
      <c r="BV88" s="1"/>
      <c r="BW88" s="1"/>
      <c r="BX88" s="1"/>
      <c r="BY88" s="1"/>
      <c r="BZ88" s="1"/>
      <c r="CA88" s="1"/>
      <c r="CB88" s="1"/>
      <c r="CC88" s="1"/>
      <c r="CD88" s="1"/>
      <c r="CE88" s="1"/>
      <c r="CF88" s="1"/>
      <c r="CG88" s="1"/>
      <c r="CH88" s="1"/>
      <c r="CI88" s="1"/>
      <c r="CJ88" s="1"/>
      <c r="CK88" s="1"/>
      <c r="CL88" s="1"/>
      <c r="CM88" s="1"/>
      <c r="CN88" s="1"/>
    </row>
    <row r="89" spans="1:92" x14ac:dyDescent="0.3">
      <c r="A89" s="1">
        <v>5</v>
      </c>
      <c r="B89" s="1">
        <v>12</v>
      </c>
      <c r="C89" s="1">
        <v>10</v>
      </c>
      <c r="D89" s="1"/>
      <c r="E89" s="1"/>
      <c r="F89" s="1"/>
      <c r="G89" s="1"/>
      <c r="H89" s="1"/>
      <c r="I89" s="1"/>
      <c r="J89" s="1"/>
      <c r="K89" s="1"/>
      <c r="L89" s="1">
        <v>2</v>
      </c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>
        <v>18</v>
      </c>
      <c r="AG89" s="1"/>
      <c r="AH89" s="1"/>
      <c r="AI89" s="1"/>
      <c r="AJ89" s="1"/>
      <c r="AK89" s="1">
        <v>26</v>
      </c>
      <c r="AL89" s="1"/>
      <c r="AM89" s="1"/>
      <c r="AN89" s="1"/>
      <c r="AO89" s="1"/>
      <c r="AP89" s="16"/>
      <c r="AQ89" s="1"/>
      <c r="AR89" s="1"/>
      <c r="AS89" s="1"/>
      <c r="AT89" s="1"/>
      <c r="AU89" s="1"/>
      <c r="AV89" s="1"/>
      <c r="AW89" s="1"/>
      <c r="AX89" s="1"/>
      <c r="AY89" s="1"/>
      <c r="AZ89" s="1" t="s">
        <v>99</v>
      </c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>
        <f t="shared" si="2"/>
        <v>3</v>
      </c>
      <c r="BQ89" s="1">
        <f t="shared" si="3"/>
        <v>1</v>
      </c>
      <c r="BR89" s="1"/>
      <c r="BS89" s="1"/>
      <c r="BT89" s="1"/>
      <c r="BU89" s="1"/>
      <c r="BV89" s="1"/>
      <c r="BW89" s="1"/>
      <c r="BX89" s="1"/>
      <c r="BY89" s="1"/>
      <c r="BZ89" s="1"/>
      <c r="CA89" s="1"/>
      <c r="CB89" s="1"/>
      <c r="CC89" s="1"/>
      <c r="CD89" s="1"/>
      <c r="CE89" s="1"/>
      <c r="CF89" s="1"/>
      <c r="CG89" s="1"/>
      <c r="CH89" s="1"/>
      <c r="CI89" s="1"/>
      <c r="CJ89" s="1"/>
      <c r="CK89" s="1"/>
      <c r="CL89" s="1"/>
      <c r="CM89" s="1"/>
      <c r="CN89" s="1"/>
    </row>
    <row r="90" spans="1:92" x14ac:dyDescent="0.3">
      <c r="A90" s="1">
        <v>5</v>
      </c>
      <c r="B90" s="1">
        <v>10</v>
      </c>
      <c r="C90" s="1">
        <v>6</v>
      </c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>
        <v>2</v>
      </c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>
        <v>13</v>
      </c>
      <c r="AG90" s="1">
        <v>6</v>
      </c>
      <c r="AH90" s="1"/>
      <c r="AI90" s="1"/>
      <c r="AJ90" s="1"/>
      <c r="AK90" s="1"/>
      <c r="AL90" s="1"/>
      <c r="AM90" s="1"/>
      <c r="AN90" s="1"/>
      <c r="AO90" s="1"/>
      <c r="AP90" s="16"/>
      <c r="AQ90" s="1"/>
      <c r="AR90" s="1"/>
      <c r="AS90" s="1"/>
      <c r="AT90" s="1">
        <v>24</v>
      </c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>
        <f t="shared" si="2"/>
        <v>3</v>
      </c>
      <c r="BQ90" s="1">
        <f t="shared" si="3"/>
        <v>1</v>
      </c>
      <c r="BR90" s="1"/>
      <c r="BS90" s="1"/>
      <c r="BT90" s="1"/>
      <c r="BU90" s="1"/>
      <c r="BV90" s="1"/>
      <c r="BW90" s="1"/>
      <c r="BX90" s="1"/>
      <c r="BY90" s="1"/>
      <c r="BZ90" s="1"/>
      <c r="CA90" s="1"/>
      <c r="CB90" s="1"/>
      <c r="CC90" s="1"/>
      <c r="CD90" s="1"/>
      <c r="CE90" s="1"/>
      <c r="CF90" s="1"/>
      <c r="CG90" s="1"/>
      <c r="CH90" s="1"/>
      <c r="CI90" s="1"/>
      <c r="CJ90" s="1"/>
      <c r="CK90" s="1"/>
      <c r="CL90" s="1"/>
      <c r="CM90" s="1"/>
      <c r="CN90" s="1"/>
    </row>
    <row r="91" spans="1:92" x14ac:dyDescent="0.3">
      <c r="A91" s="1">
        <v>7</v>
      </c>
      <c r="B91" s="1">
        <v>13</v>
      </c>
      <c r="C91" s="1">
        <v>4</v>
      </c>
      <c r="D91" s="1"/>
      <c r="E91" s="1"/>
      <c r="F91" s="1"/>
      <c r="G91" s="1"/>
      <c r="H91" s="1">
        <v>1</v>
      </c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>
        <v>6</v>
      </c>
      <c r="AK91" s="1"/>
      <c r="AL91" s="1"/>
      <c r="AM91" s="1"/>
      <c r="AN91" s="1"/>
      <c r="AO91" s="1"/>
      <c r="AP91" s="16"/>
      <c r="AQ91" s="1"/>
      <c r="AR91" s="1"/>
      <c r="AS91" s="1"/>
      <c r="AT91" s="1"/>
      <c r="AU91" s="6" t="s">
        <v>100</v>
      </c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>
        <v>10</v>
      </c>
      <c r="BM91" s="1"/>
      <c r="BN91" s="1"/>
      <c r="BO91" s="1"/>
      <c r="BP91" s="1">
        <f t="shared" si="2"/>
        <v>2</v>
      </c>
      <c r="BQ91" s="1">
        <f t="shared" si="3"/>
        <v>2</v>
      </c>
      <c r="BR91" s="1"/>
      <c r="BS91" s="1"/>
      <c r="BT91" s="1"/>
      <c r="BU91" s="1"/>
      <c r="BV91" s="1"/>
      <c r="BW91" s="1"/>
      <c r="BX91" s="1"/>
      <c r="BY91" s="1"/>
      <c r="BZ91" s="1"/>
      <c r="CA91" s="1"/>
      <c r="CB91" s="1"/>
      <c r="CC91" s="1"/>
      <c r="CD91" s="1"/>
      <c r="CE91" s="1"/>
      <c r="CF91" s="1"/>
      <c r="CG91" s="1"/>
      <c r="CH91" s="1"/>
      <c r="CI91" s="1"/>
      <c r="CJ91" s="1"/>
      <c r="CK91" s="1"/>
      <c r="CL91" s="1"/>
      <c r="CM91" s="1"/>
      <c r="CN91" s="1"/>
    </row>
    <row r="92" spans="1:92" x14ac:dyDescent="0.3">
      <c r="A92" s="1">
        <v>7</v>
      </c>
      <c r="B92" s="1">
        <v>17</v>
      </c>
      <c r="C92" s="1">
        <v>5</v>
      </c>
      <c r="D92" s="1">
        <v>2</v>
      </c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6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>
        <v>4</v>
      </c>
      <c r="BD92" s="1"/>
      <c r="BE92" s="1"/>
      <c r="BF92" s="1">
        <v>4</v>
      </c>
      <c r="BG92" s="1"/>
      <c r="BH92" s="1"/>
      <c r="BI92" s="1"/>
      <c r="BJ92" s="1"/>
      <c r="BK92" s="1"/>
      <c r="BL92" s="1">
        <v>10</v>
      </c>
      <c r="BM92" s="1"/>
      <c r="BN92" s="1"/>
      <c r="BO92" s="1"/>
      <c r="BP92" s="1">
        <f t="shared" si="2"/>
        <v>1</v>
      </c>
      <c r="BQ92" s="1">
        <f t="shared" si="3"/>
        <v>3</v>
      </c>
      <c r="BR92" s="1"/>
      <c r="BS92" s="1"/>
      <c r="BT92" s="1"/>
      <c r="BU92" s="1"/>
      <c r="BV92" s="1"/>
      <c r="BW92" s="1"/>
      <c r="BX92" s="1"/>
      <c r="BY92" s="1"/>
      <c r="BZ92" s="1"/>
      <c r="CA92" s="1"/>
      <c r="CB92" s="1"/>
      <c r="CC92" s="1"/>
      <c r="CD92" s="1"/>
      <c r="CE92" s="1"/>
      <c r="CF92" s="1"/>
      <c r="CG92" s="1"/>
      <c r="CH92" s="1"/>
      <c r="CI92" s="1"/>
      <c r="CJ92" s="1"/>
      <c r="CK92" s="1"/>
      <c r="CL92" s="1"/>
      <c r="CM92" s="1"/>
      <c r="CN92" s="1"/>
    </row>
    <row r="93" spans="1:92" x14ac:dyDescent="0.3">
      <c r="A93" s="1">
        <v>6</v>
      </c>
      <c r="B93" s="1">
        <v>17</v>
      </c>
      <c r="C93" s="1">
        <v>6</v>
      </c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>
        <v>1</v>
      </c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>
        <v>14</v>
      </c>
      <c r="AN93" s="1"/>
      <c r="AO93" s="1"/>
      <c r="AP93" s="16"/>
      <c r="AQ93" s="1"/>
      <c r="AR93" s="1"/>
      <c r="AS93" s="1">
        <v>13</v>
      </c>
      <c r="AT93" s="1"/>
      <c r="AU93" s="1"/>
      <c r="AV93" s="1">
        <v>4</v>
      </c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>
        <f t="shared" si="2"/>
        <v>2</v>
      </c>
      <c r="BQ93" s="1">
        <f t="shared" si="3"/>
        <v>2</v>
      </c>
      <c r="BR93" s="1"/>
      <c r="BS93" s="1"/>
      <c r="BT93" s="1"/>
      <c r="BU93" s="1"/>
      <c r="BV93" s="1"/>
      <c r="BW93" s="1"/>
      <c r="BX93" s="1"/>
      <c r="BY93" s="1"/>
      <c r="BZ93" s="1"/>
      <c r="CA93" s="1"/>
      <c r="CB93" s="1"/>
      <c r="CC93" s="1"/>
      <c r="CD93" s="1"/>
      <c r="CE93" s="1"/>
      <c r="CF93" s="1"/>
      <c r="CG93" s="1"/>
      <c r="CH93" s="1"/>
      <c r="CI93" s="1"/>
      <c r="CJ93" s="1"/>
      <c r="CK93" s="1"/>
      <c r="CL93" s="1"/>
      <c r="CM93" s="1"/>
      <c r="CN93" s="1"/>
    </row>
    <row r="94" spans="1:92" x14ac:dyDescent="0.3">
      <c r="A94" s="1">
        <v>7</v>
      </c>
      <c r="B94" s="1">
        <v>18</v>
      </c>
      <c r="C94" s="1">
        <v>9</v>
      </c>
      <c r="D94" s="1">
        <v>2</v>
      </c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6"/>
      <c r="AQ94" s="1">
        <v>5</v>
      </c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 t="s">
        <v>103</v>
      </c>
      <c r="BK94" s="1" t="s">
        <v>102</v>
      </c>
      <c r="BL94" s="1"/>
      <c r="BM94" s="1"/>
      <c r="BN94" s="1"/>
      <c r="BO94" s="1"/>
      <c r="BP94" s="1">
        <f t="shared" si="2"/>
        <v>1</v>
      </c>
      <c r="BQ94" s="1">
        <f t="shared" si="3"/>
        <v>3</v>
      </c>
      <c r="BR94" s="1"/>
      <c r="BS94" s="1"/>
      <c r="BT94" s="1"/>
      <c r="BU94" s="1"/>
      <c r="BV94" s="1"/>
      <c r="BW94" s="1"/>
      <c r="BX94" s="1"/>
      <c r="BY94" s="1"/>
      <c r="BZ94" s="1"/>
      <c r="CA94" s="1"/>
      <c r="CB94" s="1"/>
      <c r="CC94" s="1"/>
      <c r="CD94" s="1"/>
      <c r="CE94" s="1"/>
      <c r="CF94" s="1"/>
      <c r="CG94" s="1"/>
      <c r="CH94" s="1"/>
      <c r="CI94" s="1"/>
      <c r="CJ94" s="1"/>
      <c r="CK94" s="1"/>
      <c r="CL94" s="1"/>
      <c r="CM94" s="1"/>
      <c r="CN94" s="1"/>
    </row>
    <row r="95" spans="1:92" x14ac:dyDescent="0.3">
      <c r="A95" s="1">
        <v>10</v>
      </c>
      <c r="B95" s="1">
        <v>11</v>
      </c>
      <c r="C95" s="1">
        <v>8</v>
      </c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>
        <v>1</v>
      </c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6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>
        <v>25</v>
      </c>
      <c r="BC95" s="1"/>
      <c r="BD95" s="1"/>
      <c r="BE95" s="1">
        <v>7</v>
      </c>
      <c r="BF95" s="1"/>
      <c r="BG95" s="1">
        <v>2</v>
      </c>
      <c r="BH95" s="1"/>
      <c r="BI95" s="1"/>
      <c r="BJ95" s="1"/>
      <c r="BK95" s="1"/>
      <c r="BL95" s="1"/>
      <c r="BM95" s="1"/>
      <c r="BN95" s="1"/>
      <c r="BO95" s="1"/>
      <c r="BP95" s="1">
        <f t="shared" si="2"/>
        <v>1</v>
      </c>
      <c r="BQ95" s="1">
        <f t="shared" si="3"/>
        <v>3</v>
      </c>
      <c r="BR95" s="1"/>
      <c r="BS95" s="1"/>
      <c r="BT95" s="1"/>
      <c r="BU95" s="1"/>
      <c r="BV95" s="1"/>
      <c r="BW95" s="1"/>
      <c r="BX95" s="1"/>
      <c r="BY95" s="1"/>
      <c r="BZ95" s="1"/>
      <c r="CA95" s="1"/>
      <c r="CB95" s="1"/>
      <c r="CC95" s="1"/>
      <c r="CD95" s="1"/>
      <c r="CE95" s="1"/>
      <c r="CF95" s="1"/>
      <c r="CG95" s="1"/>
      <c r="CH95" s="1"/>
      <c r="CI95" s="1"/>
      <c r="CJ95" s="1"/>
      <c r="CK95" s="1"/>
      <c r="CL95" s="1"/>
      <c r="CM95" s="1"/>
      <c r="CN95" s="1"/>
    </row>
    <row r="96" spans="1:92" x14ac:dyDescent="0.3">
      <c r="A96" s="1">
        <v>7</v>
      </c>
      <c r="B96" s="1">
        <v>15</v>
      </c>
      <c r="C96" s="1">
        <v>7</v>
      </c>
      <c r="D96" s="1"/>
      <c r="E96" s="1">
        <v>2</v>
      </c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>
        <v>1</v>
      </c>
      <c r="AH96" s="1"/>
      <c r="AI96" s="1"/>
      <c r="AJ96" s="1"/>
      <c r="AK96" s="1"/>
      <c r="AL96" s="1"/>
      <c r="AM96" s="1">
        <v>3</v>
      </c>
      <c r="AN96" s="1"/>
      <c r="AO96" s="1"/>
      <c r="AP96" s="16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>
        <v>3</v>
      </c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>
        <f t="shared" si="2"/>
        <v>3</v>
      </c>
      <c r="BQ96" s="1">
        <f t="shared" si="3"/>
        <v>1</v>
      </c>
      <c r="BR96" s="1"/>
      <c r="BS96" s="1"/>
      <c r="BT96" s="1"/>
      <c r="BU96" s="1"/>
      <c r="BV96" s="1"/>
      <c r="BW96" s="1"/>
      <c r="BX96" s="1"/>
      <c r="BY96" s="1"/>
      <c r="BZ96" s="1"/>
      <c r="CA96" s="1"/>
      <c r="CB96" s="1"/>
      <c r="CC96" s="1"/>
      <c r="CD96" s="1"/>
      <c r="CE96" s="1"/>
      <c r="CF96" s="1"/>
      <c r="CG96" s="1"/>
      <c r="CH96" s="1"/>
      <c r="CI96" s="1"/>
      <c r="CJ96" s="1"/>
      <c r="CK96" s="1"/>
      <c r="CL96" s="1"/>
      <c r="CM96" s="1"/>
      <c r="CN96" s="1"/>
    </row>
    <row r="97" spans="1:92" x14ac:dyDescent="0.3">
      <c r="A97" s="1">
        <v>6</v>
      </c>
      <c r="B97" s="1">
        <v>15</v>
      </c>
      <c r="C97" s="1">
        <v>4</v>
      </c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>
        <v>16</v>
      </c>
      <c r="AG97" s="1"/>
      <c r="AH97" s="1"/>
      <c r="AI97" s="1">
        <v>16</v>
      </c>
      <c r="AJ97" s="1"/>
      <c r="AK97" s="1">
        <v>12</v>
      </c>
      <c r="AL97" s="1"/>
      <c r="AM97" s="1"/>
      <c r="AN97" s="1"/>
      <c r="AO97" s="1"/>
      <c r="AP97" s="16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>
        <v>1</v>
      </c>
      <c r="BG97" s="1"/>
      <c r="BH97" s="1"/>
      <c r="BI97" s="1"/>
      <c r="BJ97" s="1"/>
      <c r="BK97" s="1"/>
      <c r="BL97" s="1"/>
      <c r="BM97" s="1"/>
      <c r="BN97" s="1"/>
      <c r="BO97" s="1"/>
      <c r="BP97" s="1">
        <f t="shared" si="2"/>
        <v>3</v>
      </c>
      <c r="BQ97" s="1">
        <f t="shared" si="3"/>
        <v>1</v>
      </c>
      <c r="BR97" s="1"/>
      <c r="BS97" s="1"/>
      <c r="BT97" s="1"/>
      <c r="BU97" s="1"/>
      <c r="BV97" s="1"/>
      <c r="BW97" s="1"/>
      <c r="BX97" s="1"/>
      <c r="BY97" s="1"/>
      <c r="BZ97" s="1"/>
      <c r="CA97" s="1"/>
      <c r="CB97" s="1"/>
      <c r="CC97" s="1"/>
      <c r="CD97" s="1"/>
      <c r="CE97" s="1"/>
      <c r="CF97" s="1"/>
      <c r="CG97" s="1"/>
      <c r="CH97" s="1"/>
      <c r="CI97" s="1"/>
      <c r="CJ97" s="1"/>
      <c r="CK97" s="1"/>
      <c r="CL97" s="1"/>
      <c r="CM97" s="1"/>
      <c r="CN97" s="1"/>
    </row>
    <row r="98" spans="1:92" x14ac:dyDescent="0.3">
      <c r="A98" s="1">
        <v>7</v>
      </c>
      <c r="B98" s="1">
        <v>18</v>
      </c>
      <c r="C98" s="1">
        <v>9</v>
      </c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>
        <v>84</v>
      </c>
      <c r="AH98" s="1"/>
      <c r="AI98" s="1"/>
      <c r="AJ98" s="1"/>
      <c r="AK98" s="1"/>
      <c r="AL98" s="1"/>
      <c r="AM98" s="1"/>
      <c r="AN98" s="1"/>
      <c r="AO98" s="1"/>
      <c r="AP98" s="16"/>
      <c r="AQ98" s="1"/>
      <c r="AR98" s="1">
        <v>8</v>
      </c>
      <c r="AS98" s="1"/>
      <c r="AT98" s="1"/>
      <c r="AU98" s="1"/>
      <c r="AV98" s="1"/>
      <c r="AW98" s="1"/>
      <c r="AX98" s="1" t="s">
        <v>104</v>
      </c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 t="s">
        <v>85</v>
      </c>
      <c r="BN98" s="1"/>
      <c r="BO98" s="1"/>
      <c r="BP98" s="1">
        <f t="shared" si="2"/>
        <v>1</v>
      </c>
      <c r="BQ98" s="1">
        <f t="shared" si="3"/>
        <v>3</v>
      </c>
      <c r="BR98" s="1"/>
      <c r="BS98" s="1"/>
      <c r="BT98" s="1"/>
      <c r="BU98" s="1"/>
      <c r="BV98" s="1"/>
      <c r="BW98" s="1"/>
      <c r="BX98" s="1"/>
      <c r="BY98" s="1"/>
      <c r="BZ98" s="1"/>
      <c r="CA98" s="1"/>
      <c r="CB98" s="1"/>
      <c r="CC98" s="1"/>
      <c r="CD98" s="1"/>
      <c r="CE98" s="1"/>
      <c r="CF98" s="1"/>
      <c r="CG98" s="1"/>
      <c r="CH98" s="1"/>
      <c r="CI98" s="1"/>
      <c r="CJ98" s="1"/>
      <c r="CK98" s="1"/>
      <c r="CL98" s="1"/>
      <c r="CM98" s="1"/>
      <c r="CN98" s="1"/>
    </row>
    <row r="99" spans="1:92" x14ac:dyDescent="0.3">
      <c r="A99" s="1">
        <v>6</v>
      </c>
      <c r="B99" s="1">
        <v>17</v>
      </c>
      <c r="C99" s="1">
        <v>7</v>
      </c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>
        <v>9</v>
      </c>
      <c r="AH99" s="1"/>
      <c r="AI99" s="1"/>
      <c r="AJ99" s="1"/>
      <c r="AK99" s="1">
        <v>36</v>
      </c>
      <c r="AL99" s="1"/>
      <c r="AM99" s="1"/>
      <c r="AN99" s="1"/>
      <c r="AO99" s="1"/>
      <c r="AP99" s="16"/>
      <c r="AQ99" s="1"/>
      <c r="AR99" s="1">
        <v>5</v>
      </c>
      <c r="AS99" s="1"/>
      <c r="AT99" s="1">
        <v>30</v>
      </c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>
        <f t="shared" si="2"/>
        <v>2</v>
      </c>
      <c r="BQ99" s="1">
        <f t="shared" si="3"/>
        <v>2</v>
      </c>
      <c r="BR99" s="1"/>
      <c r="BS99" s="1"/>
      <c r="BT99" s="1"/>
      <c r="BU99" s="1"/>
      <c r="BV99" s="1"/>
      <c r="BW99" s="1"/>
      <c r="BX99" s="1"/>
      <c r="BY99" s="1"/>
      <c r="BZ99" s="1"/>
      <c r="CA99" s="1"/>
      <c r="CB99" s="1"/>
      <c r="CC99" s="1"/>
      <c r="CD99" s="1"/>
      <c r="CE99" s="1"/>
      <c r="CF99" s="1"/>
      <c r="CG99" s="1"/>
      <c r="CH99" s="1"/>
      <c r="CI99" s="1"/>
      <c r="CJ99" s="1"/>
      <c r="CK99" s="1"/>
      <c r="CL99" s="1"/>
      <c r="CM99" s="1"/>
      <c r="CN99" s="1"/>
    </row>
    <row r="100" spans="1:92" x14ac:dyDescent="0.3">
      <c r="A100" s="1">
        <v>9</v>
      </c>
      <c r="B100" s="1">
        <v>19</v>
      </c>
      <c r="C100" s="1">
        <v>9</v>
      </c>
      <c r="D100" s="1"/>
      <c r="E100" s="1">
        <v>1</v>
      </c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>
        <v>14</v>
      </c>
      <c r="AN100" s="1"/>
      <c r="AO100" s="1"/>
      <c r="AP100" s="16"/>
      <c r="AQ100" s="1"/>
      <c r="AR100" s="1">
        <v>4</v>
      </c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>
        <v>3</v>
      </c>
      <c r="BH100" s="1"/>
      <c r="BI100" s="1"/>
      <c r="BJ100" s="1"/>
      <c r="BK100" s="1"/>
      <c r="BL100" s="1"/>
      <c r="BM100" s="1"/>
      <c r="BN100" s="1"/>
      <c r="BO100" s="1"/>
      <c r="BP100" s="1">
        <f t="shared" si="2"/>
        <v>2</v>
      </c>
      <c r="BQ100" s="1">
        <f t="shared" si="3"/>
        <v>2</v>
      </c>
      <c r="BR100" s="1"/>
      <c r="BS100" s="1"/>
      <c r="BT100" s="1"/>
      <c r="BU100" s="1"/>
      <c r="BV100" s="1"/>
      <c r="BW100" s="1"/>
      <c r="BX100" s="1"/>
      <c r="BY100" s="1"/>
      <c r="BZ100" s="1"/>
      <c r="CA100" s="1"/>
      <c r="CB100" s="1"/>
      <c r="CC100" s="1"/>
      <c r="CD100" s="1"/>
      <c r="CE100" s="1"/>
      <c r="CF100" s="1"/>
      <c r="CG100" s="1"/>
      <c r="CH100" s="1"/>
      <c r="CI100" s="1"/>
      <c r="CJ100" s="1"/>
      <c r="CK100" s="1"/>
      <c r="CL100" s="1"/>
      <c r="CM100" s="1"/>
      <c r="CN100" s="1"/>
    </row>
    <row r="101" spans="1:92" x14ac:dyDescent="0.3">
      <c r="A101" s="1">
        <v>8</v>
      </c>
      <c r="B101" s="1">
        <v>14</v>
      </c>
      <c r="C101" s="1">
        <v>8</v>
      </c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>
        <v>19</v>
      </c>
      <c r="AL101" s="1"/>
      <c r="AM101" s="1"/>
      <c r="AN101" s="1">
        <v>12</v>
      </c>
      <c r="AO101" s="1"/>
      <c r="AP101" s="16"/>
      <c r="AQ101" s="1"/>
      <c r="AR101" s="1"/>
      <c r="AS101" s="1">
        <v>15</v>
      </c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>
        <v>10</v>
      </c>
      <c r="BM101" s="1"/>
      <c r="BN101" s="1"/>
      <c r="BO101" s="1"/>
      <c r="BP101" s="1">
        <f t="shared" si="2"/>
        <v>2</v>
      </c>
      <c r="BQ101" s="1">
        <f t="shared" si="3"/>
        <v>2</v>
      </c>
      <c r="BR101" s="1"/>
      <c r="BS101" s="1"/>
      <c r="BT101" s="1"/>
      <c r="BU101" s="1"/>
      <c r="BV101" s="1"/>
      <c r="BW101" s="1"/>
      <c r="BX101" s="1"/>
      <c r="BY101" s="1"/>
      <c r="BZ101" s="1"/>
      <c r="CA101" s="1"/>
      <c r="CB101" s="1"/>
      <c r="CC101" s="1"/>
      <c r="CD101" s="1"/>
      <c r="CE101" s="1"/>
      <c r="CF101" s="1"/>
      <c r="CG101" s="1"/>
      <c r="CH101" s="1"/>
      <c r="CI101" s="1"/>
      <c r="CJ101" s="1"/>
      <c r="CK101" s="1"/>
      <c r="CL101" s="1"/>
      <c r="CM101" s="1"/>
      <c r="CN101" s="1"/>
    </row>
    <row r="102" spans="1:92" x14ac:dyDescent="0.3">
      <c r="A102" s="1">
        <v>6</v>
      </c>
      <c r="B102" s="1">
        <v>10</v>
      </c>
      <c r="C102" s="1">
        <v>9</v>
      </c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6">
        <v>7</v>
      </c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>
        <v>5</v>
      </c>
      <c r="BE102" s="1"/>
      <c r="BF102" s="1">
        <v>2</v>
      </c>
      <c r="BG102" s="1">
        <v>2</v>
      </c>
      <c r="BH102" s="1"/>
      <c r="BI102" s="1"/>
      <c r="BJ102" s="1"/>
      <c r="BK102" s="1"/>
      <c r="BL102" s="1"/>
      <c r="BM102" s="1"/>
      <c r="BN102" s="1"/>
      <c r="BO102" s="1"/>
      <c r="BP102" s="1">
        <f t="shared" si="2"/>
        <v>1</v>
      </c>
      <c r="BQ102" s="1">
        <f t="shared" si="3"/>
        <v>3</v>
      </c>
      <c r="BR102" s="1"/>
      <c r="BS102" s="1"/>
      <c r="BT102" s="1"/>
      <c r="BU102" s="1"/>
      <c r="BV102" s="1"/>
      <c r="BW102" s="1"/>
      <c r="BX102" s="1"/>
      <c r="BY102" s="1"/>
      <c r="BZ102" s="1"/>
      <c r="CA102" s="1"/>
      <c r="CB102" s="1"/>
      <c r="CC102" s="1"/>
      <c r="CD102" s="1"/>
      <c r="CE102" s="1"/>
      <c r="CF102" s="1"/>
      <c r="CG102" s="1"/>
      <c r="CH102" s="1"/>
      <c r="CI102" s="1"/>
      <c r="CJ102" s="1"/>
      <c r="CK102" s="1"/>
      <c r="CL102" s="1"/>
      <c r="CM102" s="1"/>
      <c r="CN102" s="1"/>
    </row>
    <row r="103" spans="1:92" x14ac:dyDescent="0.3">
      <c r="A103" s="1">
        <v>7</v>
      </c>
      <c r="B103" s="1">
        <v>11</v>
      </c>
      <c r="C103" s="1">
        <v>6</v>
      </c>
      <c r="D103" s="1"/>
      <c r="E103" s="1"/>
      <c r="F103" s="1"/>
      <c r="G103" s="1"/>
      <c r="H103" s="1">
        <v>2</v>
      </c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6"/>
      <c r="AQ103" s="1">
        <v>9</v>
      </c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>
        <v>10</v>
      </c>
      <c r="BM103" s="1" t="s">
        <v>105</v>
      </c>
      <c r="BN103" s="1"/>
      <c r="BO103" s="1"/>
      <c r="BP103" s="1">
        <f t="shared" si="2"/>
        <v>1</v>
      </c>
      <c r="BQ103" s="1">
        <f t="shared" si="3"/>
        <v>3</v>
      </c>
      <c r="BR103" s="1"/>
      <c r="BS103" s="1"/>
      <c r="BT103" s="1"/>
      <c r="BU103" s="1"/>
      <c r="BV103" s="1"/>
      <c r="BW103" s="1"/>
      <c r="BX103" s="1"/>
      <c r="BY103" s="1"/>
      <c r="BZ103" s="1"/>
      <c r="CA103" s="1"/>
      <c r="CB103" s="1"/>
      <c r="CC103" s="1"/>
      <c r="CD103" s="1"/>
      <c r="CE103" s="1"/>
      <c r="CF103" s="1"/>
      <c r="CG103" s="1"/>
      <c r="CH103" s="1"/>
      <c r="CI103" s="1"/>
      <c r="CJ103" s="1"/>
      <c r="CK103" s="1"/>
      <c r="CL103" s="1"/>
      <c r="CM103" s="1"/>
      <c r="CN103" s="1"/>
    </row>
    <row r="104" spans="1:92" x14ac:dyDescent="0.3">
      <c r="A104" s="1">
        <v>6</v>
      </c>
      <c r="B104" s="1">
        <v>20</v>
      </c>
      <c r="C104" s="1">
        <v>10</v>
      </c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>
        <v>9</v>
      </c>
      <c r="AL104" s="1"/>
      <c r="AM104" s="1"/>
      <c r="AN104" s="1"/>
      <c r="AO104" s="1"/>
      <c r="AP104" s="16"/>
      <c r="AQ104" s="1"/>
      <c r="AR104" s="1">
        <v>1</v>
      </c>
      <c r="AS104" s="1"/>
      <c r="AT104" s="1"/>
      <c r="AU104" s="1" t="s">
        <v>106</v>
      </c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>
        <v>4</v>
      </c>
      <c r="BG104" s="1"/>
      <c r="BH104" s="1"/>
      <c r="BI104" s="1"/>
      <c r="BJ104" s="1"/>
      <c r="BK104" s="1"/>
      <c r="BL104" s="1"/>
      <c r="BM104" s="1"/>
      <c r="BN104" s="1"/>
      <c r="BO104" s="1"/>
      <c r="BP104" s="1">
        <f t="shared" si="2"/>
        <v>1</v>
      </c>
      <c r="BQ104" s="1">
        <f t="shared" si="3"/>
        <v>3</v>
      </c>
      <c r="BR104" s="1"/>
      <c r="BS104" s="1"/>
      <c r="BT104" s="1"/>
      <c r="BU104" s="1"/>
      <c r="BV104" s="1"/>
      <c r="BW104" s="1"/>
      <c r="BX104" s="1"/>
      <c r="BY104" s="1"/>
      <c r="BZ104" s="1"/>
      <c r="CA104" s="1"/>
      <c r="CB104" s="1"/>
      <c r="CC104" s="1"/>
      <c r="CD104" s="1"/>
      <c r="CE104" s="1"/>
      <c r="CF104" s="1"/>
      <c r="CG104" s="1"/>
      <c r="CH104" s="1"/>
      <c r="CI104" s="1"/>
      <c r="CJ104" s="1"/>
      <c r="CK104" s="1"/>
      <c r="CL104" s="1"/>
      <c r="CM104" s="1"/>
      <c r="CN104" s="1"/>
    </row>
    <row r="105" spans="1:92" x14ac:dyDescent="0.3">
      <c r="A105" s="1">
        <v>10</v>
      </c>
      <c r="B105" s="1">
        <v>17</v>
      </c>
      <c r="C105" s="1">
        <v>4</v>
      </c>
      <c r="D105" s="1">
        <v>2</v>
      </c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>
        <v>9</v>
      </c>
      <c r="AP105" s="16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>
        <v>8</v>
      </c>
      <c r="BE105" s="1"/>
      <c r="BF105" s="1"/>
      <c r="BG105" s="1"/>
      <c r="BH105" s="1"/>
      <c r="BI105" s="1"/>
      <c r="BJ105" s="1"/>
      <c r="BK105" s="1"/>
      <c r="BL105" s="1"/>
      <c r="BM105" s="1" t="s">
        <v>107</v>
      </c>
      <c r="BN105" s="1"/>
      <c r="BO105" s="1"/>
      <c r="BP105" s="1">
        <f t="shared" si="2"/>
        <v>2</v>
      </c>
      <c r="BQ105" s="1">
        <f t="shared" si="3"/>
        <v>2</v>
      </c>
      <c r="BR105" s="1"/>
      <c r="BS105" s="1"/>
      <c r="BT105" s="1"/>
      <c r="BU105" s="1"/>
      <c r="BV105" s="1"/>
      <c r="BW105" s="1"/>
      <c r="BX105" s="1"/>
      <c r="BY105" s="1"/>
      <c r="BZ105" s="1"/>
      <c r="CA105" s="1"/>
      <c r="CB105" s="1"/>
      <c r="CC105" s="1"/>
      <c r="CD105" s="1"/>
      <c r="CE105" s="1"/>
      <c r="CF105" s="1"/>
      <c r="CG105" s="1"/>
      <c r="CH105" s="1"/>
      <c r="CI105" s="1"/>
      <c r="CJ105" s="1"/>
      <c r="CK105" s="1"/>
      <c r="CL105" s="1"/>
      <c r="CM105" s="1"/>
      <c r="CN105" s="1"/>
    </row>
    <row r="106" spans="1:92" x14ac:dyDescent="0.3">
      <c r="A106" s="1">
        <v>9</v>
      </c>
      <c r="B106" s="1">
        <v>17</v>
      </c>
      <c r="C106" s="1">
        <v>10</v>
      </c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>
        <v>2</v>
      </c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>
        <v>7</v>
      </c>
      <c r="AK106" s="1"/>
      <c r="AL106" s="1"/>
      <c r="AM106" s="1"/>
      <c r="AN106" s="1"/>
      <c r="AO106" s="1"/>
      <c r="AP106" s="16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>
        <v>5</v>
      </c>
      <c r="BE106" s="1"/>
      <c r="BF106" s="1">
        <v>2</v>
      </c>
      <c r="BG106" s="1"/>
      <c r="BH106" s="1"/>
      <c r="BI106" s="1"/>
      <c r="BJ106" s="1"/>
      <c r="BK106" s="1"/>
      <c r="BL106" s="1"/>
      <c r="BM106" s="1"/>
      <c r="BN106" s="1"/>
      <c r="BO106" s="1"/>
      <c r="BP106" s="1">
        <f t="shared" si="2"/>
        <v>2</v>
      </c>
      <c r="BQ106" s="1">
        <f t="shared" si="3"/>
        <v>2</v>
      </c>
      <c r="BR106" s="1"/>
      <c r="BS106" s="1"/>
      <c r="BT106" s="1"/>
      <c r="BU106" s="1"/>
      <c r="BV106" s="1"/>
      <c r="BW106" s="1"/>
      <c r="BX106" s="1"/>
      <c r="BY106" s="1"/>
      <c r="BZ106" s="1"/>
      <c r="CA106" s="1"/>
      <c r="CB106" s="1"/>
      <c r="CC106" s="1"/>
      <c r="CD106" s="1"/>
      <c r="CE106" s="1"/>
      <c r="CF106" s="1"/>
      <c r="CG106" s="1"/>
      <c r="CH106" s="1"/>
      <c r="CI106" s="1"/>
      <c r="CJ106" s="1"/>
      <c r="CK106" s="1"/>
      <c r="CL106" s="1"/>
      <c r="CM106" s="1"/>
      <c r="CN106" s="1"/>
    </row>
    <row r="107" spans="1:92" x14ac:dyDescent="0.3">
      <c r="A107" s="1">
        <v>8</v>
      </c>
      <c r="B107" s="1">
        <v>12</v>
      </c>
      <c r="C107" s="1">
        <v>10</v>
      </c>
      <c r="D107" s="1"/>
      <c r="E107" s="1"/>
      <c r="F107" s="1">
        <v>1</v>
      </c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>
        <v>7</v>
      </c>
      <c r="AP107" s="16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>
        <v>13</v>
      </c>
      <c r="BJ107" s="1"/>
      <c r="BK107" s="1"/>
      <c r="BL107" s="1">
        <v>10</v>
      </c>
      <c r="BM107" s="1"/>
      <c r="BN107" s="1"/>
      <c r="BO107" s="1"/>
      <c r="BP107" s="1">
        <f t="shared" si="2"/>
        <v>2</v>
      </c>
      <c r="BQ107" s="1">
        <f t="shared" si="3"/>
        <v>2</v>
      </c>
      <c r="BR107" s="1"/>
      <c r="BS107" s="1"/>
      <c r="BT107" s="1"/>
      <c r="BU107" s="1"/>
      <c r="BV107" s="1"/>
      <c r="BW107" s="1"/>
      <c r="BX107" s="1"/>
      <c r="BY107" s="1"/>
      <c r="BZ107" s="1"/>
      <c r="CA107" s="1"/>
      <c r="CB107" s="1"/>
      <c r="CC107" s="1"/>
      <c r="CD107" s="1"/>
      <c r="CE107" s="1"/>
      <c r="CF107" s="1"/>
      <c r="CG107" s="1"/>
      <c r="CH107" s="1"/>
      <c r="CI107" s="1"/>
      <c r="CJ107" s="1"/>
      <c r="CK107" s="1"/>
      <c r="CL107" s="1"/>
      <c r="CM107" s="1"/>
      <c r="CN107" s="1"/>
    </row>
    <row r="108" spans="1:92" x14ac:dyDescent="0.3">
      <c r="A108" s="1">
        <v>7</v>
      </c>
      <c r="B108" s="1">
        <v>15</v>
      </c>
      <c r="C108" s="1">
        <v>9</v>
      </c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>
        <v>2</v>
      </c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>
        <v>18</v>
      </c>
      <c r="AL108" s="1"/>
      <c r="AM108" s="1"/>
      <c r="AN108" s="1"/>
      <c r="AO108" s="1"/>
      <c r="AP108" s="16">
        <v>10</v>
      </c>
      <c r="AQ108" s="1"/>
      <c r="AR108" s="1"/>
      <c r="AS108" s="1"/>
      <c r="AT108" s="1"/>
      <c r="AU108" s="1"/>
      <c r="AV108" s="1">
        <v>5</v>
      </c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>
        <f t="shared" si="2"/>
        <v>3</v>
      </c>
      <c r="BQ108" s="1">
        <f t="shared" si="3"/>
        <v>1</v>
      </c>
      <c r="BR108" s="1"/>
      <c r="BS108" s="1"/>
      <c r="BT108" s="1"/>
      <c r="BU108" s="1"/>
      <c r="BV108" s="1"/>
      <c r="BW108" s="1"/>
      <c r="BX108" s="1"/>
      <c r="BY108" s="1"/>
      <c r="BZ108" s="1"/>
      <c r="CA108" s="1"/>
      <c r="CB108" s="1"/>
      <c r="CC108" s="1"/>
      <c r="CD108" s="1"/>
      <c r="CE108" s="1"/>
      <c r="CF108" s="1"/>
      <c r="CG108" s="1"/>
      <c r="CH108" s="1"/>
      <c r="CI108" s="1"/>
      <c r="CJ108" s="1"/>
      <c r="CK108" s="1"/>
      <c r="CL108" s="1"/>
      <c r="CM108" s="1"/>
      <c r="CN108" s="1"/>
    </row>
    <row r="109" spans="1:92" x14ac:dyDescent="0.3">
      <c r="A109" s="1">
        <v>6</v>
      </c>
      <c r="B109" s="1">
        <v>11</v>
      </c>
      <c r="C109" s="1">
        <v>5</v>
      </c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6">
        <v>19</v>
      </c>
      <c r="AQ109" s="1"/>
      <c r="AR109" s="1"/>
      <c r="AS109" s="1">
        <v>3</v>
      </c>
      <c r="AT109" s="1"/>
      <c r="AU109" s="1" t="s">
        <v>101</v>
      </c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 t="s">
        <v>85</v>
      </c>
      <c r="BN109" s="1"/>
      <c r="BO109" s="1"/>
      <c r="BP109" s="1">
        <f t="shared" si="2"/>
        <v>1</v>
      </c>
      <c r="BQ109" s="1">
        <f t="shared" si="3"/>
        <v>3</v>
      </c>
      <c r="BR109" s="1"/>
      <c r="BS109" s="1"/>
      <c r="BT109" s="1"/>
      <c r="BU109" s="1"/>
      <c r="BV109" s="1"/>
      <c r="BW109" s="1"/>
      <c r="BX109" s="1"/>
      <c r="BY109" s="1"/>
      <c r="BZ109" s="1"/>
      <c r="CA109" s="1"/>
      <c r="CB109" s="1"/>
      <c r="CC109" s="1"/>
      <c r="CD109" s="1"/>
      <c r="CE109" s="1"/>
      <c r="CF109" s="1"/>
      <c r="CG109" s="1"/>
      <c r="CH109" s="1"/>
      <c r="CI109" s="1"/>
      <c r="CJ109" s="1"/>
      <c r="CK109" s="1"/>
      <c r="CL109" s="1"/>
      <c r="CM109" s="1"/>
      <c r="CN109" s="1"/>
    </row>
    <row r="110" spans="1:92" x14ac:dyDescent="0.3">
      <c r="A110" s="1">
        <v>9</v>
      </c>
      <c r="B110" s="1">
        <v>14</v>
      </c>
      <c r="C110" s="1">
        <v>4</v>
      </c>
      <c r="D110" s="1"/>
      <c r="E110" s="1"/>
      <c r="F110" s="1"/>
      <c r="G110" s="1"/>
      <c r="H110" s="1"/>
      <c r="I110" s="1"/>
      <c r="J110" s="1"/>
      <c r="K110" s="1">
        <v>2</v>
      </c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>
        <v>14</v>
      </c>
      <c r="AL110" s="1"/>
      <c r="AM110" s="1"/>
      <c r="AN110" s="1"/>
      <c r="AO110" s="1"/>
      <c r="AP110" s="16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>
        <v>3</v>
      </c>
      <c r="BD110" s="1"/>
      <c r="BE110" s="1">
        <v>4</v>
      </c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>
        <f t="shared" si="2"/>
        <v>2</v>
      </c>
      <c r="BQ110" s="1">
        <f t="shared" si="3"/>
        <v>2</v>
      </c>
      <c r="BR110" s="1"/>
      <c r="BS110" s="1"/>
      <c r="BT110" s="1"/>
      <c r="BU110" s="1"/>
      <c r="BV110" s="1"/>
      <c r="BW110" s="1"/>
      <c r="BX110" s="1"/>
      <c r="BY110" s="1"/>
      <c r="BZ110" s="1"/>
      <c r="CA110" s="1"/>
      <c r="CB110" s="1"/>
      <c r="CC110" s="1"/>
      <c r="CD110" s="1"/>
      <c r="CE110" s="1"/>
      <c r="CF110" s="1"/>
      <c r="CG110" s="1"/>
      <c r="CH110" s="1"/>
      <c r="CI110" s="1"/>
      <c r="CJ110" s="1"/>
      <c r="CK110" s="1"/>
      <c r="CL110" s="1"/>
      <c r="CM110" s="1"/>
      <c r="CN110" s="1"/>
    </row>
    <row r="111" spans="1:92" x14ac:dyDescent="0.3">
      <c r="A111" s="1">
        <v>5</v>
      </c>
      <c r="B111" s="1">
        <v>13</v>
      </c>
      <c r="C111" s="1">
        <v>10</v>
      </c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>
        <v>16</v>
      </c>
      <c r="AJ111" s="1">
        <v>20</v>
      </c>
      <c r="AK111" s="1"/>
      <c r="AL111" s="1"/>
      <c r="AM111" s="1">
        <v>19</v>
      </c>
      <c r="AN111" s="1"/>
      <c r="AO111" s="1"/>
      <c r="AP111" s="16"/>
      <c r="AQ111" s="1">
        <v>23</v>
      </c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>
        <f t="shared" si="2"/>
        <v>3</v>
      </c>
      <c r="BQ111" s="1">
        <f t="shared" si="3"/>
        <v>1</v>
      </c>
      <c r="BR111" s="1"/>
      <c r="BS111" s="1"/>
      <c r="BT111" s="1"/>
      <c r="BU111" s="1"/>
      <c r="BV111" s="1"/>
      <c r="BW111" s="1"/>
      <c r="BX111" s="1"/>
      <c r="BY111" s="1"/>
      <c r="BZ111" s="1"/>
      <c r="CA111" s="1"/>
      <c r="CB111" s="1"/>
      <c r="CC111" s="1"/>
      <c r="CD111" s="1"/>
      <c r="CE111" s="1"/>
      <c r="CF111" s="1"/>
      <c r="CG111" s="1"/>
      <c r="CH111" s="1"/>
      <c r="CI111" s="1"/>
      <c r="CJ111" s="1"/>
      <c r="CK111" s="1"/>
      <c r="CL111" s="1"/>
      <c r="CM111" s="1"/>
      <c r="CN111" s="1"/>
    </row>
    <row r="112" spans="1:92" x14ac:dyDescent="0.3">
      <c r="A112" s="1">
        <v>7</v>
      </c>
      <c r="B112" s="1">
        <v>19</v>
      </c>
      <c r="C112" s="1">
        <v>10</v>
      </c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>
        <v>1</v>
      </c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>
        <v>48</v>
      </c>
      <c r="AH112" s="1"/>
      <c r="AI112" s="1"/>
      <c r="AJ112" s="1"/>
      <c r="AK112" s="1"/>
      <c r="AL112" s="1"/>
      <c r="AM112" s="1">
        <v>4</v>
      </c>
      <c r="AN112" s="1"/>
      <c r="AO112" s="1"/>
      <c r="AP112" s="16"/>
      <c r="AQ112" s="1">
        <v>11</v>
      </c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>
        <f t="shared" si="2"/>
        <v>3</v>
      </c>
      <c r="BQ112" s="1">
        <f t="shared" si="3"/>
        <v>1</v>
      </c>
      <c r="BR112" s="1"/>
      <c r="BS112" s="1"/>
      <c r="BT112" s="1"/>
      <c r="BU112" s="1"/>
      <c r="BV112" s="1"/>
      <c r="BW112" s="1"/>
      <c r="BX112" s="1"/>
      <c r="BY112" s="1"/>
      <c r="BZ112" s="1"/>
      <c r="CA112" s="1"/>
      <c r="CB112" s="1"/>
      <c r="CC112" s="1"/>
      <c r="CD112" s="1"/>
      <c r="CE112" s="1"/>
      <c r="CF112" s="1"/>
      <c r="CG112" s="1"/>
      <c r="CH112" s="1"/>
      <c r="CI112" s="1"/>
      <c r="CJ112" s="1"/>
      <c r="CK112" s="1"/>
      <c r="CL112" s="1"/>
      <c r="CM112" s="1"/>
      <c r="CN112" s="1"/>
    </row>
    <row r="113" spans="1:92" x14ac:dyDescent="0.3">
      <c r="A113" s="1">
        <v>9</v>
      </c>
      <c r="B113" s="1">
        <v>18</v>
      </c>
      <c r="C113" s="1">
        <v>9</v>
      </c>
      <c r="D113" s="1"/>
      <c r="E113" s="1"/>
      <c r="F113" s="1"/>
      <c r="G113" s="1"/>
      <c r="H113" s="1"/>
      <c r="I113" s="1"/>
      <c r="J113" s="1">
        <v>2</v>
      </c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>
        <v>21</v>
      </c>
      <c r="AJ113" s="1"/>
      <c r="AK113" s="1"/>
      <c r="AL113" s="1"/>
      <c r="AM113" s="1"/>
      <c r="AN113" s="1"/>
      <c r="AO113" s="1"/>
      <c r="AP113" s="16"/>
      <c r="AQ113" s="1"/>
      <c r="AR113" s="1"/>
      <c r="AS113" s="1"/>
      <c r="AT113" s="1"/>
      <c r="AU113" s="1"/>
      <c r="AV113" s="1">
        <v>5</v>
      </c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>
        <v>40</v>
      </c>
      <c r="BI113" s="1"/>
      <c r="BJ113" s="1"/>
      <c r="BK113" s="1"/>
      <c r="BL113" s="1"/>
      <c r="BM113" s="1"/>
      <c r="BN113" s="1"/>
      <c r="BO113" s="1"/>
      <c r="BP113" s="1">
        <f t="shared" si="2"/>
        <v>2</v>
      </c>
      <c r="BQ113" s="1">
        <f t="shared" si="3"/>
        <v>2</v>
      </c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1"/>
      <c r="CC113" s="1"/>
      <c r="CD113" s="1"/>
      <c r="CE113" s="1"/>
      <c r="CF113" s="1"/>
      <c r="CG113" s="1"/>
      <c r="CH113" s="1"/>
      <c r="CI113" s="1"/>
      <c r="CJ113" s="1"/>
      <c r="CK113" s="1"/>
      <c r="CL113" s="1"/>
      <c r="CM113" s="1"/>
      <c r="CN113" s="1"/>
    </row>
    <row r="114" spans="1:92" x14ac:dyDescent="0.3">
      <c r="A114" s="1">
        <v>10</v>
      </c>
      <c r="B114" s="1">
        <v>16</v>
      </c>
      <c r="C114" s="1">
        <v>9</v>
      </c>
      <c r="D114" s="1"/>
      <c r="E114" s="1"/>
      <c r="F114" s="1"/>
      <c r="G114" s="1">
        <v>1</v>
      </c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>
        <v>7</v>
      </c>
      <c r="AN114" s="1"/>
      <c r="AO114" s="1"/>
      <c r="AP114" s="16"/>
      <c r="AQ114" s="1"/>
      <c r="AR114" s="1">
        <v>16</v>
      </c>
      <c r="AS114" s="1"/>
      <c r="AT114" s="1"/>
      <c r="AU114" s="1"/>
      <c r="AV114" s="1"/>
      <c r="AW114" s="1"/>
      <c r="AX114" s="1"/>
      <c r="AY114" s="1"/>
      <c r="AZ114" s="1"/>
      <c r="BA114" s="1"/>
      <c r="BB114" s="1">
        <v>25</v>
      </c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>
        <f t="shared" si="2"/>
        <v>2</v>
      </c>
      <c r="BQ114" s="1">
        <f t="shared" si="3"/>
        <v>2</v>
      </c>
      <c r="BR114" s="1"/>
      <c r="BS114" s="1"/>
      <c r="BT114" s="1"/>
      <c r="BU114" s="1"/>
      <c r="BV114" s="1"/>
      <c r="BW114" s="1"/>
      <c r="BX114" s="1"/>
      <c r="BY114" s="1"/>
      <c r="BZ114" s="1"/>
      <c r="CA114" s="1"/>
      <c r="CB114" s="1"/>
      <c r="CC114" s="1"/>
      <c r="CD114" s="1"/>
      <c r="CE114" s="1"/>
      <c r="CF114" s="1"/>
      <c r="CG114" s="1"/>
      <c r="CH114" s="1"/>
      <c r="CI114" s="1"/>
      <c r="CJ114" s="1"/>
      <c r="CK114" s="1"/>
      <c r="CL114" s="1"/>
      <c r="CM114" s="1"/>
      <c r="CN114" s="1"/>
    </row>
    <row r="115" spans="1:92" x14ac:dyDescent="0.3">
      <c r="A115" s="1">
        <v>6</v>
      </c>
      <c r="B115" s="1">
        <v>12</v>
      </c>
      <c r="C115" s="1">
        <v>7</v>
      </c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>
        <v>6</v>
      </c>
      <c r="AN115" s="1"/>
      <c r="AO115" s="1"/>
      <c r="AP115" s="16"/>
      <c r="AQ115" s="1"/>
      <c r="AR115" s="1"/>
      <c r="AS115" s="1">
        <v>20</v>
      </c>
      <c r="AT115" s="1"/>
      <c r="AU115" s="1"/>
      <c r="AV115" s="1"/>
      <c r="AW115" s="1"/>
      <c r="AX115" s="1"/>
      <c r="AY115" s="1"/>
      <c r="AZ115" s="1"/>
      <c r="BA115" s="1"/>
      <c r="BB115" s="1">
        <v>50</v>
      </c>
      <c r="BC115" s="1"/>
      <c r="BD115" s="1"/>
      <c r="BE115" s="1"/>
      <c r="BF115" s="1"/>
      <c r="BG115" s="1">
        <v>1</v>
      </c>
      <c r="BH115" s="1"/>
      <c r="BI115" s="1"/>
      <c r="BJ115" s="1"/>
      <c r="BK115" s="1"/>
      <c r="BL115" s="1"/>
      <c r="BM115" s="1"/>
      <c r="BN115" s="1"/>
      <c r="BO115" s="1"/>
      <c r="BP115" s="1">
        <f t="shared" si="2"/>
        <v>1</v>
      </c>
      <c r="BQ115" s="1">
        <f t="shared" si="3"/>
        <v>3</v>
      </c>
      <c r="BR115" s="1"/>
      <c r="BS115" s="1"/>
      <c r="BT115" s="1"/>
      <c r="BU115" s="1"/>
      <c r="BV115" s="1"/>
      <c r="BW115" s="1"/>
      <c r="BX115" s="1"/>
      <c r="BY115" s="1"/>
      <c r="BZ115" s="1"/>
      <c r="CA115" s="1"/>
      <c r="CB115" s="1"/>
      <c r="CC115" s="1"/>
      <c r="CD115" s="1"/>
      <c r="CE115" s="1"/>
      <c r="CF115" s="1"/>
      <c r="CG115" s="1"/>
      <c r="CH115" s="1"/>
      <c r="CI115" s="1"/>
      <c r="CJ115" s="1"/>
      <c r="CK115" s="1"/>
      <c r="CL115" s="1"/>
      <c r="CM115" s="1"/>
      <c r="CN115" s="1"/>
    </row>
    <row r="116" spans="1:92" x14ac:dyDescent="0.3">
      <c r="A116" s="1">
        <v>8</v>
      </c>
      <c r="B116" s="1">
        <v>19</v>
      </c>
      <c r="C116" s="1">
        <v>10</v>
      </c>
      <c r="D116" s="1"/>
      <c r="E116" s="1"/>
      <c r="F116" s="1">
        <v>2</v>
      </c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>
        <v>16</v>
      </c>
      <c r="AG116" s="1"/>
      <c r="AH116" s="1"/>
      <c r="AI116" s="1"/>
      <c r="AJ116" s="1"/>
      <c r="AK116" s="1"/>
      <c r="AL116" s="1"/>
      <c r="AM116" s="1">
        <v>14</v>
      </c>
      <c r="AN116" s="1"/>
      <c r="AO116" s="1"/>
      <c r="AP116" s="16"/>
      <c r="AQ116" s="1"/>
      <c r="AR116" s="1"/>
      <c r="AS116" s="1">
        <v>10</v>
      </c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>
        <f t="shared" si="2"/>
        <v>3</v>
      </c>
      <c r="BQ116" s="1">
        <f t="shared" si="3"/>
        <v>1</v>
      </c>
      <c r="BR116" s="1"/>
      <c r="BS116" s="1"/>
      <c r="BT116" s="1"/>
      <c r="BU116" s="1"/>
      <c r="BV116" s="1"/>
      <c r="BW116" s="1"/>
      <c r="BX116" s="1"/>
      <c r="BY116" s="1"/>
      <c r="BZ116" s="1"/>
      <c r="CA116" s="1"/>
      <c r="CB116" s="1"/>
      <c r="CC116" s="1"/>
      <c r="CD116" s="1"/>
      <c r="CE116" s="1"/>
      <c r="CF116" s="1"/>
      <c r="CG116" s="1"/>
      <c r="CH116" s="1"/>
      <c r="CI116" s="1"/>
      <c r="CJ116" s="1"/>
      <c r="CK116" s="1"/>
      <c r="CL116" s="1"/>
      <c r="CM116" s="1"/>
      <c r="CN116" s="1"/>
    </row>
    <row r="117" spans="1:92" x14ac:dyDescent="0.3">
      <c r="A117" s="1">
        <v>7</v>
      </c>
      <c r="B117" s="1">
        <v>19</v>
      </c>
      <c r="C117" s="1">
        <v>10</v>
      </c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>
        <v>16</v>
      </c>
      <c r="AL117" s="1"/>
      <c r="AM117" s="1">
        <v>9</v>
      </c>
      <c r="AN117" s="1"/>
      <c r="AO117" s="1"/>
      <c r="AP117" s="16"/>
      <c r="AQ117" s="1"/>
      <c r="AR117" s="1"/>
      <c r="AS117" s="1"/>
      <c r="AT117" s="1"/>
      <c r="AU117" s="1" t="s">
        <v>101</v>
      </c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>
        <v>6</v>
      </c>
      <c r="BJ117" s="1"/>
      <c r="BK117" s="1"/>
      <c r="BL117" s="1"/>
      <c r="BM117" s="1"/>
      <c r="BN117" s="1"/>
      <c r="BO117" s="1"/>
      <c r="BP117" s="1">
        <f t="shared" si="2"/>
        <v>2</v>
      </c>
      <c r="BQ117" s="1">
        <f t="shared" si="3"/>
        <v>2</v>
      </c>
      <c r="BR117" s="1"/>
      <c r="BS117" s="1"/>
      <c r="BT117" s="1"/>
      <c r="BU117" s="1"/>
      <c r="BV117" s="1"/>
      <c r="BW117" s="1"/>
      <c r="BX117" s="1"/>
      <c r="BY117" s="1"/>
      <c r="BZ117" s="1"/>
      <c r="CA117" s="1"/>
      <c r="CB117" s="1"/>
      <c r="CC117" s="1"/>
      <c r="CD117" s="1"/>
      <c r="CE117" s="1"/>
      <c r="CF117" s="1"/>
      <c r="CG117" s="1"/>
      <c r="CH117" s="1"/>
      <c r="CI117" s="1"/>
      <c r="CJ117" s="1"/>
      <c r="CK117" s="1"/>
      <c r="CL117" s="1"/>
      <c r="CM117" s="1"/>
      <c r="CN117" s="1"/>
    </row>
    <row r="118" spans="1:92" x14ac:dyDescent="0.3">
      <c r="A118" s="1">
        <v>5</v>
      </c>
      <c r="B118" s="1">
        <v>16</v>
      </c>
      <c r="C118" s="1">
        <v>8</v>
      </c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>
        <v>6</v>
      </c>
      <c r="AK118" s="1"/>
      <c r="AL118" s="1"/>
      <c r="AM118" s="1"/>
      <c r="AN118" s="1"/>
      <c r="AO118" s="1"/>
      <c r="AP118" s="16"/>
      <c r="AQ118" s="1"/>
      <c r="AR118" s="1">
        <v>1</v>
      </c>
      <c r="AS118" s="1"/>
      <c r="AT118" s="1"/>
      <c r="AU118" s="1" t="s">
        <v>111</v>
      </c>
      <c r="AV118" s="1"/>
      <c r="AW118" s="1"/>
      <c r="AX118" s="1"/>
      <c r="AY118" s="1"/>
      <c r="AZ118" s="1"/>
      <c r="BA118" s="1"/>
      <c r="BB118" s="1"/>
      <c r="BC118" s="1">
        <v>6</v>
      </c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>
        <f t="shared" si="2"/>
        <v>1</v>
      </c>
      <c r="BQ118" s="1">
        <f t="shared" si="3"/>
        <v>3</v>
      </c>
      <c r="BR118" s="1"/>
      <c r="BS118" s="1"/>
      <c r="BT118" s="1"/>
      <c r="BU118" s="1"/>
      <c r="BV118" s="1"/>
      <c r="BW118" s="1"/>
      <c r="BX118" s="1"/>
      <c r="BY118" s="1"/>
      <c r="BZ118" s="1"/>
      <c r="CA118" s="1"/>
      <c r="CB118" s="1"/>
      <c r="CC118" s="1"/>
      <c r="CD118" s="1"/>
      <c r="CE118" s="1"/>
      <c r="CF118" s="1"/>
      <c r="CG118" s="1"/>
      <c r="CH118" s="1"/>
      <c r="CI118" s="1"/>
      <c r="CJ118" s="1"/>
      <c r="CK118" s="1"/>
      <c r="CL118" s="1"/>
      <c r="CM118" s="1"/>
      <c r="CN118" s="1"/>
    </row>
    <row r="119" spans="1:92" x14ac:dyDescent="0.3">
      <c r="A119" s="1">
        <v>5</v>
      </c>
      <c r="B119" s="1">
        <v>17</v>
      </c>
      <c r="C119" s="1">
        <v>7</v>
      </c>
      <c r="D119" s="1"/>
      <c r="E119" s="1"/>
      <c r="F119" s="1"/>
      <c r="G119" s="1"/>
      <c r="H119" s="1"/>
      <c r="I119" s="1"/>
      <c r="J119" s="1">
        <v>1</v>
      </c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>
        <v>7</v>
      </c>
      <c r="AH119" s="1"/>
      <c r="AI119" s="1"/>
      <c r="AJ119" s="1"/>
      <c r="AK119" s="1"/>
      <c r="AL119" s="1"/>
      <c r="AM119" s="1"/>
      <c r="AN119" s="1"/>
      <c r="AO119" s="1"/>
      <c r="AP119" s="16"/>
      <c r="AQ119" s="1"/>
      <c r="AR119" s="1"/>
      <c r="AS119" s="1"/>
      <c r="AT119" s="1">
        <v>16</v>
      </c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>
        <v>4</v>
      </c>
      <c r="BG119" s="1"/>
      <c r="BH119" s="1"/>
      <c r="BI119" s="1"/>
      <c r="BJ119" s="1"/>
      <c r="BK119" s="1"/>
      <c r="BL119" s="1"/>
      <c r="BM119" s="1"/>
      <c r="BN119" s="1"/>
      <c r="BO119" s="1"/>
      <c r="BP119" s="1">
        <f t="shared" si="2"/>
        <v>2</v>
      </c>
      <c r="BQ119" s="1">
        <f t="shared" si="3"/>
        <v>2</v>
      </c>
      <c r="BR119" s="1"/>
      <c r="BS119" s="1"/>
      <c r="BT119" s="1"/>
      <c r="BU119" s="1"/>
      <c r="BV119" s="1"/>
      <c r="BW119" s="1"/>
      <c r="BX119" s="1"/>
      <c r="BY119" s="1"/>
      <c r="BZ119" s="1"/>
      <c r="CA119" s="1"/>
      <c r="CB119" s="1"/>
      <c r="CC119" s="1"/>
      <c r="CD119" s="1"/>
      <c r="CE119" s="1"/>
      <c r="CF119" s="1"/>
      <c r="CG119" s="1"/>
      <c r="CH119" s="1"/>
      <c r="CI119" s="1"/>
      <c r="CJ119" s="1"/>
      <c r="CK119" s="1"/>
      <c r="CL119" s="1"/>
      <c r="CM119" s="1"/>
      <c r="CN119" s="1"/>
    </row>
    <row r="120" spans="1:92" x14ac:dyDescent="0.3">
      <c r="A120" s="1">
        <v>10</v>
      </c>
      <c r="B120" s="1">
        <v>14</v>
      </c>
      <c r="C120" s="1">
        <v>9</v>
      </c>
      <c r="D120" s="1"/>
      <c r="E120" s="1"/>
      <c r="F120" s="1"/>
      <c r="G120" s="1"/>
      <c r="H120" s="1"/>
      <c r="I120" s="1">
        <v>1</v>
      </c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6"/>
      <c r="AQ120" s="1"/>
      <c r="AR120" s="1"/>
      <c r="AS120" s="1"/>
      <c r="AT120" s="1">
        <v>1</v>
      </c>
      <c r="AU120" s="1" t="s">
        <v>112</v>
      </c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>
        <v>10</v>
      </c>
      <c r="BJ120" s="1"/>
      <c r="BK120" s="1"/>
      <c r="BL120" s="1"/>
      <c r="BM120" s="1"/>
      <c r="BN120" s="1"/>
      <c r="BO120" s="1"/>
      <c r="BP120" s="1">
        <f t="shared" si="2"/>
        <v>1</v>
      </c>
      <c r="BQ120" s="1">
        <f t="shared" si="3"/>
        <v>3</v>
      </c>
      <c r="BR120" s="1"/>
      <c r="BS120" s="1"/>
      <c r="BT120" s="1"/>
      <c r="BU120" s="1"/>
      <c r="BV120" s="1"/>
      <c r="BW120" s="1"/>
      <c r="BX120" s="1"/>
      <c r="BY120" s="1"/>
      <c r="BZ120" s="1"/>
      <c r="CA120" s="1"/>
      <c r="CB120" s="1"/>
      <c r="CC120" s="1"/>
      <c r="CD120" s="1"/>
      <c r="CE120" s="1"/>
      <c r="CF120" s="1"/>
      <c r="CG120" s="1"/>
      <c r="CH120" s="1"/>
      <c r="CI120" s="1"/>
      <c r="CJ120" s="1"/>
      <c r="CK120" s="1"/>
      <c r="CL120" s="1"/>
      <c r="CM120" s="1"/>
      <c r="CN120" s="1"/>
    </row>
    <row r="121" spans="1:92" x14ac:dyDescent="0.3">
      <c r="A121" s="1">
        <v>5</v>
      </c>
      <c r="B121" s="1">
        <v>15</v>
      </c>
      <c r="C121" s="1">
        <v>6</v>
      </c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>
        <v>9</v>
      </c>
      <c r="AJ121" s="1"/>
      <c r="AK121" s="1"/>
      <c r="AL121" s="1"/>
      <c r="AM121" s="1"/>
      <c r="AN121" s="1"/>
      <c r="AO121" s="1"/>
      <c r="AP121" s="16">
        <v>18</v>
      </c>
      <c r="AQ121" s="1"/>
      <c r="AR121" s="1"/>
      <c r="AS121" s="1"/>
      <c r="AT121" s="1"/>
      <c r="AU121" s="1"/>
      <c r="AV121" s="1"/>
      <c r="AW121" s="1">
        <v>4</v>
      </c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 t="s">
        <v>113</v>
      </c>
      <c r="BN121" s="1"/>
      <c r="BO121" s="1"/>
      <c r="BP121" s="1">
        <f t="shared" si="2"/>
        <v>2</v>
      </c>
      <c r="BQ121" s="1">
        <f t="shared" si="3"/>
        <v>2</v>
      </c>
      <c r="BR121" s="1"/>
      <c r="BS121" s="1"/>
      <c r="BT121" s="1"/>
      <c r="BU121" s="1"/>
      <c r="BV121" s="1"/>
      <c r="BW121" s="1"/>
      <c r="BX121" s="1"/>
      <c r="BY121" s="1"/>
      <c r="BZ121" s="1"/>
      <c r="CA121" s="1"/>
      <c r="CB121" s="1"/>
      <c r="CC121" s="1"/>
      <c r="CD121" s="1"/>
      <c r="CE121" s="1"/>
      <c r="CF121" s="1"/>
      <c r="CG121" s="1"/>
      <c r="CH121" s="1"/>
      <c r="CI121" s="1"/>
      <c r="CJ121" s="1"/>
      <c r="CK121" s="1"/>
      <c r="CL121" s="1"/>
      <c r="CM121" s="1"/>
      <c r="CN121" s="1"/>
    </row>
    <row r="122" spans="1:92" x14ac:dyDescent="0.3">
      <c r="A122" s="1">
        <v>6</v>
      </c>
      <c r="B122" s="1">
        <v>16</v>
      </c>
      <c r="C122" s="1">
        <v>5</v>
      </c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>
        <v>2</v>
      </c>
      <c r="AB122" s="1"/>
      <c r="AC122" s="1"/>
      <c r="AD122" s="1"/>
      <c r="AE122" s="1"/>
      <c r="AF122" s="1"/>
      <c r="AG122" s="1">
        <v>3</v>
      </c>
      <c r="AH122" s="1"/>
      <c r="AI122" s="1"/>
      <c r="AJ122" s="1"/>
      <c r="AK122" s="1"/>
      <c r="AL122" s="1"/>
      <c r="AM122" s="1"/>
      <c r="AN122" s="1"/>
      <c r="AO122" s="1"/>
      <c r="AP122" s="16"/>
      <c r="AQ122" s="1"/>
      <c r="AR122" s="1"/>
      <c r="AS122" s="1"/>
      <c r="AT122" s="1">
        <v>56</v>
      </c>
      <c r="AU122" s="1"/>
      <c r="AV122" s="1">
        <v>8</v>
      </c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>
        <f t="shared" si="2"/>
        <v>2</v>
      </c>
      <c r="BQ122" s="1">
        <f t="shared" si="3"/>
        <v>2</v>
      </c>
      <c r="BR122" s="1"/>
      <c r="BS122" s="1"/>
      <c r="BT122" s="1"/>
      <c r="BU122" s="1"/>
      <c r="BV122" s="1"/>
      <c r="BW122" s="1"/>
      <c r="BX122" s="1"/>
      <c r="BY122" s="1"/>
      <c r="BZ122" s="1"/>
      <c r="CA122" s="1"/>
      <c r="CB122" s="1"/>
      <c r="CC122" s="1"/>
      <c r="CD122" s="1"/>
      <c r="CE122" s="1"/>
      <c r="CF122" s="1"/>
      <c r="CG122" s="1"/>
      <c r="CH122" s="1"/>
      <c r="CI122" s="1"/>
      <c r="CJ122" s="1"/>
      <c r="CK122" s="1"/>
      <c r="CL122" s="1"/>
      <c r="CM122" s="1"/>
      <c r="CN122" s="1"/>
    </row>
    <row r="123" spans="1:92" x14ac:dyDescent="0.3">
      <c r="A123" s="1">
        <v>6</v>
      </c>
      <c r="B123" s="1">
        <v>14</v>
      </c>
      <c r="C123" s="1">
        <v>9</v>
      </c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>
        <v>16</v>
      </c>
      <c r="AL123" s="1"/>
      <c r="AM123" s="1"/>
      <c r="AN123" s="1"/>
      <c r="AO123" s="1"/>
      <c r="AP123" s="16"/>
      <c r="AQ123" s="1"/>
      <c r="AR123" s="1"/>
      <c r="AS123" s="1"/>
      <c r="AT123" s="1">
        <v>7</v>
      </c>
      <c r="AU123" s="1"/>
      <c r="AV123" s="1">
        <v>3</v>
      </c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>
        <v>19</v>
      </c>
      <c r="BJ123" s="1"/>
      <c r="BK123" s="1"/>
      <c r="BL123" s="1"/>
      <c r="BM123" s="1"/>
      <c r="BN123" s="1"/>
      <c r="BO123" s="1"/>
      <c r="BP123" s="1">
        <f t="shared" si="2"/>
        <v>1</v>
      </c>
      <c r="BQ123" s="1">
        <f t="shared" si="3"/>
        <v>3</v>
      </c>
      <c r="BR123" s="1"/>
      <c r="BS123" s="1"/>
      <c r="BT123" s="1"/>
      <c r="BU123" s="1"/>
      <c r="BV123" s="1"/>
      <c r="BW123" s="1"/>
      <c r="BX123" s="1"/>
      <c r="BY123" s="1"/>
      <c r="BZ123" s="1"/>
      <c r="CA123" s="1"/>
      <c r="CB123" s="1"/>
      <c r="CC123" s="1"/>
      <c r="CD123" s="1"/>
      <c r="CE123" s="1"/>
      <c r="CF123" s="1"/>
      <c r="CG123" s="1"/>
      <c r="CH123" s="1"/>
      <c r="CI123" s="1"/>
      <c r="CJ123" s="1"/>
      <c r="CK123" s="1"/>
      <c r="CL123" s="1"/>
      <c r="CM123" s="1"/>
      <c r="CN123" s="1"/>
    </row>
    <row r="124" spans="1:92" x14ac:dyDescent="0.3">
      <c r="A124" s="1">
        <v>8</v>
      </c>
      <c r="B124" s="1">
        <v>13</v>
      </c>
      <c r="C124" s="1">
        <v>5</v>
      </c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>
        <v>1</v>
      </c>
      <c r="AA124" s="1"/>
      <c r="AB124" s="1"/>
      <c r="AC124" s="1"/>
      <c r="AD124" s="1"/>
      <c r="AE124" s="1"/>
      <c r="AF124" s="1"/>
      <c r="AG124" s="1"/>
      <c r="AH124" s="1"/>
      <c r="AI124" s="1"/>
      <c r="AJ124" s="1">
        <v>12</v>
      </c>
      <c r="AK124" s="1"/>
      <c r="AL124" s="1"/>
      <c r="AM124" s="1">
        <v>16</v>
      </c>
      <c r="AN124" s="1"/>
      <c r="AO124" s="1"/>
      <c r="AP124" s="16"/>
      <c r="AQ124" s="1"/>
      <c r="AR124" s="1"/>
      <c r="AS124" s="1"/>
      <c r="AT124" s="1"/>
      <c r="AU124" s="1"/>
      <c r="AV124" s="1"/>
      <c r="AW124" s="1"/>
      <c r="AX124" s="1" t="s">
        <v>114</v>
      </c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>
        <f t="shared" si="2"/>
        <v>3</v>
      </c>
      <c r="BQ124" s="1">
        <f t="shared" si="3"/>
        <v>1</v>
      </c>
      <c r="BR124" s="1"/>
      <c r="BS124" s="1"/>
      <c r="BT124" s="1"/>
      <c r="BU124" s="1"/>
      <c r="BV124" s="1"/>
      <c r="BW124" s="1"/>
      <c r="BX124" s="1"/>
      <c r="BY124" s="1"/>
      <c r="BZ124" s="1"/>
      <c r="CA124" s="1"/>
      <c r="CB124" s="1"/>
      <c r="CC124" s="1"/>
      <c r="CD124" s="1"/>
      <c r="CE124" s="1"/>
      <c r="CF124" s="1"/>
      <c r="CG124" s="1"/>
      <c r="CH124" s="1"/>
      <c r="CI124" s="1"/>
      <c r="CJ124" s="1"/>
      <c r="CK124" s="1"/>
      <c r="CL124" s="1"/>
      <c r="CM124" s="1"/>
      <c r="CN124" s="1"/>
    </row>
    <row r="125" spans="1:92" x14ac:dyDescent="0.3">
      <c r="A125" s="1">
        <v>6</v>
      </c>
      <c r="B125" s="1">
        <v>14</v>
      </c>
      <c r="C125" s="1">
        <v>6</v>
      </c>
      <c r="D125" s="1"/>
      <c r="E125" s="1"/>
      <c r="F125" s="1"/>
      <c r="G125" s="1"/>
      <c r="H125" s="1"/>
      <c r="I125" s="1"/>
      <c r="J125" s="1">
        <v>1</v>
      </c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>
        <v>11</v>
      </c>
      <c r="AH125" s="1"/>
      <c r="AI125" s="1"/>
      <c r="AJ125" s="1"/>
      <c r="AK125" s="1"/>
      <c r="AL125" s="1"/>
      <c r="AM125" s="1"/>
      <c r="AN125" s="1"/>
      <c r="AO125" s="1">
        <v>9</v>
      </c>
      <c r="AP125" s="16"/>
      <c r="AQ125" s="1"/>
      <c r="AR125" s="1"/>
      <c r="AS125" s="1"/>
      <c r="AT125" s="1">
        <v>13</v>
      </c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>
        <f t="shared" si="2"/>
        <v>3</v>
      </c>
      <c r="BQ125" s="1">
        <f t="shared" si="3"/>
        <v>1</v>
      </c>
      <c r="BR125" s="1"/>
      <c r="BS125" s="1"/>
      <c r="BT125" s="1"/>
      <c r="BU125" s="1"/>
      <c r="BV125" s="1"/>
      <c r="BW125" s="1"/>
      <c r="BX125" s="1"/>
      <c r="BY125" s="1"/>
      <c r="BZ125" s="1"/>
      <c r="CA125" s="1"/>
      <c r="CB125" s="1"/>
      <c r="CC125" s="1"/>
      <c r="CD125" s="1"/>
      <c r="CE125" s="1"/>
      <c r="CF125" s="1"/>
      <c r="CG125" s="1"/>
      <c r="CH125" s="1"/>
      <c r="CI125" s="1"/>
      <c r="CJ125" s="1"/>
      <c r="CK125" s="1"/>
      <c r="CL125" s="1"/>
      <c r="CM125" s="1"/>
      <c r="CN125" s="1"/>
    </row>
    <row r="126" spans="1:92" x14ac:dyDescent="0.3">
      <c r="A126" s="1">
        <v>7</v>
      </c>
      <c r="B126" s="1">
        <v>16</v>
      </c>
      <c r="C126" s="1">
        <v>6</v>
      </c>
      <c r="D126" s="1"/>
      <c r="E126" s="1"/>
      <c r="F126" s="1">
        <v>2</v>
      </c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>
        <v>25</v>
      </c>
      <c r="AJ126" s="1"/>
      <c r="AK126" s="1"/>
      <c r="AL126" s="1"/>
      <c r="AM126" s="1">
        <v>16</v>
      </c>
      <c r="AN126" s="1"/>
      <c r="AO126" s="1"/>
      <c r="AP126" s="16"/>
      <c r="AQ126" s="1">
        <v>30</v>
      </c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>
        <f t="shared" si="2"/>
        <v>3</v>
      </c>
      <c r="BQ126" s="1">
        <f t="shared" si="3"/>
        <v>1</v>
      </c>
      <c r="BR126" s="1"/>
      <c r="BS126" s="1"/>
      <c r="BT126" s="1"/>
      <c r="BU126" s="1"/>
      <c r="BV126" s="1"/>
      <c r="BW126" s="1"/>
      <c r="BX126" s="1"/>
      <c r="BY126" s="1"/>
      <c r="BZ126" s="1"/>
      <c r="CA126" s="1"/>
      <c r="CB126" s="1"/>
      <c r="CC126" s="1"/>
      <c r="CD126" s="1"/>
      <c r="CE126" s="1"/>
      <c r="CF126" s="1"/>
      <c r="CG126" s="1"/>
      <c r="CH126" s="1"/>
      <c r="CI126" s="1"/>
      <c r="CJ126" s="1"/>
      <c r="CK126" s="1"/>
      <c r="CL126" s="1"/>
      <c r="CM126" s="1"/>
      <c r="CN126" s="1"/>
    </row>
    <row r="127" spans="1:92" x14ac:dyDescent="0.3">
      <c r="A127" s="1">
        <v>5</v>
      </c>
      <c r="B127" s="1">
        <v>20</v>
      </c>
      <c r="C127" s="1">
        <v>4</v>
      </c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>
        <v>77</v>
      </c>
      <c r="AH127" s="1"/>
      <c r="AI127" s="1"/>
      <c r="AJ127" s="1"/>
      <c r="AK127" s="1"/>
      <c r="AL127" s="1">
        <v>20</v>
      </c>
      <c r="AM127" s="1"/>
      <c r="AN127" s="1"/>
      <c r="AO127" s="1"/>
      <c r="AP127" s="16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>
        <v>3</v>
      </c>
      <c r="BH127" s="1"/>
      <c r="BI127" s="1">
        <v>6</v>
      </c>
      <c r="BJ127" s="1"/>
      <c r="BK127" s="1"/>
      <c r="BL127" s="1"/>
      <c r="BM127" s="1"/>
      <c r="BN127" s="1"/>
      <c r="BO127" s="1"/>
      <c r="BP127" s="1">
        <f t="shared" si="2"/>
        <v>2</v>
      </c>
      <c r="BQ127" s="1">
        <f t="shared" si="3"/>
        <v>2</v>
      </c>
      <c r="BR127" s="1"/>
      <c r="BS127" s="1"/>
      <c r="BT127" s="1"/>
      <c r="BU127" s="1"/>
      <c r="BV127" s="1"/>
      <c r="BW127" s="1"/>
      <c r="BX127" s="1"/>
      <c r="BY127" s="1"/>
      <c r="BZ127" s="1"/>
      <c r="CA127" s="1"/>
      <c r="CB127" s="1"/>
      <c r="CC127" s="1"/>
      <c r="CD127" s="1"/>
      <c r="CE127" s="1"/>
      <c r="CF127" s="1"/>
      <c r="CG127" s="1"/>
      <c r="CH127" s="1"/>
      <c r="CI127" s="1"/>
      <c r="CJ127" s="1"/>
      <c r="CK127" s="1"/>
      <c r="CL127" s="1"/>
      <c r="CM127" s="1"/>
      <c r="CN127" s="1"/>
    </row>
    <row r="128" spans="1:92" x14ac:dyDescent="0.3">
      <c r="A128" s="1">
        <v>7</v>
      </c>
      <c r="B128" s="1">
        <v>16</v>
      </c>
      <c r="C128" s="1">
        <v>7</v>
      </c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>
        <v>7</v>
      </c>
      <c r="AL128" s="1"/>
      <c r="AM128" s="1">
        <v>14</v>
      </c>
      <c r="AN128" s="1"/>
      <c r="AO128" s="1"/>
      <c r="AP128" s="16"/>
      <c r="AQ128" s="1"/>
      <c r="AR128" s="1"/>
      <c r="AS128" s="1">
        <v>15</v>
      </c>
      <c r="AT128" s="1"/>
      <c r="AU128" s="1"/>
      <c r="AV128" s="1">
        <v>3</v>
      </c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>
        <f t="shared" si="2"/>
        <v>2</v>
      </c>
      <c r="BQ128" s="1">
        <f t="shared" si="3"/>
        <v>2</v>
      </c>
      <c r="BR128" s="1"/>
      <c r="BS128" s="1"/>
      <c r="BT128" s="1"/>
      <c r="BU128" s="1"/>
      <c r="BV128" s="1"/>
      <c r="BW128" s="1"/>
      <c r="BX128" s="1"/>
      <c r="BY128" s="1"/>
      <c r="BZ128" s="1"/>
      <c r="CA128" s="1"/>
      <c r="CB128" s="1"/>
      <c r="CC128" s="1"/>
      <c r="CD128" s="1"/>
      <c r="CE128" s="1"/>
      <c r="CF128" s="1"/>
      <c r="CG128" s="1"/>
      <c r="CH128" s="1"/>
      <c r="CI128" s="1"/>
      <c r="CJ128" s="1"/>
      <c r="CK128" s="1"/>
      <c r="CL128" s="1"/>
      <c r="CM128" s="1"/>
      <c r="CN128" s="1"/>
    </row>
    <row r="129" spans="1:92" x14ac:dyDescent="0.3">
      <c r="A129" s="1">
        <v>6</v>
      </c>
      <c r="B129" s="1">
        <v>18</v>
      </c>
      <c r="C129" s="1">
        <v>5</v>
      </c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>
        <v>10</v>
      </c>
      <c r="AN129" s="1"/>
      <c r="AO129" s="1"/>
      <c r="AP129" s="16"/>
      <c r="AQ129" s="1"/>
      <c r="AR129" s="1">
        <v>3</v>
      </c>
      <c r="AS129" s="1"/>
      <c r="AT129" s="1"/>
      <c r="AU129" s="1"/>
      <c r="AV129" s="1"/>
      <c r="AW129" s="1"/>
      <c r="AX129" s="1" t="s">
        <v>104</v>
      </c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>
        <v>10</v>
      </c>
      <c r="BM129" s="1"/>
      <c r="BN129" s="1"/>
      <c r="BO129" s="1"/>
      <c r="BP129" s="1">
        <f t="shared" si="2"/>
        <v>1</v>
      </c>
      <c r="BQ129" s="1">
        <f t="shared" si="3"/>
        <v>3</v>
      </c>
      <c r="BR129" s="1"/>
      <c r="BS129" s="1"/>
      <c r="BT129" s="1"/>
      <c r="BU129" s="1"/>
      <c r="BV129" s="1"/>
      <c r="BW129" s="1"/>
      <c r="BX129" s="1"/>
      <c r="BY129" s="1"/>
      <c r="BZ129" s="1"/>
      <c r="CA129" s="1"/>
      <c r="CB129" s="1"/>
      <c r="CC129" s="1"/>
      <c r="CD129" s="1"/>
      <c r="CE129" s="1"/>
      <c r="CF129" s="1"/>
      <c r="CG129" s="1"/>
      <c r="CH129" s="1"/>
      <c r="CI129" s="1"/>
      <c r="CJ129" s="1"/>
      <c r="CK129" s="1"/>
      <c r="CL129" s="1"/>
      <c r="CM129" s="1"/>
      <c r="CN129" s="1"/>
    </row>
    <row r="130" spans="1:92" x14ac:dyDescent="0.3">
      <c r="A130" s="1">
        <v>10</v>
      </c>
      <c r="B130" s="1">
        <v>10</v>
      </c>
      <c r="C130" s="1">
        <v>7</v>
      </c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>
        <v>7</v>
      </c>
      <c r="AH130" s="1"/>
      <c r="AI130" s="1"/>
      <c r="AJ130" s="1"/>
      <c r="AK130" s="1"/>
      <c r="AL130" s="1"/>
      <c r="AM130" s="1">
        <v>5</v>
      </c>
      <c r="AN130" s="1"/>
      <c r="AO130" s="1"/>
      <c r="AP130" s="16"/>
      <c r="AQ130" s="1"/>
      <c r="AR130" s="1"/>
      <c r="AS130" s="1"/>
      <c r="AT130" s="1"/>
      <c r="AU130" s="1"/>
      <c r="AV130" s="1"/>
      <c r="AW130" s="1">
        <v>1</v>
      </c>
      <c r="AX130" s="1"/>
      <c r="AY130" s="1"/>
      <c r="AZ130" s="1"/>
      <c r="BA130" s="1"/>
      <c r="BB130" s="1"/>
      <c r="BC130" s="1"/>
      <c r="BD130" s="1"/>
      <c r="BE130" s="1"/>
      <c r="BF130" s="1">
        <v>1</v>
      </c>
      <c r="BG130" s="1"/>
      <c r="BH130" s="1"/>
      <c r="BI130" s="1"/>
      <c r="BJ130" s="1"/>
      <c r="BK130" s="1"/>
      <c r="BL130" s="1"/>
      <c r="BM130" s="1"/>
      <c r="BN130" s="1"/>
      <c r="BO130" s="1"/>
      <c r="BP130" s="1">
        <f t="shared" si="2"/>
        <v>2</v>
      </c>
      <c r="BQ130" s="1">
        <f t="shared" si="3"/>
        <v>2</v>
      </c>
      <c r="BR130" s="1"/>
      <c r="BS130" s="1"/>
      <c r="BT130" s="1"/>
      <c r="BU130" s="1"/>
      <c r="BV130" s="1"/>
      <c r="BW130" s="1"/>
      <c r="BX130" s="1"/>
      <c r="BY130" s="1"/>
      <c r="BZ130" s="1"/>
      <c r="CA130" s="1"/>
      <c r="CB130" s="1"/>
      <c r="CC130" s="1"/>
      <c r="CD130" s="1"/>
      <c r="CE130" s="1"/>
      <c r="CF130" s="1"/>
      <c r="CG130" s="1"/>
      <c r="CH130" s="1"/>
      <c r="CI130" s="1"/>
      <c r="CJ130" s="1"/>
      <c r="CK130" s="1"/>
      <c r="CL130" s="1"/>
      <c r="CM130" s="1"/>
      <c r="CN130" s="1"/>
    </row>
    <row r="131" spans="1:92" x14ac:dyDescent="0.3">
      <c r="A131" s="1">
        <v>7</v>
      </c>
      <c r="B131" s="1">
        <v>17</v>
      </c>
      <c r="C131" s="1">
        <v>10</v>
      </c>
      <c r="D131" s="1"/>
      <c r="E131" s="1"/>
      <c r="F131" s="1"/>
      <c r="G131" s="1"/>
      <c r="H131" s="1">
        <v>1</v>
      </c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>
        <v>14</v>
      </c>
      <c r="AL131" s="1"/>
      <c r="AM131" s="1"/>
      <c r="AN131" s="1"/>
      <c r="AO131" s="1"/>
      <c r="AP131" s="16"/>
      <c r="AQ131" s="1"/>
      <c r="AR131" s="1"/>
      <c r="AS131" s="1"/>
      <c r="AT131" s="1"/>
      <c r="AU131" s="1"/>
      <c r="AV131" s="1">
        <v>7</v>
      </c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 t="s">
        <v>115</v>
      </c>
      <c r="BN131" s="1"/>
      <c r="BO131" s="1"/>
      <c r="BP131" s="1">
        <f t="shared" ref="BP131:BP194" si="4">4-BQ131</f>
        <v>2</v>
      </c>
      <c r="BQ131" s="1">
        <f t="shared" ref="BQ131:BQ194" si="5">COUNTA(AQ131:BM131)</f>
        <v>2</v>
      </c>
      <c r="BR131" s="1"/>
      <c r="BS131" s="1"/>
      <c r="BT131" s="1"/>
      <c r="BU131" s="1"/>
      <c r="BV131" s="1"/>
      <c r="BW131" s="1"/>
      <c r="BX131" s="1"/>
      <c r="BY131" s="1"/>
      <c r="BZ131" s="1"/>
      <c r="CA131" s="1"/>
      <c r="CB131" s="1"/>
      <c r="CC131" s="1"/>
      <c r="CD131" s="1"/>
      <c r="CE131" s="1"/>
      <c r="CF131" s="1"/>
      <c r="CG131" s="1"/>
      <c r="CH131" s="1"/>
      <c r="CI131" s="1"/>
      <c r="CJ131" s="1"/>
      <c r="CK131" s="1"/>
      <c r="CL131" s="1"/>
      <c r="CM131" s="1"/>
      <c r="CN131" s="1"/>
    </row>
    <row r="132" spans="1:92" x14ac:dyDescent="0.3">
      <c r="A132" s="1">
        <v>6</v>
      </c>
      <c r="B132" s="1">
        <v>19</v>
      </c>
      <c r="C132" s="1">
        <v>10</v>
      </c>
      <c r="D132" s="1"/>
      <c r="E132" s="1"/>
      <c r="F132" s="1"/>
      <c r="G132" s="1"/>
      <c r="H132" s="1"/>
      <c r="I132" s="1">
        <v>1</v>
      </c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>
        <v>84</v>
      </c>
      <c r="AH132" s="1"/>
      <c r="AI132" s="1"/>
      <c r="AJ132" s="1"/>
      <c r="AK132" s="1"/>
      <c r="AL132" s="1"/>
      <c r="AM132" s="1"/>
      <c r="AN132" s="1"/>
      <c r="AO132" s="1">
        <v>8</v>
      </c>
      <c r="AP132" s="16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>
        <v>75</v>
      </c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>
        <f t="shared" si="4"/>
        <v>3</v>
      </c>
      <c r="BQ132" s="1">
        <f t="shared" si="5"/>
        <v>1</v>
      </c>
      <c r="BR132" s="1"/>
      <c r="BS132" s="1"/>
      <c r="BT132" s="1"/>
      <c r="BU132" s="1"/>
      <c r="BV132" s="1"/>
      <c r="BW132" s="1"/>
      <c r="BX132" s="1"/>
      <c r="BY132" s="1"/>
      <c r="BZ132" s="1"/>
      <c r="CA132" s="1"/>
      <c r="CB132" s="1"/>
      <c r="CC132" s="1"/>
      <c r="CD132" s="1"/>
      <c r="CE132" s="1"/>
      <c r="CF132" s="1"/>
      <c r="CG132" s="1"/>
      <c r="CH132" s="1"/>
      <c r="CI132" s="1"/>
      <c r="CJ132" s="1"/>
      <c r="CK132" s="1"/>
      <c r="CL132" s="1"/>
      <c r="CM132" s="1"/>
      <c r="CN132" s="1"/>
    </row>
    <row r="133" spans="1:92" x14ac:dyDescent="0.3">
      <c r="A133" s="1">
        <v>5</v>
      </c>
      <c r="B133" s="1">
        <v>17</v>
      </c>
      <c r="C133" s="1">
        <v>5</v>
      </c>
      <c r="D133" s="1"/>
      <c r="E133" s="1"/>
      <c r="F133" s="1"/>
      <c r="G133" s="1">
        <v>1</v>
      </c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>
        <v>32</v>
      </c>
      <c r="AK133" s="1"/>
      <c r="AL133" s="1"/>
      <c r="AM133" s="1"/>
      <c r="AN133" s="1"/>
      <c r="AO133" s="1"/>
      <c r="AP133" s="16">
        <v>15</v>
      </c>
      <c r="AQ133" s="1"/>
      <c r="AR133" s="1">
        <v>2</v>
      </c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>
        <f t="shared" si="4"/>
        <v>3</v>
      </c>
      <c r="BQ133" s="1">
        <f t="shared" si="5"/>
        <v>1</v>
      </c>
      <c r="BR133" s="1"/>
      <c r="BS133" s="1"/>
      <c r="BT133" s="1"/>
      <c r="BU133" s="1"/>
      <c r="BV133" s="1"/>
      <c r="BW133" s="1"/>
      <c r="BX133" s="1"/>
      <c r="BY133" s="1"/>
      <c r="BZ133" s="1"/>
      <c r="CA133" s="1"/>
      <c r="CB133" s="1"/>
      <c r="CC133" s="1"/>
      <c r="CD133" s="1"/>
      <c r="CE133" s="1"/>
      <c r="CF133" s="1"/>
      <c r="CG133" s="1"/>
      <c r="CH133" s="1"/>
      <c r="CI133" s="1"/>
      <c r="CJ133" s="1"/>
      <c r="CK133" s="1"/>
      <c r="CL133" s="1"/>
      <c r="CM133" s="1"/>
      <c r="CN133" s="1"/>
    </row>
    <row r="134" spans="1:92" x14ac:dyDescent="0.3">
      <c r="A134" s="1">
        <v>9</v>
      </c>
      <c r="B134" s="1">
        <v>19</v>
      </c>
      <c r="C134" s="1">
        <v>8</v>
      </c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>
        <v>10</v>
      </c>
      <c r="AG134" s="1"/>
      <c r="AH134" s="1"/>
      <c r="AI134" s="1"/>
      <c r="AJ134" s="1"/>
      <c r="AK134" s="1"/>
      <c r="AL134" s="1"/>
      <c r="AM134" s="1">
        <v>9</v>
      </c>
      <c r="AN134" s="1"/>
      <c r="AO134" s="1"/>
      <c r="AP134" s="16"/>
      <c r="AQ134" s="1"/>
      <c r="AR134" s="1">
        <v>3</v>
      </c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>
        <v>73</v>
      </c>
      <c r="BI134" s="1"/>
      <c r="BJ134" s="1"/>
      <c r="BK134" s="1"/>
      <c r="BL134" s="1"/>
      <c r="BM134" s="1"/>
      <c r="BN134" s="1"/>
      <c r="BO134" s="1"/>
      <c r="BP134" s="1">
        <f t="shared" si="4"/>
        <v>2</v>
      </c>
      <c r="BQ134" s="1">
        <f t="shared" si="5"/>
        <v>2</v>
      </c>
      <c r="BR134" s="1"/>
      <c r="BS134" s="1"/>
      <c r="BT134" s="1"/>
      <c r="BU134" s="1"/>
      <c r="BV134" s="1"/>
      <c r="BW134" s="1"/>
      <c r="BX134" s="1"/>
      <c r="BY134" s="1"/>
      <c r="BZ134" s="1"/>
      <c r="CA134" s="1"/>
      <c r="CB134" s="1"/>
      <c r="CC134" s="1"/>
      <c r="CD134" s="1"/>
      <c r="CE134" s="1"/>
      <c r="CF134" s="1"/>
      <c r="CG134" s="1"/>
      <c r="CH134" s="1"/>
      <c r="CI134" s="1"/>
      <c r="CJ134" s="1"/>
      <c r="CK134" s="1"/>
      <c r="CL134" s="1"/>
      <c r="CM134" s="1"/>
      <c r="CN134" s="1"/>
    </row>
    <row r="135" spans="1:92" x14ac:dyDescent="0.3">
      <c r="A135" s="1">
        <v>9</v>
      </c>
      <c r="B135" s="1">
        <v>13</v>
      </c>
      <c r="C135" s="1">
        <v>5</v>
      </c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>
        <v>2</v>
      </c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>
        <v>42</v>
      </c>
      <c r="AH135" s="1"/>
      <c r="AI135" s="1"/>
      <c r="AJ135" s="1"/>
      <c r="AK135" s="1"/>
      <c r="AL135" s="1"/>
      <c r="AM135" s="1">
        <v>7</v>
      </c>
      <c r="AN135" s="1"/>
      <c r="AO135" s="1"/>
      <c r="AP135" s="16"/>
      <c r="AQ135" s="1"/>
      <c r="AR135" s="1">
        <v>15</v>
      </c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>
        <f t="shared" si="4"/>
        <v>3</v>
      </c>
      <c r="BQ135" s="1">
        <f t="shared" si="5"/>
        <v>1</v>
      </c>
      <c r="BR135" s="1"/>
      <c r="BS135" s="1"/>
      <c r="BT135" s="1"/>
      <c r="BU135" s="1"/>
      <c r="BV135" s="1"/>
      <c r="BW135" s="1"/>
      <c r="BX135" s="1"/>
      <c r="BY135" s="1"/>
      <c r="BZ135" s="1"/>
      <c r="CA135" s="1"/>
      <c r="CB135" s="1"/>
      <c r="CC135" s="1"/>
      <c r="CD135" s="1"/>
      <c r="CE135" s="1"/>
      <c r="CF135" s="1"/>
      <c r="CG135" s="1"/>
      <c r="CH135" s="1"/>
      <c r="CI135" s="1"/>
      <c r="CJ135" s="1"/>
      <c r="CK135" s="1"/>
      <c r="CL135" s="1"/>
      <c r="CM135" s="1"/>
      <c r="CN135" s="1"/>
    </row>
    <row r="136" spans="1:92" x14ac:dyDescent="0.3">
      <c r="A136" s="1">
        <v>6</v>
      </c>
      <c r="B136" s="1">
        <v>14</v>
      </c>
      <c r="C136" s="1">
        <v>6</v>
      </c>
      <c r="D136" s="1"/>
      <c r="E136" s="1"/>
      <c r="F136" s="1">
        <v>1</v>
      </c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>
        <v>7</v>
      </c>
      <c r="AJ136" s="1"/>
      <c r="AK136" s="1"/>
      <c r="AL136" s="1"/>
      <c r="AM136" s="1">
        <v>19</v>
      </c>
      <c r="AN136" s="1"/>
      <c r="AO136" s="1"/>
      <c r="AP136" s="16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 t="s">
        <v>116</v>
      </c>
      <c r="BL136" s="1"/>
      <c r="BM136" s="1"/>
      <c r="BN136" s="1"/>
      <c r="BO136" s="1"/>
      <c r="BP136" s="1">
        <f t="shared" si="4"/>
        <v>3</v>
      </c>
      <c r="BQ136" s="1">
        <f t="shared" si="5"/>
        <v>1</v>
      </c>
      <c r="BR136" s="1"/>
      <c r="BS136" s="1"/>
      <c r="BT136" s="1"/>
      <c r="BU136" s="1"/>
      <c r="BV136" s="1"/>
      <c r="BW136" s="1"/>
      <c r="BX136" s="1"/>
      <c r="BY136" s="1"/>
      <c r="BZ136" s="1"/>
      <c r="CA136" s="1"/>
      <c r="CB136" s="1"/>
      <c r="CC136" s="1"/>
      <c r="CD136" s="1"/>
      <c r="CE136" s="1"/>
      <c r="CF136" s="1"/>
      <c r="CG136" s="1"/>
      <c r="CH136" s="1"/>
      <c r="CI136" s="1"/>
      <c r="CJ136" s="1"/>
      <c r="CK136" s="1"/>
      <c r="CL136" s="1"/>
      <c r="CM136" s="1"/>
      <c r="CN136" s="1"/>
    </row>
    <row r="137" spans="1:92" x14ac:dyDescent="0.3">
      <c r="A137" s="1">
        <v>7</v>
      </c>
      <c r="B137" s="1">
        <v>12</v>
      </c>
      <c r="C137" s="1">
        <v>5</v>
      </c>
      <c r="D137" s="1"/>
      <c r="E137" s="1"/>
      <c r="F137" s="1"/>
      <c r="G137" s="1"/>
      <c r="H137" s="1"/>
      <c r="I137" s="1">
        <v>2</v>
      </c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>
        <v>32</v>
      </c>
      <c r="AJ137" s="1"/>
      <c r="AK137" s="1"/>
      <c r="AL137" s="1">
        <v>20</v>
      </c>
      <c r="AM137" s="1"/>
      <c r="AN137" s="1"/>
      <c r="AO137" s="1"/>
      <c r="AP137" s="16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>
        <v>12</v>
      </c>
      <c r="BJ137" s="1"/>
      <c r="BK137" s="1"/>
      <c r="BL137" s="1"/>
      <c r="BM137" s="1"/>
      <c r="BN137" s="1"/>
      <c r="BO137" s="1"/>
      <c r="BP137" s="1">
        <f t="shared" si="4"/>
        <v>3</v>
      </c>
      <c r="BQ137" s="1">
        <f t="shared" si="5"/>
        <v>1</v>
      </c>
      <c r="BR137" s="1"/>
      <c r="BS137" s="1"/>
      <c r="BT137" s="1"/>
      <c r="BU137" s="1"/>
      <c r="BV137" s="1"/>
      <c r="BW137" s="1"/>
      <c r="BX137" s="1"/>
      <c r="BY137" s="1"/>
      <c r="BZ137" s="1"/>
      <c r="CA137" s="1"/>
      <c r="CB137" s="1"/>
      <c r="CC137" s="1"/>
      <c r="CD137" s="1"/>
      <c r="CE137" s="1"/>
      <c r="CF137" s="1"/>
      <c r="CG137" s="1"/>
      <c r="CH137" s="1"/>
      <c r="CI137" s="1"/>
      <c r="CJ137" s="1"/>
      <c r="CK137" s="1"/>
      <c r="CL137" s="1"/>
      <c r="CM137" s="1"/>
      <c r="CN137" s="1"/>
    </row>
    <row r="138" spans="1:92" x14ac:dyDescent="0.3">
      <c r="A138" s="1">
        <v>6</v>
      </c>
      <c r="B138" s="1">
        <v>20</v>
      </c>
      <c r="C138" s="1">
        <v>8</v>
      </c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>
        <v>37</v>
      </c>
      <c r="AJ138" s="1"/>
      <c r="AK138" s="1"/>
      <c r="AL138" s="1"/>
      <c r="AM138" s="1"/>
      <c r="AN138" s="1"/>
      <c r="AO138" s="1"/>
      <c r="AP138" s="16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>
        <v>50</v>
      </c>
      <c r="BC138" s="1">
        <v>5</v>
      </c>
      <c r="BD138" s="1"/>
      <c r="BE138" s="1"/>
      <c r="BF138" s="1"/>
      <c r="BG138" s="1"/>
      <c r="BH138" s="1">
        <v>40</v>
      </c>
      <c r="BI138" s="1"/>
      <c r="BJ138" s="1"/>
      <c r="BK138" s="1"/>
      <c r="BL138" s="1"/>
      <c r="BM138" s="1"/>
      <c r="BN138" s="1"/>
      <c r="BO138" s="1"/>
      <c r="BP138" s="1">
        <f t="shared" si="4"/>
        <v>1</v>
      </c>
      <c r="BQ138" s="1">
        <f t="shared" si="5"/>
        <v>3</v>
      </c>
      <c r="BR138" s="1"/>
      <c r="BS138" s="1"/>
      <c r="BT138" s="1"/>
      <c r="BU138" s="1"/>
      <c r="BV138" s="1"/>
      <c r="BW138" s="1"/>
      <c r="BX138" s="1"/>
      <c r="BY138" s="1"/>
      <c r="BZ138" s="1"/>
      <c r="CA138" s="1"/>
      <c r="CB138" s="1"/>
      <c r="CC138" s="1"/>
      <c r="CD138" s="1"/>
      <c r="CE138" s="1"/>
      <c r="CF138" s="1"/>
      <c r="CG138" s="1"/>
      <c r="CH138" s="1"/>
      <c r="CI138" s="1"/>
      <c r="CJ138" s="1"/>
      <c r="CK138" s="1"/>
      <c r="CL138" s="1"/>
      <c r="CM138" s="1"/>
      <c r="CN138" s="1"/>
    </row>
    <row r="139" spans="1:92" x14ac:dyDescent="0.3">
      <c r="A139" s="1">
        <v>7</v>
      </c>
      <c r="B139" s="1">
        <v>11</v>
      </c>
      <c r="C139" s="1">
        <v>10</v>
      </c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>
        <v>1</v>
      </c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>
        <v>12</v>
      </c>
      <c r="AL139" s="1">
        <v>28</v>
      </c>
      <c r="AM139" s="1"/>
      <c r="AN139" s="1"/>
      <c r="AO139" s="1"/>
      <c r="AP139" s="16"/>
      <c r="AQ139" s="1"/>
      <c r="AR139" s="1"/>
      <c r="AS139" s="1"/>
      <c r="AT139" s="1"/>
      <c r="AU139" s="1"/>
      <c r="AV139" s="1"/>
      <c r="AW139" s="1"/>
      <c r="AX139" s="1"/>
      <c r="AY139" s="1" t="s">
        <v>117</v>
      </c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  <c r="BP139" s="1">
        <f t="shared" si="4"/>
        <v>3</v>
      </c>
      <c r="BQ139" s="1">
        <f t="shared" si="5"/>
        <v>1</v>
      </c>
      <c r="BR139" s="1"/>
      <c r="BS139" s="1"/>
      <c r="BT139" s="1"/>
      <c r="BU139" s="1"/>
      <c r="BV139" s="1"/>
      <c r="BW139" s="1"/>
      <c r="BX139" s="1"/>
      <c r="BY139" s="1"/>
      <c r="BZ139" s="1"/>
      <c r="CA139" s="1"/>
      <c r="CB139" s="1"/>
      <c r="CC139" s="1"/>
      <c r="CD139" s="1"/>
      <c r="CE139" s="1"/>
      <c r="CF139" s="1"/>
      <c r="CG139" s="1"/>
      <c r="CH139" s="1"/>
      <c r="CI139" s="1"/>
      <c r="CJ139" s="1"/>
      <c r="CK139" s="1"/>
      <c r="CL139" s="1"/>
      <c r="CM139" s="1"/>
      <c r="CN139" s="1"/>
    </row>
    <row r="140" spans="1:92" x14ac:dyDescent="0.3">
      <c r="A140" s="1">
        <v>7</v>
      </c>
      <c r="B140" s="1">
        <v>15</v>
      </c>
      <c r="C140" s="1">
        <v>6</v>
      </c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>
        <v>14</v>
      </c>
      <c r="AN140" s="1"/>
      <c r="AO140" s="1"/>
      <c r="AP140" s="16"/>
      <c r="AQ140" s="1"/>
      <c r="AR140" s="1">
        <v>1</v>
      </c>
      <c r="AS140" s="1">
        <v>15</v>
      </c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 t="s">
        <v>118</v>
      </c>
      <c r="BL140" s="1"/>
      <c r="BM140" s="1"/>
      <c r="BN140" s="1"/>
      <c r="BO140" s="1"/>
      <c r="BP140" s="1">
        <f t="shared" si="4"/>
        <v>1</v>
      </c>
      <c r="BQ140" s="1">
        <f t="shared" si="5"/>
        <v>3</v>
      </c>
      <c r="BR140" s="1"/>
      <c r="BS140" s="1"/>
      <c r="BT140" s="1"/>
      <c r="BU140" s="1"/>
      <c r="BV140" s="1"/>
      <c r="BW140" s="1"/>
      <c r="BX140" s="1"/>
      <c r="BY140" s="1"/>
      <c r="BZ140" s="1"/>
      <c r="CA140" s="1"/>
      <c r="CB140" s="1"/>
      <c r="CC140" s="1"/>
      <c r="CD140" s="1"/>
      <c r="CE140" s="1"/>
      <c r="CF140" s="1"/>
      <c r="CG140" s="1"/>
      <c r="CH140" s="1"/>
      <c r="CI140" s="1"/>
      <c r="CJ140" s="1"/>
      <c r="CK140" s="1"/>
      <c r="CL140" s="1"/>
      <c r="CM140" s="1"/>
      <c r="CN140" s="1"/>
    </row>
    <row r="141" spans="1:92" x14ac:dyDescent="0.3">
      <c r="A141" s="1">
        <v>6</v>
      </c>
      <c r="B141" s="1">
        <v>19</v>
      </c>
      <c r="C141" s="1">
        <v>5</v>
      </c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>
        <v>14</v>
      </c>
      <c r="AM141" s="1">
        <v>7</v>
      </c>
      <c r="AN141" s="1"/>
      <c r="AO141" s="1"/>
      <c r="AP141" s="16"/>
      <c r="AQ141" s="1">
        <v>24</v>
      </c>
      <c r="AR141" s="1"/>
      <c r="AS141" s="1"/>
      <c r="AT141" s="1"/>
      <c r="AU141" s="1"/>
      <c r="AV141" s="1">
        <v>5</v>
      </c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  <c r="BN141" s="1"/>
      <c r="BO141" s="1"/>
      <c r="BP141" s="1">
        <f t="shared" si="4"/>
        <v>2</v>
      </c>
      <c r="BQ141" s="1">
        <f t="shared" si="5"/>
        <v>2</v>
      </c>
      <c r="BR141" s="1"/>
      <c r="BS141" s="1"/>
      <c r="BT141" s="1"/>
      <c r="BU141" s="1"/>
      <c r="BV141" s="1"/>
      <c r="BW141" s="1"/>
      <c r="BX141" s="1"/>
      <c r="BY141" s="1"/>
      <c r="BZ141" s="1"/>
      <c r="CA141" s="1"/>
      <c r="CB141" s="1"/>
      <c r="CC141" s="1"/>
      <c r="CD141" s="1"/>
      <c r="CE141" s="1"/>
      <c r="CF141" s="1"/>
      <c r="CG141" s="1"/>
      <c r="CH141" s="1"/>
      <c r="CI141" s="1"/>
      <c r="CJ141" s="1"/>
      <c r="CK141" s="1"/>
      <c r="CL141" s="1"/>
      <c r="CM141" s="1"/>
      <c r="CN141" s="1"/>
    </row>
    <row r="142" spans="1:92" x14ac:dyDescent="0.3">
      <c r="A142" s="1">
        <v>8</v>
      </c>
      <c r="B142" s="1">
        <v>10</v>
      </c>
      <c r="C142" s="1">
        <v>4</v>
      </c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>
        <v>21</v>
      </c>
      <c r="AK142" s="1"/>
      <c r="AL142" s="1">
        <v>8</v>
      </c>
      <c r="AM142" s="1"/>
      <c r="AN142" s="1"/>
      <c r="AO142" s="1"/>
      <c r="AP142" s="16"/>
      <c r="AQ142" s="1"/>
      <c r="AR142" s="1"/>
      <c r="AS142" s="1"/>
      <c r="AT142" s="1">
        <v>59</v>
      </c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  <c r="BL142" s="1">
        <v>10</v>
      </c>
      <c r="BM142" s="1"/>
      <c r="BN142" s="1"/>
      <c r="BO142" s="1"/>
      <c r="BP142" s="1">
        <f t="shared" si="4"/>
        <v>2</v>
      </c>
      <c r="BQ142" s="1">
        <f t="shared" si="5"/>
        <v>2</v>
      </c>
      <c r="BR142" s="1"/>
      <c r="BS142" s="1"/>
      <c r="BT142" s="1"/>
      <c r="BU142" s="1"/>
      <c r="BV142" s="1"/>
      <c r="BW142" s="1"/>
      <c r="BX142" s="1"/>
      <c r="BY142" s="1"/>
      <c r="BZ142" s="1"/>
      <c r="CA142" s="1"/>
      <c r="CB142" s="1"/>
      <c r="CC142" s="1"/>
      <c r="CD142" s="1"/>
      <c r="CE142" s="1"/>
      <c r="CF142" s="1"/>
      <c r="CG142" s="1"/>
      <c r="CH142" s="1"/>
      <c r="CI142" s="1"/>
      <c r="CJ142" s="1"/>
      <c r="CK142" s="1"/>
      <c r="CL142" s="1"/>
      <c r="CM142" s="1"/>
      <c r="CN142" s="1"/>
    </row>
    <row r="143" spans="1:92" x14ac:dyDescent="0.3">
      <c r="A143" s="1">
        <v>8</v>
      </c>
      <c r="B143" s="1">
        <v>14</v>
      </c>
      <c r="C143" s="1">
        <v>5</v>
      </c>
      <c r="D143" s="1"/>
      <c r="E143" s="1"/>
      <c r="F143" s="1"/>
      <c r="G143" s="1"/>
      <c r="H143" s="1"/>
      <c r="I143" s="1"/>
      <c r="J143" s="1">
        <v>2</v>
      </c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>
        <v>27</v>
      </c>
      <c r="AJ143" s="1"/>
      <c r="AK143" s="1"/>
      <c r="AL143" s="1">
        <v>9</v>
      </c>
      <c r="AM143" s="1"/>
      <c r="AN143" s="1"/>
      <c r="AO143" s="1"/>
      <c r="AP143" s="16"/>
      <c r="AQ143" s="1"/>
      <c r="AR143" s="1"/>
      <c r="AS143" s="1"/>
      <c r="AT143" s="1">
        <v>45</v>
      </c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1"/>
      <c r="BN143" s="1"/>
      <c r="BO143" s="1"/>
      <c r="BP143" s="1">
        <f t="shared" si="4"/>
        <v>3</v>
      </c>
      <c r="BQ143" s="1">
        <f t="shared" si="5"/>
        <v>1</v>
      </c>
      <c r="BR143" s="1"/>
      <c r="BS143" s="1"/>
      <c r="BT143" s="1"/>
      <c r="BU143" s="1"/>
      <c r="BV143" s="1"/>
      <c r="BW143" s="1"/>
      <c r="BX143" s="1"/>
      <c r="BY143" s="1"/>
      <c r="BZ143" s="1"/>
      <c r="CA143" s="1"/>
      <c r="CB143" s="1"/>
      <c r="CC143" s="1"/>
      <c r="CD143" s="1"/>
      <c r="CE143" s="1"/>
      <c r="CF143" s="1"/>
      <c r="CG143" s="1"/>
      <c r="CH143" s="1"/>
      <c r="CI143" s="1"/>
      <c r="CJ143" s="1"/>
      <c r="CK143" s="1"/>
      <c r="CL143" s="1"/>
      <c r="CM143" s="1"/>
      <c r="CN143" s="1"/>
    </row>
    <row r="144" spans="1:92" x14ac:dyDescent="0.3">
      <c r="A144" s="1">
        <v>10</v>
      </c>
      <c r="B144" s="1">
        <v>19</v>
      </c>
      <c r="C144" s="1">
        <v>9</v>
      </c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>
        <v>18</v>
      </c>
      <c r="AM144" s="1"/>
      <c r="AN144" s="1"/>
      <c r="AO144" s="1"/>
      <c r="AP144" s="16"/>
      <c r="AQ144" s="1"/>
      <c r="AR144" s="1"/>
      <c r="AS144" s="1"/>
      <c r="AT144" s="1">
        <v>38</v>
      </c>
      <c r="AU144" s="1"/>
      <c r="AV144" s="1"/>
      <c r="AW144" s="1">
        <v>1</v>
      </c>
      <c r="AX144" s="1"/>
      <c r="AY144" s="1"/>
      <c r="AZ144" s="1"/>
      <c r="BA144" s="1"/>
      <c r="BB144" s="1"/>
      <c r="BC144" s="1">
        <v>6</v>
      </c>
      <c r="BD144" s="1"/>
      <c r="BE144" s="1"/>
      <c r="BF144" s="1"/>
      <c r="BG144" s="1"/>
      <c r="BH144" s="1"/>
      <c r="BI144" s="1"/>
      <c r="BJ144" s="1"/>
      <c r="BK144" s="1"/>
      <c r="BL144" s="1"/>
      <c r="BM144" s="1"/>
      <c r="BN144" s="1"/>
      <c r="BO144" s="1"/>
      <c r="BP144" s="1">
        <f t="shared" si="4"/>
        <v>1</v>
      </c>
      <c r="BQ144" s="1">
        <f t="shared" si="5"/>
        <v>3</v>
      </c>
      <c r="BR144" s="1"/>
      <c r="BS144" s="1"/>
      <c r="BT144" s="1"/>
      <c r="BU144" s="1"/>
      <c r="BV144" s="1"/>
      <c r="BW144" s="1"/>
      <c r="BX144" s="1"/>
      <c r="BY144" s="1"/>
      <c r="BZ144" s="1"/>
      <c r="CA144" s="1"/>
      <c r="CB144" s="1"/>
      <c r="CC144" s="1"/>
      <c r="CD144" s="1"/>
      <c r="CE144" s="1"/>
      <c r="CF144" s="1"/>
      <c r="CG144" s="1"/>
      <c r="CH144" s="1"/>
      <c r="CI144" s="1"/>
      <c r="CJ144" s="1"/>
      <c r="CK144" s="1"/>
      <c r="CL144" s="1"/>
      <c r="CM144" s="1"/>
      <c r="CN144" s="1"/>
    </row>
    <row r="145" spans="1:92" x14ac:dyDescent="0.3">
      <c r="A145" s="1">
        <v>6</v>
      </c>
      <c r="B145" s="1">
        <v>16</v>
      </c>
      <c r="C145" s="1">
        <v>4</v>
      </c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>
        <v>2</v>
      </c>
      <c r="AE145" s="1"/>
      <c r="AF145" s="1"/>
      <c r="AG145" s="1">
        <v>23</v>
      </c>
      <c r="AH145" s="1"/>
      <c r="AI145" s="1"/>
      <c r="AJ145" s="1"/>
      <c r="AK145" s="1"/>
      <c r="AL145" s="1"/>
      <c r="AM145" s="1"/>
      <c r="AN145" s="1"/>
      <c r="AO145" s="1"/>
      <c r="AP145" s="16"/>
      <c r="AQ145" s="1"/>
      <c r="AR145" s="1"/>
      <c r="AS145" s="1"/>
      <c r="AT145" s="1">
        <v>5</v>
      </c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1" t="s">
        <v>119</v>
      </c>
      <c r="BL145" s="1"/>
      <c r="BM145" s="1"/>
      <c r="BN145" s="1"/>
      <c r="BO145" s="1"/>
      <c r="BP145" s="1">
        <f t="shared" si="4"/>
        <v>2</v>
      </c>
      <c r="BQ145" s="1">
        <f t="shared" si="5"/>
        <v>2</v>
      </c>
      <c r="BR145" s="1"/>
      <c r="BS145" s="1"/>
      <c r="BT145" s="1"/>
      <c r="BU145" s="1"/>
      <c r="BV145" s="1"/>
      <c r="BW145" s="1"/>
      <c r="BX145" s="1"/>
      <c r="BY145" s="1"/>
      <c r="BZ145" s="1"/>
      <c r="CA145" s="1"/>
      <c r="CB145" s="1"/>
      <c r="CC145" s="1"/>
      <c r="CD145" s="1"/>
      <c r="CE145" s="1"/>
      <c r="CF145" s="1"/>
      <c r="CG145" s="1"/>
      <c r="CH145" s="1"/>
      <c r="CI145" s="1"/>
      <c r="CJ145" s="1"/>
      <c r="CK145" s="1"/>
      <c r="CL145" s="1"/>
      <c r="CM145" s="1"/>
      <c r="CN145" s="1"/>
    </row>
    <row r="146" spans="1:92" x14ac:dyDescent="0.3">
      <c r="A146" s="1">
        <v>8</v>
      </c>
      <c r="B146" s="1">
        <v>16</v>
      </c>
      <c r="C146" s="1">
        <v>5</v>
      </c>
      <c r="D146" s="1"/>
      <c r="E146" s="1"/>
      <c r="F146" s="1"/>
      <c r="G146" s="1"/>
      <c r="H146" s="1">
        <v>1</v>
      </c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>
        <v>11</v>
      </c>
      <c r="AG146" s="1"/>
      <c r="AH146" s="1"/>
      <c r="AI146" s="1"/>
      <c r="AJ146" s="1">
        <v>33</v>
      </c>
      <c r="AK146" s="1"/>
      <c r="AL146" s="1"/>
      <c r="AM146" s="1"/>
      <c r="AN146" s="1"/>
      <c r="AO146" s="1"/>
      <c r="AP146" s="16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 t="s">
        <v>120</v>
      </c>
      <c r="BL146" s="1"/>
      <c r="BM146" s="1"/>
      <c r="BN146" s="1"/>
      <c r="BO146" s="1"/>
      <c r="BP146" s="1">
        <f t="shared" si="4"/>
        <v>3</v>
      </c>
      <c r="BQ146" s="1">
        <f t="shared" si="5"/>
        <v>1</v>
      </c>
      <c r="BR146" s="1"/>
      <c r="BS146" s="1"/>
      <c r="BT146" s="1"/>
      <c r="BU146" s="1"/>
      <c r="BV146" s="1"/>
      <c r="BW146" s="1"/>
      <c r="BX146" s="1"/>
      <c r="BY146" s="1"/>
      <c r="BZ146" s="1"/>
      <c r="CA146" s="1"/>
      <c r="CB146" s="1"/>
      <c r="CC146" s="1"/>
      <c r="CD146" s="1"/>
      <c r="CE146" s="1"/>
      <c r="CF146" s="1"/>
      <c r="CG146" s="1"/>
      <c r="CH146" s="1"/>
      <c r="CI146" s="1"/>
      <c r="CJ146" s="1"/>
      <c r="CK146" s="1"/>
      <c r="CL146" s="1"/>
      <c r="CM146" s="1"/>
      <c r="CN146" s="1"/>
    </row>
    <row r="147" spans="1:92" x14ac:dyDescent="0.3">
      <c r="A147" s="1">
        <v>9</v>
      </c>
      <c r="B147" s="1">
        <v>16</v>
      </c>
      <c r="C147" s="1">
        <v>8</v>
      </c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>
        <v>36</v>
      </c>
      <c r="AK147" s="1"/>
      <c r="AL147" s="1"/>
      <c r="AM147" s="1"/>
      <c r="AN147" s="1"/>
      <c r="AO147" s="1"/>
      <c r="AP147" s="16"/>
      <c r="AQ147" s="1">
        <v>7</v>
      </c>
      <c r="AR147" s="1">
        <v>16</v>
      </c>
      <c r="AS147" s="1">
        <v>10</v>
      </c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  <c r="BJ147" s="1"/>
      <c r="BK147" s="1"/>
      <c r="BL147" s="1"/>
      <c r="BM147" s="1"/>
      <c r="BN147" s="1"/>
      <c r="BO147" s="1"/>
      <c r="BP147" s="1">
        <f t="shared" si="4"/>
        <v>1</v>
      </c>
      <c r="BQ147" s="1">
        <f t="shared" si="5"/>
        <v>3</v>
      </c>
      <c r="BR147" s="1"/>
      <c r="BS147" s="1"/>
      <c r="BT147" s="1"/>
      <c r="BU147" s="1"/>
      <c r="BV147" s="1"/>
      <c r="BW147" s="1"/>
      <c r="BX147" s="1"/>
      <c r="BY147" s="1"/>
      <c r="BZ147" s="1"/>
      <c r="CA147" s="1"/>
      <c r="CB147" s="1"/>
      <c r="CC147" s="1"/>
      <c r="CD147" s="1"/>
      <c r="CE147" s="1"/>
      <c r="CF147" s="1"/>
      <c r="CG147" s="1"/>
      <c r="CH147" s="1"/>
      <c r="CI147" s="1"/>
      <c r="CJ147" s="1"/>
      <c r="CK147" s="1"/>
      <c r="CL147" s="1"/>
      <c r="CM147" s="1"/>
      <c r="CN147" s="1"/>
    </row>
    <row r="148" spans="1:92" x14ac:dyDescent="0.3">
      <c r="A148" s="1">
        <v>8</v>
      </c>
      <c r="B148" s="1">
        <v>16</v>
      </c>
      <c r="C148" s="1">
        <v>7</v>
      </c>
      <c r="D148" s="1">
        <v>1</v>
      </c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6">
        <v>6</v>
      </c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>
        <v>7</v>
      </c>
      <c r="BF148" s="1"/>
      <c r="BG148" s="1"/>
      <c r="BH148" s="1"/>
      <c r="BI148" s="1">
        <v>19</v>
      </c>
      <c r="BJ148" s="1"/>
      <c r="BK148" s="1"/>
      <c r="BL148" s="1"/>
      <c r="BM148" s="1"/>
      <c r="BN148" s="1"/>
      <c r="BO148" s="1"/>
      <c r="BP148" s="1">
        <f t="shared" si="4"/>
        <v>2</v>
      </c>
      <c r="BQ148" s="1">
        <f t="shared" si="5"/>
        <v>2</v>
      </c>
      <c r="BR148" s="1"/>
      <c r="BS148" s="1"/>
      <c r="BT148" s="1"/>
      <c r="BU148" s="1"/>
      <c r="BV148" s="1"/>
      <c r="BW148" s="1"/>
      <c r="BX148" s="1"/>
      <c r="BY148" s="1"/>
      <c r="BZ148" s="1"/>
      <c r="CA148" s="1"/>
      <c r="CB148" s="1"/>
      <c r="CC148" s="1"/>
      <c r="CD148" s="1"/>
      <c r="CE148" s="1"/>
      <c r="CF148" s="1"/>
      <c r="CG148" s="1"/>
      <c r="CH148" s="1"/>
      <c r="CI148" s="1"/>
      <c r="CJ148" s="1"/>
      <c r="CK148" s="1"/>
      <c r="CL148" s="1"/>
      <c r="CM148" s="1"/>
      <c r="CN148" s="1"/>
    </row>
    <row r="149" spans="1:92" x14ac:dyDescent="0.3">
      <c r="A149" s="1">
        <v>9</v>
      </c>
      <c r="B149" s="1">
        <v>14</v>
      </c>
      <c r="C149" s="1">
        <v>6</v>
      </c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>
        <v>1</v>
      </c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6"/>
      <c r="AQ149" s="1"/>
      <c r="AR149" s="1"/>
      <c r="AS149" s="1"/>
      <c r="AT149" s="1"/>
      <c r="AU149" s="1" t="s">
        <v>121</v>
      </c>
      <c r="AV149" s="1"/>
      <c r="AW149" s="1"/>
      <c r="AX149" s="1"/>
      <c r="AY149" s="1"/>
      <c r="AZ149" s="1"/>
      <c r="BA149" s="1"/>
      <c r="BB149" s="1">
        <v>25</v>
      </c>
      <c r="BC149" s="1"/>
      <c r="BD149" s="1"/>
      <c r="BE149" s="1"/>
      <c r="BF149" s="1"/>
      <c r="BG149" s="1">
        <v>3</v>
      </c>
      <c r="BH149" s="1"/>
      <c r="BI149" s="1"/>
      <c r="BJ149" s="1"/>
      <c r="BK149" s="1"/>
      <c r="BL149" s="1"/>
      <c r="BM149" s="1"/>
      <c r="BN149" s="1"/>
      <c r="BO149" s="1"/>
      <c r="BP149" s="1">
        <f t="shared" si="4"/>
        <v>1</v>
      </c>
      <c r="BQ149" s="1">
        <f t="shared" si="5"/>
        <v>3</v>
      </c>
      <c r="BR149" s="1"/>
      <c r="BS149" s="1"/>
      <c r="BT149" s="1"/>
      <c r="BU149" s="1"/>
      <c r="BV149" s="1"/>
      <c r="BW149" s="1"/>
      <c r="BX149" s="1"/>
      <c r="BY149" s="1"/>
      <c r="BZ149" s="1"/>
      <c r="CA149" s="1"/>
      <c r="CB149" s="1"/>
      <c r="CC149" s="1"/>
      <c r="CD149" s="1"/>
      <c r="CE149" s="1"/>
      <c r="CF149" s="1"/>
      <c r="CG149" s="1"/>
      <c r="CH149" s="1"/>
      <c r="CI149" s="1"/>
      <c r="CJ149" s="1"/>
      <c r="CK149" s="1"/>
      <c r="CL149" s="1"/>
      <c r="CM149" s="1"/>
      <c r="CN149" s="1"/>
    </row>
    <row r="150" spans="1:92" x14ac:dyDescent="0.3">
      <c r="A150" s="1">
        <v>6</v>
      </c>
      <c r="B150" s="1">
        <v>11</v>
      </c>
      <c r="C150" s="1">
        <v>9</v>
      </c>
      <c r="D150" s="1"/>
      <c r="E150" s="1"/>
      <c r="F150" s="1"/>
      <c r="G150" s="1"/>
      <c r="H150" s="1">
        <v>2</v>
      </c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>
        <v>11</v>
      </c>
      <c r="AL150" s="1"/>
      <c r="AM150" s="1">
        <v>16</v>
      </c>
      <c r="AN150" s="1"/>
      <c r="AO150" s="1"/>
      <c r="AP150" s="16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>
        <v>1</v>
      </c>
      <c r="BG150" s="1"/>
      <c r="BH150" s="1"/>
      <c r="BI150" s="1"/>
      <c r="BJ150" s="1"/>
      <c r="BK150" s="1"/>
      <c r="BL150" s="1"/>
      <c r="BM150" s="1"/>
      <c r="BN150" s="1"/>
      <c r="BO150" s="1"/>
      <c r="BP150" s="1">
        <f t="shared" si="4"/>
        <v>3</v>
      </c>
      <c r="BQ150" s="1">
        <f t="shared" si="5"/>
        <v>1</v>
      </c>
      <c r="BR150" s="1"/>
      <c r="BS150" s="1"/>
      <c r="BT150" s="1"/>
      <c r="BU150" s="1"/>
      <c r="BV150" s="1"/>
      <c r="BW150" s="1"/>
      <c r="BX150" s="1"/>
      <c r="BY150" s="1"/>
      <c r="BZ150" s="1"/>
      <c r="CA150" s="1"/>
      <c r="CB150" s="1"/>
      <c r="CC150" s="1"/>
      <c r="CD150" s="1"/>
      <c r="CE150" s="1"/>
      <c r="CF150" s="1"/>
      <c r="CG150" s="1"/>
      <c r="CH150" s="1"/>
      <c r="CI150" s="1"/>
      <c r="CJ150" s="1"/>
      <c r="CK150" s="1"/>
      <c r="CL150" s="1"/>
      <c r="CM150" s="1"/>
      <c r="CN150" s="1"/>
    </row>
    <row r="151" spans="1:92" x14ac:dyDescent="0.3">
      <c r="A151" s="1">
        <v>9</v>
      </c>
      <c r="B151" s="1">
        <v>11</v>
      </c>
      <c r="C151" s="1">
        <v>6</v>
      </c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>
        <v>1</v>
      </c>
      <c r="AI151" s="1"/>
      <c r="AJ151" s="1"/>
      <c r="AK151" s="1"/>
      <c r="AL151" s="1"/>
      <c r="AM151" s="1"/>
      <c r="AN151" s="1"/>
      <c r="AO151" s="1"/>
      <c r="AP151" s="16"/>
      <c r="AQ151" s="1"/>
      <c r="AR151" s="1"/>
      <c r="AS151" s="1">
        <v>13</v>
      </c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>
        <v>1</v>
      </c>
      <c r="BG151" s="1"/>
      <c r="BH151" s="1"/>
      <c r="BI151" s="1"/>
      <c r="BJ151" s="1"/>
      <c r="BK151" s="1"/>
      <c r="BL151" s="1">
        <v>10</v>
      </c>
      <c r="BM151" s="1"/>
      <c r="BN151" s="1"/>
      <c r="BO151" s="1"/>
      <c r="BP151" s="1">
        <f t="shared" si="4"/>
        <v>1</v>
      </c>
      <c r="BQ151" s="1">
        <f t="shared" si="5"/>
        <v>3</v>
      </c>
      <c r="BR151" s="1"/>
      <c r="BS151" s="1"/>
      <c r="BT151" s="1"/>
      <c r="BU151" s="1"/>
      <c r="BV151" s="1"/>
      <c r="BW151" s="1"/>
      <c r="BX151" s="1"/>
      <c r="BY151" s="1"/>
      <c r="BZ151" s="1"/>
      <c r="CA151" s="1"/>
      <c r="CB151" s="1"/>
      <c r="CC151" s="1"/>
      <c r="CD151" s="1"/>
      <c r="CE151" s="1"/>
      <c r="CF151" s="1"/>
      <c r="CG151" s="1"/>
      <c r="CH151" s="1"/>
      <c r="CI151" s="1"/>
      <c r="CJ151" s="1"/>
      <c r="CK151" s="1"/>
      <c r="CL151" s="1"/>
      <c r="CM151" s="1"/>
      <c r="CN151" s="1"/>
    </row>
    <row r="152" spans="1:92" x14ac:dyDescent="0.3">
      <c r="A152" s="1">
        <v>6</v>
      </c>
      <c r="B152" s="1">
        <v>20</v>
      </c>
      <c r="C152" s="1">
        <v>5</v>
      </c>
      <c r="D152" s="1"/>
      <c r="E152" s="1"/>
      <c r="F152" s="1"/>
      <c r="G152" s="1"/>
      <c r="H152" s="1"/>
      <c r="I152" s="1"/>
      <c r="J152" s="1">
        <v>2</v>
      </c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6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>
        <v>25</v>
      </c>
      <c r="BC152" s="1"/>
      <c r="BD152" s="1"/>
      <c r="BE152" s="1"/>
      <c r="BF152" s="1"/>
      <c r="BG152" s="1"/>
      <c r="BH152" s="1">
        <v>73</v>
      </c>
      <c r="BI152" s="1"/>
      <c r="BJ152" s="1" t="s">
        <v>96</v>
      </c>
      <c r="BK152" s="1"/>
      <c r="BL152" s="1"/>
      <c r="BM152" s="1"/>
      <c r="BN152" s="1"/>
      <c r="BO152" s="1"/>
      <c r="BP152" s="1">
        <f t="shared" si="4"/>
        <v>1</v>
      </c>
      <c r="BQ152" s="1">
        <f t="shared" si="5"/>
        <v>3</v>
      </c>
      <c r="BR152" s="1"/>
      <c r="BS152" s="1"/>
      <c r="BT152" s="1"/>
      <c r="BU152" s="1"/>
      <c r="BV152" s="1"/>
      <c r="BW152" s="1"/>
      <c r="BX152" s="1"/>
      <c r="BY152" s="1"/>
      <c r="BZ152" s="1"/>
      <c r="CA152" s="1"/>
      <c r="CB152" s="1"/>
      <c r="CC152" s="1"/>
      <c r="CD152" s="1"/>
      <c r="CE152" s="1"/>
      <c r="CF152" s="1"/>
      <c r="CG152" s="1"/>
      <c r="CH152" s="1"/>
      <c r="CI152" s="1"/>
      <c r="CJ152" s="1"/>
      <c r="CK152" s="1"/>
      <c r="CL152" s="1"/>
      <c r="CM152" s="1"/>
      <c r="CN152" s="1"/>
    </row>
    <row r="153" spans="1:92" x14ac:dyDescent="0.3">
      <c r="A153" s="1">
        <v>10</v>
      </c>
      <c r="B153" s="1">
        <v>10</v>
      </c>
      <c r="C153" s="1">
        <v>7</v>
      </c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>
        <v>1</v>
      </c>
      <c r="AI153" s="1"/>
      <c r="AJ153" s="1"/>
      <c r="AK153" s="1"/>
      <c r="AL153" s="1"/>
      <c r="AM153" s="1">
        <v>7</v>
      </c>
      <c r="AN153" s="1"/>
      <c r="AO153" s="1"/>
      <c r="AP153" s="16"/>
      <c r="AQ153" s="1"/>
      <c r="AR153" s="1"/>
      <c r="AS153" s="1"/>
      <c r="AT153" s="1"/>
      <c r="AU153" s="1"/>
      <c r="AV153" s="1"/>
      <c r="AW153" s="1">
        <v>1</v>
      </c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>
        <v>15</v>
      </c>
      <c r="BJ153" s="1"/>
      <c r="BK153" s="1"/>
      <c r="BL153" s="1"/>
      <c r="BM153" s="1"/>
      <c r="BN153" s="1"/>
      <c r="BO153" s="1"/>
      <c r="BP153" s="1">
        <f t="shared" si="4"/>
        <v>2</v>
      </c>
      <c r="BQ153" s="1">
        <f t="shared" si="5"/>
        <v>2</v>
      </c>
      <c r="BR153" s="1"/>
      <c r="BS153" s="1"/>
      <c r="BT153" s="1"/>
      <c r="BU153" s="1"/>
      <c r="BV153" s="1"/>
      <c r="BW153" s="1"/>
      <c r="BX153" s="1"/>
      <c r="BY153" s="1"/>
      <c r="BZ153" s="1"/>
      <c r="CA153" s="1"/>
      <c r="CB153" s="1"/>
      <c r="CC153" s="1"/>
      <c r="CD153" s="1"/>
      <c r="CE153" s="1"/>
      <c r="CF153" s="1"/>
      <c r="CG153" s="1"/>
      <c r="CH153" s="1"/>
      <c r="CI153" s="1"/>
      <c r="CJ153" s="1"/>
      <c r="CK153" s="1"/>
      <c r="CL153" s="1"/>
      <c r="CM153" s="1"/>
      <c r="CN153" s="1"/>
    </row>
    <row r="154" spans="1:92" x14ac:dyDescent="0.3">
      <c r="A154" s="1">
        <v>9</v>
      </c>
      <c r="B154" s="1">
        <v>12</v>
      </c>
      <c r="C154" s="1">
        <v>7</v>
      </c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>
        <v>2</v>
      </c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6"/>
      <c r="AQ154" s="1"/>
      <c r="AR154" s="1"/>
      <c r="AS154" s="1">
        <v>16</v>
      </c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  <c r="BF154" s="1"/>
      <c r="BG154" s="1"/>
      <c r="BH154" s="1"/>
      <c r="BI154" s="1">
        <v>19</v>
      </c>
      <c r="BJ154" s="1"/>
      <c r="BK154" s="1"/>
      <c r="BL154" s="1"/>
      <c r="BM154" s="1" t="s">
        <v>122</v>
      </c>
      <c r="BN154" s="1"/>
      <c r="BO154" s="1"/>
      <c r="BP154" s="1">
        <f t="shared" si="4"/>
        <v>1</v>
      </c>
      <c r="BQ154" s="1">
        <f t="shared" si="5"/>
        <v>3</v>
      </c>
      <c r="BR154" s="1"/>
      <c r="BS154" s="1"/>
      <c r="BT154" s="1"/>
      <c r="BU154" s="1"/>
      <c r="BV154" s="1"/>
      <c r="BW154" s="1"/>
      <c r="BX154" s="1"/>
      <c r="BY154" s="1"/>
      <c r="BZ154" s="1"/>
      <c r="CA154" s="1"/>
      <c r="CB154" s="1"/>
      <c r="CC154" s="1"/>
      <c r="CD154" s="1"/>
      <c r="CE154" s="1"/>
      <c r="CF154" s="1"/>
      <c r="CG154" s="1"/>
      <c r="CH154" s="1"/>
      <c r="CI154" s="1"/>
      <c r="CJ154" s="1"/>
      <c r="CK154" s="1"/>
      <c r="CL154" s="1"/>
      <c r="CM154" s="1"/>
      <c r="CN154" s="1"/>
    </row>
    <row r="155" spans="1:92" x14ac:dyDescent="0.3">
      <c r="A155" s="1">
        <v>7</v>
      </c>
      <c r="B155" s="1">
        <v>12</v>
      </c>
      <c r="C155" s="1">
        <v>7</v>
      </c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>
        <v>32</v>
      </c>
      <c r="AJ155" s="1"/>
      <c r="AK155" s="1"/>
      <c r="AL155" s="1">
        <v>32</v>
      </c>
      <c r="AM155" s="1"/>
      <c r="AN155" s="1"/>
      <c r="AO155" s="1"/>
      <c r="AP155" s="16"/>
      <c r="AQ155" s="1"/>
      <c r="AR155" s="1">
        <v>5</v>
      </c>
      <c r="AS155" s="1"/>
      <c r="AT155" s="1"/>
      <c r="AU155" s="1"/>
      <c r="AV155" s="1"/>
      <c r="AW155" s="1">
        <v>1</v>
      </c>
      <c r="AX155" s="1"/>
      <c r="AY155" s="1"/>
      <c r="AZ155" s="1"/>
      <c r="BA155" s="1"/>
      <c r="BB155" s="1"/>
      <c r="BC155" s="1"/>
      <c r="BD155" s="1"/>
      <c r="BE155" s="1"/>
      <c r="BF155" s="1"/>
      <c r="BG155" s="1"/>
      <c r="BH155" s="1"/>
      <c r="BI155" s="1"/>
      <c r="BJ155" s="1"/>
      <c r="BK155" s="1"/>
      <c r="BL155" s="1"/>
      <c r="BM155" s="1"/>
      <c r="BN155" s="1"/>
      <c r="BO155" s="1"/>
      <c r="BP155" s="1">
        <f t="shared" si="4"/>
        <v>2</v>
      </c>
      <c r="BQ155" s="1">
        <f t="shared" si="5"/>
        <v>2</v>
      </c>
      <c r="BR155" s="1"/>
      <c r="BS155" s="1"/>
      <c r="BT155" s="1"/>
      <c r="BU155" s="1"/>
      <c r="BV155" s="1"/>
      <c r="BW155" s="1"/>
      <c r="BX155" s="1"/>
      <c r="BY155" s="1"/>
      <c r="BZ155" s="1"/>
      <c r="CA155" s="1"/>
      <c r="CB155" s="1"/>
      <c r="CC155" s="1"/>
      <c r="CD155" s="1"/>
      <c r="CE155" s="1"/>
      <c r="CF155" s="1"/>
      <c r="CG155" s="1"/>
      <c r="CH155" s="1"/>
      <c r="CI155" s="1"/>
      <c r="CJ155" s="1"/>
      <c r="CK155" s="1"/>
      <c r="CL155" s="1"/>
      <c r="CM155" s="1"/>
      <c r="CN155" s="1"/>
    </row>
    <row r="156" spans="1:92" x14ac:dyDescent="0.3">
      <c r="A156" s="1">
        <v>10</v>
      </c>
      <c r="B156" s="1">
        <v>13</v>
      </c>
      <c r="C156" s="1">
        <v>4</v>
      </c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>
        <v>1</v>
      </c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6"/>
      <c r="AQ156" s="1"/>
      <c r="AR156" s="1"/>
      <c r="AS156" s="1"/>
      <c r="AT156" s="1"/>
      <c r="AU156" s="1"/>
      <c r="AV156" s="1">
        <v>9</v>
      </c>
      <c r="AW156" s="1"/>
      <c r="AX156" s="1"/>
      <c r="AY156" s="1"/>
      <c r="AZ156" s="1"/>
      <c r="BA156" s="1"/>
      <c r="BB156" s="1"/>
      <c r="BC156" s="1">
        <v>6</v>
      </c>
      <c r="BD156" s="1"/>
      <c r="BE156" s="1"/>
      <c r="BF156" s="1"/>
      <c r="BG156" s="1">
        <v>2</v>
      </c>
      <c r="BH156" s="1"/>
      <c r="BI156" s="1"/>
      <c r="BJ156" s="1"/>
      <c r="BK156" s="1"/>
      <c r="BL156" s="1"/>
      <c r="BM156" s="1"/>
      <c r="BN156" s="1"/>
      <c r="BO156" s="1"/>
      <c r="BP156" s="1">
        <f t="shared" si="4"/>
        <v>1</v>
      </c>
      <c r="BQ156" s="1">
        <f t="shared" si="5"/>
        <v>3</v>
      </c>
      <c r="BR156" s="1"/>
      <c r="BS156" s="1"/>
      <c r="BT156" s="1"/>
      <c r="BU156" s="1"/>
      <c r="BV156" s="1"/>
      <c r="BW156" s="1"/>
      <c r="BX156" s="1"/>
      <c r="BY156" s="1"/>
      <c r="BZ156" s="1"/>
      <c r="CA156" s="1"/>
      <c r="CB156" s="1"/>
      <c r="CC156" s="1"/>
      <c r="CD156" s="1"/>
      <c r="CE156" s="1"/>
      <c r="CF156" s="1"/>
      <c r="CG156" s="1"/>
      <c r="CH156" s="1"/>
      <c r="CI156" s="1"/>
      <c r="CJ156" s="1"/>
      <c r="CK156" s="1"/>
      <c r="CL156" s="1"/>
      <c r="CM156" s="1"/>
      <c r="CN156" s="1"/>
    </row>
    <row r="157" spans="1:92" x14ac:dyDescent="0.3">
      <c r="A157" s="1">
        <v>9</v>
      </c>
      <c r="B157" s="1">
        <v>12</v>
      </c>
      <c r="C157" s="1">
        <v>7</v>
      </c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>
        <v>16</v>
      </c>
      <c r="AH157" s="1"/>
      <c r="AI157" s="1"/>
      <c r="AJ157" s="1">
        <v>13</v>
      </c>
      <c r="AK157" s="1"/>
      <c r="AL157" s="1"/>
      <c r="AM157" s="1">
        <v>12</v>
      </c>
      <c r="AN157" s="1"/>
      <c r="AO157" s="1"/>
      <c r="AP157" s="16"/>
      <c r="AQ157" s="1"/>
      <c r="AR157" s="1"/>
      <c r="AS157" s="1"/>
      <c r="AT157" s="1"/>
      <c r="AU157" s="1"/>
      <c r="AV157" s="1"/>
      <c r="AW157" s="1">
        <v>1</v>
      </c>
      <c r="AX157" s="1"/>
      <c r="AY157" s="1"/>
      <c r="AZ157" s="1"/>
      <c r="BA157" s="1"/>
      <c r="BB157" s="1"/>
      <c r="BC157" s="1"/>
      <c r="BD157" s="1"/>
      <c r="BE157" s="1"/>
      <c r="BF157" s="1"/>
      <c r="BG157" s="1"/>
      <c r="BH157" s="1"/>
      <c r="BI157" s="1"/>
      <c r="BJ157" s="1"/>
      <c r="BK157" s="1"/>
      <c r="BL157" s="1"/>
      <c r="BM157" s="1"/>
      <c r="BN157" s="1"/>
      <c r="BO157" s="1"/>
      <c r="BP157" s="1">
        <f t="shared" si="4"/>
        <v>3</v>
      </c>
      <c r="BQ157" s="1">
        <f t="shared" si="5"/>
        <v>1</v>
      </c>
      <c r="BR157" s="1"/>
      <c r="BS157" s="1"/>
      <c r="BT157" s="1"/>
      <c r="BU157" s="1"/>
      <c r="BV157" s="1"/>
      <c r="BW157" s="1"/>
      <c r="BX157" s="1"/>
      <c r="BY157" s="1"/>
      <c r="BZ157" s="1"/>
      <c r="CA157" s="1"/>
      <c r="CB157" s="1"/>
      <c r="CC157" s="1"/>
      <c r="CD157" s="1"/>
      <c r="CE157" s="1"/>
      <c r="CF157" s="1"/>
      <c r="CG157" s="1"/>
      <c r="CH157" s="1"/>
      <c r="CI157" s="1"/>
      <c r="CJ157" s="1"/>
      <c r="CK157" s="1"/>
      <c r="CL157" s="1"/>
      <c r="CM157" s="1"/>
      <c r="CN157" s="1"/>
    </row>
    <row r="158" spans="1:92" x14ac:dyDescent="0.3">
      <c r="A158" s="1">
        <v>5</v>
      </c>
      <c r="B158" s="1">
        <v>20</v>
      </c>
      <c r="C158" s="1">
        <v>9</v>
      </c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>
        <v>2</v>
      </c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>
        <v>35</v>
      </c>
      <c r="AK158" s="1"/>
      <c r="AL158" s="1">
        <v>33</v>
      </c>
      <c r="AM158" s="1"/>
      <c r="AN158" s="1"/>
      <c r="AO158" s="1"/>
      <c r="AP158" s="16"/>
      <c r="AQ158" s="1"/>
      <c r="AR158" s="1">
        <v>5</v>
      </c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  <c r="BG158" s="1"/>
      <c r="BH158" s="1"/>
      <c r="BI158" s="1"/>
      <c r="BJ158" s="1"/>
      <c r="BK158" s="1"/>
      <c r="BL158" s="1"/>
      <c r="BM158" s="1"/>
      <c r="BN158" s="1"/>
      <c r="BO158" s="1"/>
      <c r="BP158" s="1">
        <f t="shared" si="4"/>
        <v>3</v>
      </c>
      <c r="BQ158" s="1">
        <f t="shared" si="5"/>
        <v>1</v>
      </c>
      <c r="BR158" s="1"/>
      <c r="BS158" s="1"/>
      <c r="BT158" s="1"/>
      <c r="BU158" s="1"/>
      <c r="BV158" s="1"/>
      <c r="BW158" s="1"/>
      <c r="BX158" s="1"/>
      <c r="BY158" s="1"/>
      <c r="BZ158" s="1"/>
      <c r="CA158" s="1"/>
      <c r="CB158" s="1"/>
      <c r="CC158" s="1"/>
      <c r="CD158" s="1"/>
      <c r="CE158" s="1"/>
      <c r="CF158" s="1"/>
      <c r="CG158" s="1"/>
      <c r="CH158" s="1"/>
      <c r="CI158" s="1"/>
      <c r="CJ158" s="1"/>
      <c r="CK158" s="1"/>
      <c r="CL158" s="1"/>
      <c r="CM158" s="1"/>
      <c r="CN158" s="1"/>
    </row>
    <row r="159" spans="1:92" x14ac:dyDescent="0.3">
      <c r="A159" s="1">
        <v>7</v>
      </c>
      <c r="B159" s="1">
        <v>17</v>
      </c>
      <c r="C159" s="1">
        <v>7</v>
      </c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>
        <v>18</v>
      </c>
      <c r="AK159" s="1"/>
      <c r="AL159" s="1"/>
      <c r="AM159" s="1"/>
      <c r="AN159" s="1"/>
      <c r="AO159" s="1"/>
      <c r="AP159" s="16"/>
      <c r="AQ159" s="1"/>
      <c r="AR159" s="1"/>
      <c r="AS159" s="1"/>
      <c r="AT159" s="1">
        <v>13</v>
      </c>
      <c r="AU159" s="1"/>
      <c r="AV159" s="1"/>
      <c r="AW159" s="1">
        <v>4</v>
      </c>
      <c r="AX159" s="1"/>
      <c r="AY159" s="1"/>
      <c r="AZ159" s="1"/>
      <c r="BA159" s="1"/>
      <c r="BB159" s="1"/>
      <c r="BC159" s="1"/>
      <c r="BD159" s="1"/>
      <c r="BE159" s="1"/>
      <c r="BF159" s="1">
        <v>2</v>
      </c>
      <c r="BG159" s="1"/>
      <c r="BH159" s="1"/>
      <c r="BI159" s="1"/>
      <c r="BJ159" s="1"/>
      <c r="BK159" s="1"/>
      <c r="BL159" s="1"/>
      <c r="BM159" s="1"/>
      <c r="BN159" s="1"/>
      <c r="BO159" s="1"/>
      <c r="BP159" s="1">
        <f t="shared" si="4"/>
        <v>1</v>
      </c>
      <c r="BQ159" s="1">
        <f t="shared" si="5"/>
        <v>3</v>
      </c>
      <c r="BR159" s="1"/>
      <c r="BS159" s="1"/>
      <c r="BT159" s="1"/>
      <c r="BU159" s="1"/>
      <c r="BV159" s="1"/>
      <c r="BW159" s="1"/>
      <c r="BX159" s="1"/>
      <c r="BY159" s="1"/>
      <c r="BZ159" s="1"/>
      <c r="CA159" s="1"/>
      <c r="CB159" s="1"/>
      <c r="CC159" s="1"/>
      <c r="CD159" s="1"/>
      <c r="CE159" s="1"/>
      <c r="CF159" s="1"/>
      <c r="CG159" s="1"/>
      <c r="CH159" s="1"/>
      <c r="CI159" s="1"/>
      <c r="CJ159" s="1"/>
      <c r="CK159" s="1"/>
      <c r="CL159" s="1"/>
      <c r="CM159" s="1"/>
      <c r="CN159" s="1"/>
    </row>
    <row r="160" spans="1:92" x14ac:dyDescent="0.3">
      <c r="A160" s="1">
        <v>10</v>
      </c>
      <c r="B160" s="1">
        <v>11</v>
      </c>
      <c r="C160" s="1">
        <v>9</v>
      </c>
      <c r="D160" s="1">
        <v>1</v>
      </c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>
        <v>10</v>
      </c>
      <c r="AN160" s="1"/>
      <c r="AO160" s="1"/>
      <c r="AP160" s="16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>
        <v>25</v>
      </c>
      <c r="BC160" s="1"/>
      <c r="BD160" s="1"/>
      <c r="BE160" s="1"/>
      <c r="BF160" s="1">
        <v>3</v>
      </c>
      <c r="BG160" s="1"/>
      <c r="BH160" s="1"/>
      <c r="BI160" s="1"/>
      <c r="BJ160" s="1"/>
      <c r="BK160" s="1"/>
      <c r="BL160" s="1"/>
      <c r="BM160" s="1"/>
      <c r="BN160" s="1"/>
      <c r="BO160" s="1"/>
      <c r="BP160" s="1">
        <f t="shared" si="4"/>
        <v>2</v>
      </c>
      <c r="BQ160" s="1">
        <f t="shared" si="5"/>
        <v>2</v>
      </c>
      <c r="BR160" s="1"/>
      <c r="BS160" s="1"/>
      <c r="BT160" s="1"/>
      <c r="BU160" s="1"/>
      <c r="BV160" s="1"/>
      <c r="BW160" s="1"/>
      <c r="BX160" s="1"/>
      <c r="BY160" s="1"/>
      <c r="BZ160" s="1"/>
      <c r="CA160" s="1"/>
      <c r="CB160" s="1"/>
      <c r="CC160" s="1"/>
      <c r="CD160" s="1"/>
      <c r="CE160" s="1"/>
      <c r="CF160" s="1"/>
      <c r="CG160" s="1"/>
      <c r="CH160" s="1"/>
      <c r="CI160" s="1"/>
      <c r="CJ160" s="1"/>
      <c r="CK160" s="1"/>
      <c r="CL160" s="1"/>
      <c r="CM160" s="1"/>
      <c r="CN160" s="1"/>
    </row>
    <row r="161" spans="1:92" x14ac:dyDescent="0.3">
      <c r="A161" s="1">
        <v>10</v>
      </c>
      <c r="B161" s="1">
        <v>16</v>
      </c>
      <c r="C161" s="1">
        <v>6</v>
      </c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>
        <v>6</v>
      </c>
      <c r="AK161" s="1">
        <v>14</v>
      </c>
      <c r="AL161" s="1"/>
      <c r="AM161" s="1"/>
      <c r="AN161" s="1"/>
      <c r="AO161" s="1"/>
      <c r="AP161" s="16">
        <v>7</v>
      </c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>
        <v>2</v>
      </c>
      <c r="BG161" s="1"/>
      <c r="BH161" s="1"/>
      <c r="BI161" s="1"/>
      <c r="BJ161" s="1"/>
      <c r="BK161" s="1"/>
      <c r="BL161" s="1"/>
      <c r="BM161" s="1"/>
      <c r="BN161" s="1"/>
      <c r="BO161" s="1"/>
      <c r="BP161" s="1">
        <f t="shared" si="4"/>
        <v>3</v>
      </c>
      <c r="BQ161" s="1">
        <f t="shared" si="5"/>
        <v>1</v>
      </c>
      <c r="BR161" s="1"/>
      <c r="BS161" s="1"/>
      <c r="BT161" s="1"/>
      <c r="BU161" s="1"/>
      <c r="BV161" s="1"/>
      <c r="BW161" s="1"/>
      <c r="BX161" s="1"/>
      <c r="BY161" s="1"/>
      <c r="BZ161" s="1"/>
      <c r="CA161" s="1"/>
      <c r="CB161" s="1"/>
      <c r="CC161" s="1"/>
      <c r="CD161" s="1"/>
      <c r="CE161" s="1"/>
      <c r="CF161" s="1"/>
      <c r="CG161" s="1"/>
      <c r="CH161" s="1"/>
      <c r="CI161" s="1"/>
      <c r="CJ161" s="1"/>
      <c r="CK161" s="1"/>
      <c r="CL161" s="1"/>
      <c r="CM161" s="1"/>
      <c r="CN161" s="1"/>
    </row>
    <row r="162" spans="1:92" x14ac:dyDescent="0.3">
      <c r="A162" s="1">
        <v>10</v>
      </c>
      <c r="B162" s="1">
        <v>19</v>
      </c>
      <c r="C162" s="1">
        <v>8</v>
      </c>
      <c r="D162" s="1"/>
      <c r="E162" s="1"/>
      <c r="F162" s="1"/>
      <c r="G162" s="1"/>
      <c r="H162" s="1"/>
      <c r="I162" s="1"/>
      <c r="J162" s="1">
        <v>1</v>
      </c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>
        <v>13</v>
      </c>
      <c r="AJ162" s="1">
        <v>19</v>
      </c>
      <c r="AK162" s="1"/>
      <c r="AL162" s="1"/>
      <c r="AM162" s="1"/>
      <c r="AN162" s="1"/>
      <c r="AO162" s="1"/>
      <c r="AP162" s="16"/>
      <c r="AQ162" s="1"/>
      <c r="AR162" s="1">
        <v>8</v>
      </c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  <c r="BF162" s="1"/>
      <c r="BG162" s="1"/>
      <c r="BH162" s="1"/>
      <c r="BI162" s="1"/>
      <c r="BJ162" s="1"/>
      <c r="BK162" s="1"/>
      <c r="BL162" s="1"/>
      <c r="BM162" s="1"/>
      <c r="BN162" s="1"/>
      <c r="BO162" s="1"/>
      <c r="BP162" s="1">
        <f t="shared" si="4"/>
        <v>3</v>
      </c>
      <c r="BQ162" s="1">
        <f t="shared" si="5"/>
        <v>1</v>
      </c>
      <c r="BR162" s="1"/>
      <c r="BS162" s="1"/>
      <c r="BT162" s="1"/>
      <c r="BU162" s="1"/>
      <c r="BV162" s="1"/>
      <c r="BW162" s="1"/>
      <c r="BX162" s="1"/>
      <c r="BY162" s="1"/>
      <c r="BZ162" s="1"/>
      <c r="CA162" s="1"/>
      <c r="CB162" s="1"/>
      <c r="CC162" s="1"/>
      <c r="CD162" s="1"/>
      <c r="CE162" s="1"/>
      <c r="CF162" s="1"/>
      <c r="CG162" s="1"/>
      <c r="CH162" s="1"/>
      <c r="CI162" s="1"/>
      <c r="CJ162" s="1"/>
      <c r="CK162" s="1"/>
      <c r="CL162" s="1"/>
      <c r="CM162" s="1"/>
      <c r="CN162" s="1"/>
    </row>
    <row r="163" spans="1:92" x14ac:dyDescent="0.3">
      <c r="A163" s="1">
        <v>6</v>
      </c>
      <c r="B163" s="1">
        <v>13</v>
      </c>
      <c r="C163" s="1">
        <v>6</v>
      </c>
      <c r="D163" s="1"/>
      <c r="E163" s="1"/>
      <c r="F163" s="1">
        <v>2</v>
      </c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6"/>
      <c r="AQ163" s="1"/>
      <c r="AR163" s="1">
        <v>10</v>
      </c>
      <c r="AS163" s="1"/>
      <c r="AT163" s="1">
        <v>52</v>
      </c>
      <c r="AU163" s="1"/>
      <c r="AV163" s="1"/>
      <c r="AW163" s="1"/>
      <c r="AX163" s="1"/>
      <c r="AY163" s="1"/>
      <c r="AZ163" s="1"/>
      <c r="BA163" s="1"/>
      <c r="BB163" s="1"/>
      <c r="BC163" s="1"/>
      <c r="BD163" s="1">
        <v>7</v>
      </c>
      <c r="BE163" s="1"/>
      <c r="BF163" s="1"/>
      <c r="BG163" s="1"/>
      <c r="BH163" s="1"/>
      <c r="BI163" s="1"/>
      <c r="BJ163" s="1"/>
      <c r="BK163" s="1"/>
      <c r="BL163" s="1"/>
      <c r="BM163" s="1"/>
      <c r="BN163" s="1"/>
      <c r="BO163" s="1"/>
      <c r="BP163" s="1">
        <f t="shared" si="4"/>
        <v>1</v>
      </c>
      <c r="BQ163" s="1">
        <f t="shared" si="5"/>
        <v>3</v>
      </c>
      <c r="BR163" s="1"/>
      <c r="BS163" s="1"/>
      <c r="BT163" s="1"/>
      <c r="BU163" s="1"/>
      <c r="BV163" s="1"/>
      <c r="BW163" s="1"/>
      <c r="BX163" s="1"/>
      <c r="BY163" s="1"/>
      <c r="BZ163" s="1"/>
      <c r="CA163" s="1"/>
      <c r="CB163" s="1"/>
      <c r="CC163" s="1"/>
      <c r="CD163" s="1"/>
      <c r="CE163" s="1"/>
      <c r="CF163" s="1"/>
      <c r="CG163" s="1"/>
      <c r="CH163" s="1"/>
      <c r="CI163" s="1"/>
      <c r="CJ163" s="1"/>
      <c r="CK163" s="1"/>
      <c r="CL163" s="1"/>
      <c r="CM163" s="1"/>
      <c r="CN163" s="1"/>
    </row>
    <row r="164" spans="1:92" x14ac:dyDescent="0.3">
      <c r="A164" s="1">
        <v>9</v>
      </c>
      <c r="B164" s="1">
        <v>20</v>
      </c>
      <c r="C164" s="1">
        <v>7</v>
      </c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>
        <v>36</v>
      </c>
      <c r="AK164" s="1"/>
      <c r="AL164" s="1"/>
      <c r="AM164" s="1"/>
      <c r="AN164" s="1"/>
      <c r="AO164" s="1"/>
      <c r="AP164" s="16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  <c r="BF164" s="1"/>
      <c r="BG164" s="1">
        <v>3</v>
      </c>
      <c r="BH164" s="1">
        <v>34</v>
      </c>
      <c r="BI164" s="1"/>
      <c r="BJ164" s="1" t="s">
        <v>123</v>
      </c>
      <c r="BK164" s="1"/>
      <c r="BL164" s="1"/>
      <c r="BM164" s="1"/>
      <c r="BN164" s="1"/>
      <c r="BO164" s="1"/>
      <c r="BP164" s="1">
        <f t="shared" si="4"/>
        <v>1</v>
      </c>
      <c r="BQ164" s="1">
        <f t="shared" si="5"/>
        <v>3</v>
      </c>
      <c r="BR164" s="1"/>
      <c r="BS164" s="1"/>
      <c r="BT164" s="1"/>
      <c r="BU164" s="1"/>
      <c r="BV164" s="1"/>
      <c r="BW164" s="1"/>
      <c r="BX164" s="1"/>
      <c r="BY164" s="1"/>
      <c r="BZ164" s="1"/>
      <c r="CA164" s="1"/>
      <c r="CB164" s="1"/>
      <c r="CC164" s="1"/>
      <c r="CD164" s="1"/>
      <c r="CE164" s="1"/>
      <c r="CF164" s="1"/>
      <c r="CG164" s="1"/>
      <c r="CH164" s="1"/>
      <c r="CI164" s="1"/>
      <c r="CJ164" s="1"/>
      <c r="CK164" s="1"/>
      <c r="CL164" s="1"/>
      <c r="CM164" s="1"/>
      <c r="CN164" s="1"/>
    </row>
    <row r="165" spans="1:92" x14ac:dyDescent="0.3">
      <c r="A165" s="1">
        <v>7</v>
      </c>
      <c r="B165" s="1">
        <v>15</v>
      </c>
      <c r="C165" s="1">
        <v>5</v>
      </c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>
        <v>9</v>
      </c>
      <c r="AK165" s="1"/>
      <c r="AL165" s="1">
        <v>10</v>
      </c>
      <c r="AM165" s="1"/>
      <c r="AN165" s="1">
        <v>9</v>
      </c>
      <c r="AO165" s="1"/>
      <c r="AP165" s="16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>
        <v>50</v>
      </c>
      <c r="BB165" s="1"/>
      <c r="BC165" s="1"/>
      <c r="BD165" s="1"/>
      <c r="BE165" s="1"/>
      <c r="BF165" s="1"/>
      <c r="BG165" s="1"/>
      <c r="BH165" s="1"/>
      <c r="BI165" s="1"/>
      <c r="BJ165" s="1"/>
      <c r="BK165" s="1"/>
      <c r="BL165" s="1"/>
      <c r="BM165" s="1"/>
      <c r="BN165" s="1"/>
      <c r="BO165" s="1"/>
      <c r="BP165" s="1">
        <f t="shared" si="4"/>
        <v>3</v>
      </c>
      <c r="BQ165" s="1">
        <f t="shared" si="5"/>
        <v>1</v>
      </c>
      <c r="BR165" s="1"/>
      <c r="BS165" s="1"/>
      <c r="BT165" s="1"/>
      <c r="BU165" s="1"/>
      <c r="BV165" s="1"/>
      <c r="BW165" s="1"/>
      <c r="BX165" s="1"/>
      <c r="BY165" s="1"/>
      <c r="BZ165" s="1"/>
      <c r="CA165" s="1"/>
      <c r="CB165" s="1"/>
      <c r="CC165" s="1"/>
      <c r="CD165" s="1"/>
      <c r="CE165" s="1"/>
      <c r="CF165" s="1"/>
      <c r="CG165" s="1"/>
      <c r="CH165" s="1"/>
      <c r="CI165" s="1"/>
      <c r="CJ165" s="1"/>
      <c r="CK165" s="1"/>
      <c r="CL165" s="1"/>
      <c r="CM165" s="1"/>
      <c r="CN165" s="1"/>
    </row>
    <row r="166" spans="1:92" x14ac:dyDescent="0.3">
      <c r="A166" s="1">
        <v>8</v>
      </c>
      <c r="B166" s="1">
        <v>11</v>
      </c>
      <c r="C166" s="1">
        <v>7</v>
      </c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6">
        <v>13</v>
      </c>
      <c r="AQ166" s="1"/>
      <c r="AR166" s="1">
        <v>14</v>
      </c>
      <c r="AS166" s="1"/>
      <c r="AT166" s="1"/>
      <c r="AU166" s="1"/>
      <c r="AV166" s="1"/>
      <c r="AW166" s="1"/>
      <c r="AX166" s="1"/>
      <c r="AY166" s="1"/>
      <c r="AZ166" s="1"/>
      <c r="BA166" s="1"/>
      <c r="BB166" s="1">
        <v>25</v>
      </c>
      <c r="BC166" s="1"/>
      <c r="BD166" s="1"/>
      <c r="BE166" s="1"/>
      <c r="BF166" s="1"/>
      <c r="BG166" s="1"/>
      <c r="BH166" s="1"/>
      <c r="BI166" s="1"/>
      <c r="BJ166" s="1"/>
      <c r="BK166" s="1"/>
      <c r="BL166" s="1">
        <v>10</v>
      </c>
      <c r="BM166" s="1"/>
      <c r="BN166" s="1"/>
      <c r="BO166" s="1"/>
      <c r="BP166" s="1">
        <f t="shared" si="4"/>
        <v>1</v>
      </c>
      <c r="BQ166" s="1">
        <f t="shared" si="5"/>
        <v>3</v>
      </c>
      <c r="BR166" s="1"/>
      <c r="BS166" s="1"/>
      <c r="BT166" s="1"/>
      <c r="BU166" s="1"/>
      <c r="BV166" s="1"/>
      <c r="BW166" s="1"/>
      <c r="BX166" s="1"/>
      <c r="BY166" s="1"/>
      <c r="BZ166" s="1"/>
      <c r="CA166" s="1"/>
      <c r="CB166" s="1"/>
      <c r="CC166" s="1"/>
      <c r="CD166" s="1"/>
      <c r="CE166" s="1"/>
      <c r="CF166" s="1"/>
      <c r="CG166" s="1"/>
      <c r="CH166" s="1"/>
      <c r="CI166" s="1"/>
      <c r="CJ166" s="1"/>
      <c r="CK166" s="1"/>
      <c r="CL166" s="1"/>
      <c r="CM166" s="1"/>
      <c r="CN166" s="1"/>
    </row>
    <row r="167" spans="1:92" x14ac:dyDescent="0.3">
      <c r="A167" s="1">
        <v>8</v>
      </c>
      <c r="B167" s="1">
        <v>18</v>
      </c>
      <c r="C167" s="1">
        <v>8</v>
      </c>
      <c r="D167" s="1"/>
      <c r="E167" s="1">
        <v>1</v>
      </c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>
        <v>9</v>
      </c>
      <c r="AL167" s="1"/>
      <c r="AM167" s="1">
        <v>7</v>
      </c>
      <c r="AN167" s="1"/>
      <c r="AO167" s="1"/>
      <c r="AP167" s="16"/>
      <c r="AQ167" s="1">
        <v>4</v>
      </c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  <c r="BF167" s="1"/>
      <c r="BG167" s="1"/>
      <c r="BH167" s="1"/>
      <c r="BI167" s="1"/>
      <c r="BJ167" s="1"/>
      <c r="BK167" s="1"/>
      <c r="BL167" s="1"/>
      <c r="BM167" s="1"/>
      <c r="BN167" s="1"/>
      <c r="BO167" s="1"/>
      <c r="BP167" s="1">
        <f t="shared" si="4"/>
        <v>3</v>
      </c>
      <c r="BQ167" s="1">
        <f t="shared" si="5"/>
        <v>1</v>
      </c>
      <c r="BR167" s="1"/>
      <c r="BS167" s="1"/>
      <c r="BT167" s="1"/>
      <c r="BU167" s="1"/>
      <c r="BV167" s="1"/>
      <c r="BW167" s="1"/>
      <c r="BX167" s="1"/>
      <c r="BY167" s="1"/>
      <c r="BZ167" s="1"/>
      <c r="CA167" s="1"/>
      <c r="CB167" s="1"/>
      <c r="CC167" s="1"/>
      <c r="CD167" s="1"/>
      <c r="CE167" s="1"/>
      <c r="CF167" s="1"/>
      <c r="CG167" s="1"/>
      <c r="CH167" s="1"/>
      <c r="CI167" s="1"/>
      <c r="CJ167" s="1"/>
      <c r="CK167" s="1"/>
      <c r="CL167" s="1"/>
      <c r="CM167" s="1"/>
      <c r="CN167" s="1"/>
    </row>
    <row r="168" spans="1:92" x14ac:dyDescent="0.3">
      <c r="A168" s="1">
        <v>5</v>
      </c>
      <c r="B168" s="1">
        <v>18</v>
      </c>
      <c r="C168" s="1">
        <v>10</v>
      </c>
      <c r="D168" s="1"/>
      <c r="E168" s="1"/>
      <c r="F168" s="1"/>
      <c r="G168" s="1"/>
      <c r="H168" s="1"/>
      <c r="I168" s="1"/>
      <c r="J168" s="1"/>
      <c r="K168" s="1">
        <v>1</v>
      </c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6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>
        <v>7</v>
      </c>
      <c r="BE168" s="1"/>
      <c r="BF168" s="1"/>
      <c r="BG168" s="1"/>
      <c r="BH168" s="1">
        <v>43</v>
      </c>
      <c r="BI168" s="1">
        <v>5</v>
      </c>
      <c r="BJ168" s="1"/>
      <c r="BK168" s="1"/>
      <c r="BL168" s="1"/>
      <c r="BM168" s="1"/>
      <c r="BN168" s="1"/>
      <c r="BO168" s="1"/>
      <c r="BP168" s="1">
        <f t="shared" si="4"/>
        <v>1</v>
      </c>
      <c r="BQ168" s="1">
        <f t="shared" si="5"/>
        <v>3</v>
      </c>
      <c r="BR168" s="1"/>
      <c r="BS168" s="1"/>
      <c r="BT168" s="1"/>
      <c r="BU168" s="1"/>
      <c r="BV168" s="1"/>
      <c r="BW168" s="1"/>
      <c r="BX168" s="1"/>
      <c r="BY168" s="1"/>
      <c r="BZ168" s="1"/>
      <c r="CA168" s="1"/>
      <c r="CB168" s="1"/>
      <c r="CC168" s="1"/>
      <c r="CD168" s="1"/>
      <c r="CE168" s="1"/>
      <c r="CF168" s="1"/>
      <c r="CG168" s="1"/>
      <c r="CH168" s="1"/>
      <c r="CI168" s="1"/>
      <c r="CJ168" s="1"/>
      <c r="CK168" s="1"/>
      <c r="CL168" s="1"/>
      <c r="CM168" s="1"/>
      <c r="CN168" s="1"/>
    </row>
    <row r="169" spans="1:92" x14ac:dyDescent="0.3">
      <c r="A169" s="1">
        <v>5</v>
      </c>
      <c r="B169" s="1">
        <v>18</v>
      </c>
      <c r="C169" s="1">
        <v>4</v>
      </c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>
        <v>42</v>
      </c>
      <c r="AH169" s="1"/>
      <c r="AI169" s="1"/>
      <c r="AJ169" s="1"/>
      <c r="AK169" s="1"/>
      <c r="AL169" s="1"/>
      <c r="AM169" s="1"/>
      <c r="AN169" s="1"/>
      <c r="AO169" s="1"/>
      <c r="AP169" s="16">
        <v>20</v>
      </c>
      <c r="AQ169" s="1"/>
      <c r="AR169" s="1"/>
      <c r="AS169" s="1">
        <v>6</v>
      </c>
      <c r="AT169" s="1">
        <v>15</v>
      </c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  <c r="BG169" s="1"/>
      <c r="BH169" s="1"/>
      <c r="BI169" s="1"/>
      <c r="BJ169" s="1"/>
      <c r="BK169" s="1"/>
      <c r="BL169" s="1"/>
      <c r="BM169" s="1"/>
      <c r="BN169" s="1"/>
      <c r="BO169" s="1"/>
      <c r="BP169" s="1">
        <f t="shared" si="4"/>
        <v>2</v>
      </c>
      <c r="BQ169" s="1">
        <f t="shared" si="5"/>
        <v>2</v>
      </c>
      <c r="BR169" s="1"/>
      <c r="BS169" s="1"/>
      <c r="BT169" s="1"/>
      <c r="BU169" s="1"/>
      <c r="BV169" s="1"/>
      <c r="BW169" s="1"/>
      <c r="BX169" s="1"/>
      <c r="BY169" s="1"/>
      <c r="BZ169" s="1"/>
      <c r="CA169" s="1"/>
      <c r="CB169" s="1"/>
      <c r="CC169" s="1"/>
      <c r="CD169" s="1"/>
      <c r="CE169" s="1"/>
      <c r="CF169" s="1"/>
      <c r="CG169" s="1"/>
      <c r="CH169" s="1"/>
      <c r="CI169" s="1"/>
      <c r="CJ169" s="1"/>
      <c r="CK169" s="1"/>
      <c r="CL169" s="1"/>
      <c r="CM169" s="1"/>
      <c r="CN169" s="1"/>
    </row>
    <row r="170" spans="1:92" x14ac:dyDescent="0.3">
      <c r="A170" s="1">
        <v>6</v>
      </c>
      <c r="B170" s="1">
        <v>20</v>
      </c>
      <c r="C170" s="1">
        <v>6</v>
      </c>
      <c r="D170" s="1"/>
      <c r="E170" s="1"/>
      <c r="F170" s="1"/>
      <c r="G170" s="1"/>
      <c r="H170" s="1"/>
      <c r="I170" s="1"/>
      <c r="J170" s="1"/>
      <c r="K170" s="1"/>
      <c r="L170" s="1"/>
      <c r="M170" s="1">
        <v>1</v>
      </c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6"/>
      <c r="AQ170" s="1"/>
      <c r="AR170" s="1"/>
      <c r="AS170" s="1"/>
      <c r="AT170" s="1"/>
      <c r="AU170" s="1"/>
      <c r="AV170" s="1">
        <v>5</v>
      </c>
      <c r="AW170" s="1"/>
      <c r="AX170" s="1"/>
      <c r="AY170" s="1"/>
      <c r="AZ170" s="1" t="s">
        <v>124</v>
      </c>
      <c r="BA170" s="1"/>
      <c r="BB170" s="1"/>
      <c r="BC170" s="1"/>
      <c r="BD170" s="1"/>
      <c r="BE170" s="1"/>
      <c r="BF170" s="1"/>
      <c r="BG170" s="1">
        <v>3</v>
      </c>
      <c r="BH170" s="1"/>
      <c r="BI170" s="1"/>
      <c r="BJ170" s="1"/>
      <c r="BK170" s="1"/>
      <c r="BL170" s="1"/>
      <c r="BM170" s="1"/>
      <c r="BN170" s="1"/>
      <c r="BO170" s="1"/>
      <c r="BP170" s="1">
        <f t="shared" si="4"/>
        <v>1</v>
      </c>
      <c r="BQ170" s="1">
        <f t="shared" si="5"/>
        <v>3</v>
      </c>
      <c r="BR170" s="1"/>
      <c r="BS170" s="1"/>
      <c r="BT170" s="1"/>
      <c r="BU170" s="1"/>
      <c r="BV170" s="1"/>
      <c r="BW170" s="1"/>
      <c r="BX170" s="1"/>
      <c r="BY170" s="1"/>
      <c r="BZ170" s="1"/>
      <c r="CA170" s="1"/>
      <c r="CB170" s="1"/>
      <c r="CC170" s="1"/>
      <c r="CD170" s="1"/>
      <c r="CE170" s="1"/>
      <c r="CF170" s="1"/>
      <c r="CG170" s="1"/>
      <c r="CH170" s="1"/>
      <c r="CI170" s="1"/>
      <c r="CJ170" s="1"/>
      <c r="CK170" s="1"/>
      <c r="CL170" s="1"/>
      <c r="CM170" s="1"/>
      <c r="CN170" s="1"/>
    </row>
    <row r="171" spans="1:92" x14ac:dyDescent="0.3">
      <c r="A171" s="1">
        <v>7</v>
      </c>
      <c r="B171" s="1">
        <v>13</v>
      </c>
      <c r="C171" s="1">
        <v>5</v>
      </c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>
        <v>5</v>
      </c>
      <c r="AP171" s="16"/>
      <c r="AQ171" s="1"/>
      <c r="AR171" s="1"/>
      <c r="AS171" s="1"/>
      <c r="AT171" s="1">
        <v>18</v>
      </c>
      <c r="AU171" s="1"/>
      <c r="AV171" s="1"/>
      <c r="AW171" s="1"/>
      <c r="AX171" s="1"/>
      <c r="AY171" s="1"/>
      <c r="AZ171" s="1"/>
      <c r="BA171" s="1"/>
      <c r="BB171" s="1">
        <v>75</v>
      </c>
      <c r="BC171" s="1"/>
      <c r="BD171" s="1"/>
      <c r="BE171" s="1"/>
      <c r="BF171" s="1"/>
      <c r="BG171" s="1">
        <v>2</v>
      </c>
      <c r="BH171" s="1"/>
      <c r="BI171" s="1"/>
      <c r="BJ171" s="1"/>
      <c r="BK171" s="1"/>
      <c r="BL171" s="1"/>
      <c r="BM171" s="1"/>
      <c r="BN171" s="1"/>
      <c r="BO171" s="1"/>
      <c r="BP171" s="1">
        <f t="shared" si="4"/>
        <v>1</v>
      </c>
      <c r="BQ171" s="1">
        <f t="shared" si="5"/>
        <v>3</v>
      </c>
      <c r="BR171" s="1"/>
      <c r="BS171" s="1"/>
      <c r="BT171" s="1"/>
      <c r="BU171" s="1"/>
      <c r="BV171" s="1"/>
      <c r="BW171" s="1"/>
      <c r="BX171" s="1"/>
      <c r="BY171" s="1"/>
      <c r="BZ171" s="1"/>
      <c r="CA171" s="1"/>
      <c r="CB171" s="1"/>
      <c r="CC171" s="1"/>
      <c r="CD171" s="1"/>
      <c r="CE171" s="1"/>
      <c r="CF171" s="1"/>
      <c r="CG171" s="1"/>
      <c r="CH171" s="1"/>
      <c r="CI171" s="1"/>
      <c r="CJ171" s="1"/>
      <c r="CK171" s="1"/>
      <c r="CL171" s="1"/>
      <c r="CM171" s="1"/>
      <c r="CN171" s="1"/>
    </row>
    <row r="172" spans="1:92" x14ac:dyDescent="0.3">
      <c r="A172" s="1">
        <v>7</v>
      </c>
      <c r="B172" s="1">
        <v>18</v>
      </c>
      <c r="C172" s="1">
        <v>7</v>
      </c>
      <c r="D172" s="1"/>
      <c r="E172" s="1"/>
      <c r="F172" s="1"/>
      <c r="G172" s="1"/>
      <c r="H172" s="1"/>
      <c r="I172" s="1"/>
      <c r="J172" s="1">
        <v>1</v>
      </c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>
        <v>33</v>
      </c>
      <c r="AK172" s="1"/>
      <c r="AL172" s="1"/>
      <c r="AM172" s="1"/>
      <c r="AN172" s="1"/>
      <c r="AO172" s="1"/>
      <c r="AP172" s="16"/>
      <c r="AQ172" s="1"/>
      <c r="AR172" s="1">
        <v>10</v>
      </c>
      <c r="AS172" s="1"/>
      <c r="AT172" s="1"/>
      <c r="AU172" s="1"/>
      <c r="AV172" s="1"/>
      <c r="AW172" s="1"/>
      <c r="AX172" s="1"/>
      <c r="AY172" s="1"/>
      <c r="AZ172" s="1"/>
      <c r="BA172" s="1">
        <v>50</v>
      </c>
      <c r="BB172" s="1"/>
      <c r="BC172" s="1"/>
      <c r="BD172" s="1"/>
      <c r="BE172" s="1"/>
      <c r="BF172" s="1"/>
      <c r="BG172" s="1"/>
      <c r="BH172" s="1"/>
      <c r="BI172" s="1"/>
      <c r="BJ172" s="1"/>
      <c r="BK172" s="1"/>
      <c r="BL172" s="1"/>
      <c r="BM172" s="1"/>
      <c r="BN172" s="1"/>
      <c r="BO172" s="1"/>
      <c r="BP172" s="1">
        <f t="shared" si="4"/>
        <v>2</v>
      </c>
      <c r="BQ172" s="1">
        <f t="shared" si="5"/>
        <v>2</v>
      </c>
      <c r="BR172" s="1"/>
      <c r="BS172" s="1"/>
      <c r="BT172" s="1"/>
      <c r="BU172" s="1"/>
      <c r="BV172" s="1"/>
      <c r="BW172" s="1"/>
      <c r="BX172" s="1"/>
      <c r="BY172" s="1"/>
      <c r="BZ172" s="1"/>
      <c r="CA172" s="1"/>
      <c r="CB172" s="1"/>
      <c r="CC172" s="1"/>
      <c r="CD172" s="1"/>
      <c r="CE172" s="1"/>
      <c r="CF172" s="1"/>
      <c r="CG172" s="1"/>
      <c r="CH172" s="1"/>
      <c r="CI172" s="1"/>
      <c r="CJ172" s="1"/>
      <c r="CK172" s="1"/>
      <c r="CL172" s="1"/>
      <c r="CM172" s="1"/>
      <c r="CN172" s="1"/>
    </row>
    <row r="173" spans="1:92" x14ac:dyDescent="0.3">
      <c r="A173" s="1">
        <v>5</v>
      </c>
      <c r="B173" s="1">
        <v>19</v>
      </c>
      <c r="C173" s="1">
        <v>9</v>
      </c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>
        <v>1</v>
      </c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>
        <v>38</v>
      </c>
      <c r="AL173" s="1"/>
      <c r="AM173" s="1">
        <v>6</v>
      </c>
      <c r="AN173" s="1"/>
      <c r="AO173" s="1"/>
      <c r="AP173" s="16"/>
      <c r="AQ173" s="1"/>
      <c r="AR173" s="1"/>
      <c r="AS173" s="1"/>
      <c r="AT173" s="1">
        <v>19</v>
      </c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  <c r="BF173" s="1"/>
      <c r="BG173" s="1"/>
      <c r="BH173" s="1"/>
      <c r="BI173" s="1"/>
      <c r="BJ173" s="1"/>
      <c r="BK173" s="1"/>
      <c r="BL173" s="1"/>
      <c r="BM173" s="1"/>
      <c r="BN173" s="1"/>
      <c r="BO173" s="1"/>
      <c r="BP173" s="1">
        <f t="shared" si="4"/>
        <v>3</v>
      </c>
      <c r="BQ173" s="1">
        <f t="shared" si="5"/>
        <v>1</v>
      </c>
      <c r="BR173" s="1"/>
      <c r="BS173" s="1"/>
      <c r="BT173" s="1"/>
      <c r="BU173" s="1"/>
      <c r="BV173" s="1"/>
      <c r="BW173" s="1"/>
      <c r="BX173" s="1"/>
      <c r="BY173" s="1"/>
      <c r="BZ173" s="1"/>
      <c r="CA173" s="1"/>
      <c r="CB173" s="1"/>
      <c r="CC173" s="1"/>
      <c r="CD173" s="1"/>
      <c r="CE173" s="1"/>
      <c r="CF173" s="1"/>
      <c r="CG173" s="1"/>
      <c r="CH173" s="1"/>
      <c r="CI173" s="1"/>
      <c r="CJ173" s="1"/>
      <c r="CK173" s="1"/>
      <c r="CL173" s="1"/>
      <c r="CM173" s="1"/>
      <c r="CN173" s="1"/>
    </row>
    <row r="174" spans="1:92" x14ac:dyDescent="0.3">
      <c r="A174" s="1">
        <v>9</v>
      </c>
      <c r="B174" s="1">
        <v>12</v>
      </c>
      <c r="C174" s="1">
        <v>4</v>
      </c>
      <c r="D174" s="1"/>
      <c r="E174" s="1"/>
      <c r="F174" s="1"/>
      <c r="G174" s="1"/>
      <c r="H174" s="1">
        <v>1</v>
      </c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>
        <v>25</v>
      </c>
      <c r="AM174" s="1"/>
      <c r="AN174" s="1"/>
      <c r="AO174" s="1">
        <v>10</v>
      </c>
      <c r="AP174" s="16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  <c r="BF174" s="1"/>
      <c r="BG174" s="1"/>
      <c r="BH174" s="1">
        <v>30</v>
      </c>
      <c r="BI174" s="1"/>
      <c r="BJ174" s="1"/>
      <c r="BK174" s="1"/>
      <c r="BL174" s="1"/>
      <c r="BM174" s="1"/>
      <c r="BN174" s="1"/>
      <c r="BO174" s="1"/>
      <c r="BP174" s="1">
        <f t="shared" si="4"/>
        <v>3</v>
      </c>
      <c r="BQ174" s="1">
        <f t="shared" si="5"/>
        <v>1</v>
      </c>
      <c r="BR174" s="1"/>
      <c r="BS174" s="1"/>
      <c r="BT174" s="1"/>
      <c r="BU174" s="1"/>
      <c r="BV174" s="1"/>
      <c r="BW174" s="1"/>
      <c r="BX174" s="1"/>
      <c r="BY174" s="1"/>
      <c r="BZ174" s="1"/>
      <c r="CA174" s="1"/>
      <c r="CB174" s="1"/>
      <c r="CC174" s="1"/>
      <c r="CD174" s="1"/>
      <c r="CE174" s="1"/>
      <c r="CF174" s="1"/>
      <c r="CG174" s="1"/>
      <c r="CH174" s="1"/>
      <c r="CI174" s="1"/>
      <c r="CJ174" s="1"/>
      <c r="CK174" s="1"/>
      <c r="CL174" s="1"/>
      <c r="CM174" s="1"/>
      <c r="CN174" s="1"/>
    </row>
    <row r="175" spans="1:92" x14ac:dyDescent="0.3">
      <c r="A175" s="1">
        <v>8</v>
      </c>
      <c r="B175" s="1">
        <v>20</v>
      </c>
      <c r="C175" s="1">
        <v>5</v>
      </c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>
        <v>8</v>
      </c>
      <c r="AP175" s="16"/>
      <c r="AQ175" s="1">
        <v>19</v>
      </c>
      <c r="AR175" s="1"/>
      <c r="AS175" s="1"/>
      <c r="AT175" s="1"/>
      <c r="AU175" s="1"/>
      <c r="AV175" s="1">
        <v>3</v>
      </c>
      <c r="AW175" s="1"/>
      <c r="AX175" s="1"/>
      <c r="AY175" s="1"/>
      <c r="AZ175" s="1"/>
      <c r="BA175" s="1"/>
      <c r="BB175" s="1"/>
      <c r="BC175" s="1"/>
      <c r="BD175" s="1"/>
      <c r="BE175" s="1"/>
      <c r="BF175" s="1"/>
      <c r="BG175" s="1"/>
      <c r="BH175" s="1"/>
      <c r="BI175" s="1"/>
      <c r="BJ175" s="1"/>
      <c r="BK175" s="1"/>
      <c r="BL175" s="1">
        <v>10</v>
      </c>
      <c r="BM175" s="1"/>
      <c r="BN175" s="1"/>
      <c r="BO175" s="1"/>
      <c r="BP175" s="1">
        <f t="shared" si="4"/>
        <v>1</v>
      </c>
      <c r="BQ175" s="1">
        <f t="shared" si="5"/>
        <v>3</v>
      </c>
      <c r="BR175" s="1"/>
      <c r="BS175" s="1"/>
      <c r="BT175" s="1"/>
      <c r="BU175" s="1"/>
      <c r="BV175" s="1"/>
      <c r="BW175" s="1"/>
      <c r="BX175" s="1"/>
      <c r="BY175" s="1"/>
      <c r="BZ175" s="1"/>
      <c r="CA175" s="1"/>
      <c r="CB175" s="1"/>
      <c r="CC175" s="1"/>
      <c r="CD175" s="1"/>
      <c r="CE175" s="1"/>
      <c r="CF175" s="1"/>
      <c r="CG175" s="1"/>
      <c r="CH175" s="1"/>
      <c r="CI175" s="1"/>
      <c r="CJ175" s="1"/>
      <c r="CK175" s="1"/>
      <c r="CL175" s="1"/>
      <c r="CM175" s="1"/>
      <c r="CN175" s="1"/>
    </row>
    <row r="176" spans="1:92" x14ac:dyDescent="0.3">
      <c r="A176" s="1">
        <v>10</v>
      </c>
      <c r="B176" s="1">
        <v>12</v>
      </c>
      <c r="C176" s="1">
        <v>6</v>
      </c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>
        <v>1</v>
      </c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>
        <v>9</v>
      </c>
      <c r="AJ176" s="1"/>
      <c r="AK176" s="1"/>
      <c r="AL176" s="1"/>
      <c r="AM176" s="1"/>
      <c r="AN176" s="1"/>
      <c r="AO176" s="1"/>
      <c r="AP176" s="16">
        <v>10</v>
      </c>
      <c r="AQ176" s="1">
        <v>18</v>
      </c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  <c r="BE176" s="1"/>
      <c r="BF176" s="1"/>
      <c r="BG176" s="1"/>
      <c r="BH176" s="1"/>
      <c r="BI176" s="1"/>
      <c r="BJ176" s="1"/>
      <c r="BK176" s="1"/>
      <c r="BL176" s="1"/>
      <c r="BM176" s="1"/>
      <c r="BN176" s="1"/>
      <c r="BO176" s="1"/>
      <c r="BP176" s="1">
        <f t="shared" si="4"/>
        <v>3</v>
      </c>
      <c r="BQ176" s="1">
        <f t="shared" si="5"/>
        <v>1</v>
      </c>
      <c r="BR176" s="1"/>
      <c r="BS176" s="1"/>
      <c r="BT176" s="1"/>
      <c r="BU176" s="1"/>
      <c r="BV176" s="1"/>
      <c r="BW176" s="1"/>
      <c r="BX176" s="1"/>
      <c r="BY176" s="1"/>
      <c r="BZ176" s="1"/>
      <c r="CA176" s="1"/>
      <c r="CB176" s="1"/>
      <c r="CC176" s="1"/>
      <c r="CD176" s="1"/>
      <c r="CE176" s="1"/>
      <c r="CF176" s="1"/>
      <c r="CG176" s="1"/>
      <c r="CH176" s="1"/>
      <c r="CI176" s="1"/>
      <c r="CJ176" s="1"/>
      <c r="CK176" s="1"/>
      <c r="CL176" s="1"/>
      <c r="CM176" s="1"/>
      <c r="CN176" s="1"/>
    </row>
    <row r="177" spans="1:92" x14ac:dyDescent="0.3">
      <c r="A177" s="1">
        <v>10</v>
      </c>
      <c r="B177" s="1">
        <v>13</v>
      </c>
      <c r="C177" s="1">
        <v>7</v>
      </c>
      <c r="D177" s="1"/>
      <c r="E177" s="1"/>
      <c r="F177" s="1"/>
      <c r="G177" s="1"/>
      <c r="H177" s="1"/>
      <c r="I177" s="1"/>
      <c r="J177" s="1"/>
      <c r="K177" s="1"/>
      <c r="L177" s="1">
        <v>2</v>
      </c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6">
        <v>16</v>
      </c>
      <c r="AQ177" s="1"/>
      <c r="AR177" s="1"/>
      <c r="AS177" s="1"/>
      <c r="AT177" s="1">
        <v>49</v>
      </c>
      <c r="AU177" s="1"/>
      <c r="AV177" s="1"/>
      <c r="AW177" s="1"/>
      <c r="AX177" s="1"/>
      <c r="AY177" s="1"/>
      <c r="AZ177" s="1"/>
      <c r="BA177" s="1"/>
      <c r="BB177" s="1"/>
      <c r="BC177" s="1"/>
      <c r="BD177" s="1"/>
      <c r="BE177" s="1"/>
      <c r="BF177" s="1"/>
      <c r="BG177" s="1"/>
      <c r="BH177" s="1"/>
      <c r="BI177" s="1">
        <v>11</v>
      </c>
      <c r="BJ177" s="1"/>
      <c r="BK177" s="1"/>
      <c r="BL177" s="1"/>
      <c r="BM177" s="1"/>
      <c r="BN177" s="1"/>
      <c r="BO177" s="1"/>
      <c r="BP177" s="1">
        <f t="shared" si="4"/>
        <v>2</v>
      </c>
      <c r="BQ177" s="1">
        <f t="shared" si="5"/>
        <v>2</v>
      </c>
      <c r="BR177" s="1"/>
      <c r="BS177" s="1"/>
      <c r="BT177" s="1"/>
      <c r="BU177" s="1"/>
      <c r="BV177" s="1"/>
      <c r="BW177" s="1"/>
      <c r="BX177" s="1"/>
      <c r="BY177" s="1"/>
      <c r="BZ177" s="1"/>
      <c r="CA177" s="1"/>
      <c r="CB177" s="1"/>
      <c r="CC177" s="1"/>
      <c r="CD177" s="1"/>
      <c r="CE177" s="1"/>
      <c r="CF177" s="1"/>
      <c r="CG177" s="1"/>
      <c r="CH177" s="1"/>
      <c r="CI177" s="1"/>
      <c r="CJ177" s="1"/>
      <c r="CK177" s="1"/>
      <c r="CL177" s="1"/>
      <c r="CM177" s="1"/>
      <c r="CN177" s="1"/>
    </row>
    <row r="178" spans="1:92" x14ac:dyDescent="0.3">
      <c r="A178" s="1">
        <v>6</v>
      </c>
      <c r="B178" s="1">
        <v>11</v>
      </c>
      <c r="C178" s="1">
        <v>7</v>
      </c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>
        <v>4</v>
      </c>
      <c r="AH178" s="1"/>
      <c r="AI178" s="1"/>
      <c r="AJ178" s="1"/>
      <c r="AK178" s="1"/>
      <c r="AL178" s="1"/>
      <c r="AM178" s="1"/>
      <c r="AN178" s="1"/>
      <c r="AO178" s="1"/>
      <c r="AP178" s="16"/>
      <c r="AQ178" s="1"/>
      <c r="AR178" s="1"/>
      <c r="AS178" s="1">
        <v>12</v>
      </c>
      <c r="AT178" s="1">
        <v>49</v>
      </c>
      <c r="AU178" s="1"/>
      <c r="AV178" s="1"/>
      <c r="AW178" s="1"/>
      <c r="AX178" s="1"/>
      <c r="AY178" s="1"/>
      <c r="AZ178" s="1"/>
      <c r="BA178" s="1"/>
      <c r="BB178" s="1">
        <v>50</v>
      </c>
      <c r="BC178" s="1"/>
      <c r="BD178" s="1"/>
      <c r="BE178" s="1"/>
      <c r="BF178" s="1"/>
      <c r="BG178" s="1"/>
      <c r="BH178" s="1"/>
      <c r="BI178" s="1"/>
      <c r="BJ178" s="1"/>
      <c r="BK178" s="1"/>
      <c r="BL178" s="1"/>
      <c r="BM178" s="1"/>
      <c r="BN178" s="1"/>
      <c r="BO178" s="1"/>
      <c r="BP178" s="1">
        <f t="shared" si="4"/>
        <v>1</v>
      </c>
      <c r="BQ178" s="1">
        <f t="shared" si="5"/>
        <v>3</v>
      </c>
      <c r="BR178" s="1"/>
      <c r="BS178" s="1"/>
      <c r="BT178" s="1"/>
      <c r="BU178" s="1"/>
      <c r="BV178" s="1"/>
      <c r="BW178" s="1"/>
      <c r="BX178" s="1"/>
      <c r="BY178" s="1"/>
      <c r="BZ178" s="1"/>
      <c r="CA178" s="1"/>
      <c r="CB178" s="1"/>
      <c r="CC178" s="1"/>
      <c r="CD178" s="1"/>
      <c r="CE178" s="1"/>
      <c r="CF178" s="1"/>
      <c r="CG178" s="1"/>
      <c r="CH178" s="1"/>
      <c r="CI178" s="1"/>
      <c r="CJ178" s="1"/>
      <c r="CK178" s="1"/>
      <c r="CL178" s="1"/>
      <c r="CM178" s="1"/>
      <c r="CN178" s="1"/>
    </row>
    <row r="179" spans="1:92" x14ac:dyDescent="0.3">
      <c r="A179" s="1">
        <v>7</v>
      </c>
      <c r="B179" s="1">
        <v>14</v>
      </c>
      <c r="C179" s="1">
        <v>5</v>
      </c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>
        <v>2</v>
      </c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6">
        <v>14</v>
      </c>
      <c r="AQ179" s="1">
        <v>17</v>
      </c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"/>
      <c r="BF179" s="1"/>
      <c r="BG179" s="1"/>
      <c r="BH179" s="1">
        <v>51</v>
      </c>
      <c r="BI179" s="1"/>
      <c r="BJ179" s="1"/>
      <c r="BK179" s="1"/>
      <c r="BL179" s="1"/>
      <c r="BM179" s="1"/>
      <c r="BN179" s="1"/>
      <c r="BO179" s="1"/>
      <c r="BP179" s="1">
        <f t="shared" si="4"/>
        <v>2</v>
      </c>
      <c r="BQ179" s="1">
        <f t="shared" si="5"/>
        <v>2</v>
      </c>
      <c r="BR179" s="1"/>
      <c r="BS179" s="1"/>
      <c r="BT179" s="1"/>
      <c r="BU179" s="1"/>
      <c r="BV179" s="1"/>
      <c r="BW179" s="1"/>
      <c r="BX179" s="1"/>
      <c r="BY179" s="1"/>
      <c r="BZ179" s="1"/>
      <c r="CA179" s="1"/>
      <c r="CB179" s="1"/>
      <c r="CC179" s="1"/>
      <c r="CD179" s="1"/>
      <c r="CE179" s="1"/>
      <c r="CF179" s="1"/>
      <c r="CG179" s="1"/>
      <c r="CH179" s="1"/>
      <c r="CI179" s="1"/>
      <c r="CJ179" s="1"/>
      <c r="CK179" s="1"/>
      <c r="CL179" s="1"/>
      <c r="CM179" s="1"/>
      <c r="CN179" s="1"/>
    </row>
    <row r="180" spans="1:92" x14ac:dyDescent="0.3">
      <c r="A180" s="1">
        <v>5</v>
      </c>
      <c r="B180" s="1">
        <v>14</v>
      </c>
      <c r="C180" s="1">
        <v>7</v>
      </c>
      <c r="D180" s="1"/>
      <c r="E180" s="1"/>
      <c r="F180" s="1"/>
      <c r="G180" s="1">
        <v>1</v>
      </c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>
        <v>13</v>
      </c>
      <c r="AL180" s="1"/>
      <c r="AM180" s="1"/>
      <c r="AN180" s="1"/>
      <c r="AO180" s="1"/>
      <c r="AP180" s="16"/>
      <c r="AQ180" s="1"/>
      <c r="AR180" s="1"/>
      <c r="AS180" s="1"/>
      <c r="AT180" s="1"/>
      <c r="AU180" s="1"/>
      <c r="AV180" s="1">
        <v>3</v>
      </c>
      <c r="AW180" s="1"/>
      <c r="AX180" s="1"/>
      <c r="AY180" s="1"/>
      <c r="AZ180" s="1"/>
      <c r="BA180" s="1"/>
      <c r="BB180" s="1"/>
      <c r="BC180" s="1"/>
      <c r="BD180" s="1"/>
      <c r="BE180" s="1">
        <v>5</v>
      </c>
      <c r="BF180" s="1"/>
      <c r="BG180" s="1"/>
      <c r="BH180" s="1"/>
      <c r="BI180" s="1"/>
      <c r="BJ180" s="1"/>
      <c r="BK180" s="1"/>
      <c r="BL180" s="1"/>
      <c r="BM180" s="1"/>
      <c r="BN180" s="1"/>
      <c r="BO180" s="1"/>
      <c r="BP180" s="1">
        <f t="shared" si="4"/>
        <v>2</v>
      </c>
      <c r="BQ180" s="1">
        <f t="shared" si="5"/>
        <v>2</v>
      </c>
      <c r="BR180" s="1"/>
      <c r="BS180" s="1"/>
      <c r="BT180" s="1"/>
      <c r="BU180" s="1"/>
      <c r="BV180" s="1"/>
      <c r="BW180" s="1"/>
      <c r="BX180" s="1"/>
      <c r="BY180" s="1"/>
      <c r="BZ180" s="1"/>
      <c r="CA180" s="1"/>
      <c r="CB180" s="1"/>
      <c r="CC180" s="1"/>
      <c r="CD180" s="1"/>
      <c r="CE180" s="1"/>
      <c r="CF180" s="1"/>
      <c r="CG180" s="1"/>
      <c r="CH180" s="1"/>
      <c r="CI180" s="1"/>
      <c r="CJ180" s="1"/>
      <c r="CK180" s="1"/>
      <c r="CL180" s="1"/>
      <c r="CM180" s="1"/>
      <c r="CN180" s="1"/>
    </row>
    <row r="181" spans="1:92" x14ac:dyDescent="0.3">
      <c r="A181" s="1">
        <v>8</v>
      </c>
      <c r="B181" s="1">
        <v>19</v>
      </c>
      <c r="C181" s="1">
        <v>6</v>
      </c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>
        <v>13</v>
      </c>
      <c r="AL181" s="1">
        <v>6</v>
      </c>
      <c r="AM181" s="1"/>
      <c r="AN181" s="1"/>
      <c r="AO181" s="1"/>
      <c r="AP181" s="16">
        <v>12</v>
      </c>
      <c r="AQ181" s="1"/>
      <c r="AR181" s="1"/>
      <c r="AS181" s="1"/>
      <c r="AT181" s="1"/>
      <c r="AU181" s="1"/>
      <c r="AV181" s="1"/>
      <c r="AW181" s="1"/>
      <c r="AX181" s="1" t="s">
        <v>117</v>
      </c>
      <c r="AY181" s="1"/>
      <c r="AZ181" s="1"/>
      <c r="BA181" s="1"/>
      <c r="BB181" s="1"/>
      <c r="BC181" s="1"/>
      <c r="BD181" s="1"/>
      <c r="BE181" s="1"/>
      <c r="BF181" s="1"/>
      <c r="BG181" s="1"/>
      <c r="BH181" s="1"/>
      <c r="BI181" s="1"/>
      <c r="BJ181" s="1"/>
      <c r="BK181" s="1"/>
      <c r="BL181" s="1"/>
      <c r="BM181" s="1"/>
      <c r="BN181" s="1"/>
      <c r="BO181" s="1"/>
      <c r="BP181" s="1">
        <f t="shared" si="4"/>
        <v>3</v>
      </c>
      <c r="BQ181" s="1">
        <f t="shared" si="5"/>
        <v>1</v>
      </c>
      <c r="BR181" s="1"/>
      <c r="BS181" s="1"/>
      <c r="BT181" s="1"/>
      <c r="BU181" s="1"/>
      <c r="BV181" s="1"/>
      <c r="BW181" s="1"/>
      <c r="BX181" s="1"/>
      <c r="BY181" s="1"/>
      <c r="BZ181" s="1"/>
      <c r="CA181" s="1"/>
      <c r="CB181" s="1"/>
      <c r="CC181" s="1"/>
      <c r="CD181" s="1"/>
      <c r="CE181" s="1"/>
      <c r="CF181" s="1"/>
      <c r="CG181" s="1"/>
      <c r="CH181" s="1"/>
      <c r="CI181" s="1"/>
      <c r="CJ181" s="1"/>
      <c r="CK181" s="1"/>
      <c r="CL181" s="1"/>
      <c r="CM181" s="1"/>
      <c r="CN181" s="1"/>
    </row>
    <row r="182" spans="1:92" x14ac:dyDescent="0.3">
      <c r="A182" s="1">
        <v>10</v>
      </c>
      <c r="B182" s="1">
        <v>17</v>
      </c>
      <c r="C182" s="1">
        <v>6</v>
      </c>
      <c r="D182" s="1"/>
      <c r="E182" s="1"/>
      <c r="F182" s="1">
        <v>2</v>
      </c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>
        <v>9</v>
      </c>
      <c r="AM182" s="1"/>
      <c r="AN182" s="1"/>
      <c r="AO182" s="1"/>
      <c r="AP182" s="16"/>
      <c r="AQ182" s="1"/>
      <c r="AR182" s="1"/>
      <c r="AS182" s="1">
        <v>5</v>
      </c>
      <c r="AT182" s="1"/>
      <c r="AU182" s="1"/>
      <c r="AV182" s="1"/>
      <c r="AW182" s="1">
        <v>1</v>
      </c>
      <c r="AX182" s="1"/>
      <c r="AY182" s="1"/>
      <c r="AZ182" s="1"/>
      <c r="BA182" s="1"/>
      <c r="BB182" s="1"/>
      <c r="BC182" s="1"/>
      <c r="BD182" s="1"/>
      <c r="BE182" s="1"/>
      <c r="BF182" s="1"/>
      <c r="BG182" s="1"/>
      <c r="BH182" s="1"/>
      <c r="BI182" s="1"/>
      <c r="BJ182" s="1"/>
      <c r="BK182" s="1"/>
      <c r="BL182" s="1"/>
      <c r="BM182" s="1"/>
      <c r="BN182" s="1"/>
      <c r="BO182" s="1"/>
      <c r="BP182" s="1">
        <f t="shared" si="4"/>
        <v>2</v>
      </c>
      <c r="BQ182" s="1">
        <f t="shared" si="5"/>
        <v>2</v>
      </c>
      <c r="BR182" s="1"/>
      <c r="BS182" s="1"/>
      <c r="BT182" s="1"/>
      <c r="BU182" s="1"/>
      <c r="BV182" s="1"/>
      <c r="BW182" s="1"/>
      <c r="BX182" s="1"/>
      <c r="BY182" s="1"/>
      <c r="BZ182" s="1"/>
      <c r="CA182" s="1"/>
      <c r="CB182" s="1"/>
      <c r="CC182" s="1"/>
      <c r="CD182" s="1"/>
      <c r="CE182" s="1"/>
      <c r="CF182" s="1"/>
      <c r="CG182" s="1"/>
      <c r="CH182" s="1"/>
      <c r="CI182" s="1"/>
      <c r="CJ182" s="1"/>
      <c r="CK182" s="1"/>
      <c r="CL182" s="1"/>
      <c r="CM182" s="1"/>
      <c r="CN182" s="1"/>
    </row>
    <row r="183" spans="1:92" x14ac:dyDescent="0.3">
      <c r="A183" s="1">
        <v>8</v>
      </c>
      <c r="B183" s="1">
        <v>17</v>
      </c>
      <c r="C183" s="1">
        <v>7</v>
      </c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>
        <v>2</v>
      </c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>
        <v>24</v>
      </c>
      <c r="AH183" s="1"/>
      <c r="AI183" s="1"/>
      <c r="AJ183" s="1"/>
      <c r="AK183" s="1"/>
      <c r="AL183" s="1"/>
      <c r="AM183" s="1">
        <v>11</v>
      </c>
      <c r="AN183" s="1"/>
      <c r="AO183" s="1"/>
      <c r="AP183" s="16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  <c r="BC183" s="1"/>
      <c r="BD183" s="1">
        <v>8</v>
      </c>
      <c r="BE183" s="1"/>
      <c r="BF183" s="1"/>
      <c r="BG183" s="1"/>
      <c r="BH183" s="1"/>
      <c r="BI183" s="1"/>
      <c r="BJ183" s="1"/>
      <c r="BK183" s="1"/>
      <c r="BL183" s="1"/>
      <c r="BM183" s="1"/>
      <c r="BN183" s="1"/>
      <c r="BO183" s="1"/>
      <c r="BP183" s="1">
        <f t="shared" si="4"/>
        <v>3</v>
      </c>
      <c r="BQ183" s="1">
        <f t="shared" si="5"/>
        <v>1</v>
      </c>
      <c r="BR183" s="1"/>
      <c r="BS183" s="1"/>
      <c r="BT183" s="1"/>
      <c r="BU183" s="1"/>
      <c r="BV183" s="1"/>
      <c r="BW183" s="1"/>
      <c r="BX183" s="1"/>
      <c r="BY183" s="1"/>
      <c r="BZ183" s="1"/>
      <c r="CA183" s="1"/>
      <c r="CB183" s="1"/>
      <c r="CC183" s="1"/>
      <c r="CD183" s="1"/>
      <c r="CE183" s="1"/>
      <c r="CF183" s="1"/>
      <c r="CG183" s="1"/>
      <c r="CH183" s="1"/>
      <c r="CI183" s="1"/>
      <c r="CJ183" s="1"/>
      <c r="CK183" s="1"/>
      <c r="CL183" s="1"/>
      <c r="CM183" s="1"/>
      <c r="CN183" s="1"/>
    </row>
    <row r="184" spans="1:92" x14ac:dyDescent="0.3">
      <c r="A184" s="1">
        <v>10</v>
      </c>
      <c r="B184" s="1">
        <v>10</v>
      </c>
      <c r="C184" s="1">
        <v>6</v>
      </c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>
        <v>3</v>
      </c>
      <c r="AH184" s="1"/>
      <c r="AI184" s="1"/>
      <c r="AJ184" s="1">
        <v>21</v>
      </c>
      <c r="AK184" s="1"/>
      <c r="AL184" s="1"/>
      <c r="AM184" s="1">
        <v>15</v>
      </c>
      <c r="AN184" s="1"/>
      <c r="AO184" s="1"/>
      <c r="AP184" s="16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  <c r="BD184" s="1"/>
      <c r="BE184" s="1">
        <v>3</v>
      </c>
      <c r="BF184" s="1"/>
      <c r="BG184" s="1"/>
      <c r="BH184" s="1"/>
      <c r="BI184" s="1"/>
      <c r="BJ184" s="1"/>
      <c r="BK184" s="1"/>
      <c r="BL184" s="1"/>
      <c r="BM184" s="1"/>
      <c r="BN184" s="1"/>
      <c r="BO184" s="1"/>
      <c r="BP184" s="1">
        <f t="shared" si="4"/>
        <v>3</v>
      </c>
      <c r="BQ184" s="1">
        <f t="shared" si="5"/>
        <v>1</v>
      </c>
      <c r="BR184" s="1"/>
      <c r="BS184" s="1"/>
      <c r="BT184" s="1"/>
      <c r="BU184" s="1"/>
      <c r="BV184" s="1"/>
      <c r="BW184" s="1"/>
      <c r="BX184" s="1"/>
      <c r="BY184" s="1"/>
      <c r="BZ184" s="1"/>
      <c r="CA184" s="1"/>
      <c r="CB184" s="1"/>
      <c r="CC184" s="1"/>
      <c r="CD184" s="1"/>
      <c r="CE184" s="1"/>
      <c r="CF184" s="1"/>
      <c r="CG184" s="1"/>
      <c r="CH184" s="1"/>
      <c r="CI184" s="1"/>
      <c r="CJ184" s="1"/>
      <c r="CK184" s="1"/>
      <c r="CL184" s="1"/>
      <c r="CM184" s="1"/>
      <c r="CN184" s="1"/>
    </row>
    <row r="185" spans="1:92" x14ac:dyDescent="0.3">
      <c r="A185" s="1">
        <v>9</v>
      </c>
      <c r="B185" s="1">
        <v>11</v>
      </c>
      <c r="C185" s="1">
        <v>8</v>
      </c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>
        <v>2</v>
      </c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>
        <v>17</v>
      </c>
      <c r="AK185" s="1"/>
      <c r="AL185" s="1"/>
      <c r="AM185" s="1"/>
      <c r="AN185" s="1"/>
      <c r="AO185" s="1"/>
      <c r="AP185" s="16">
        <v>10</v>
      </c>
      <c r="AQ185" s="1"/>
      <c r="AR185" s="1"/>
      <c r="AS185" s="1"/>
      <c r="AT185" s="1"/>
      <c r="AU185" s="1"/>
      <c r="AV185" s="1">
        <v>4</v>
      </c>
      <c r="AW185" s="1"/>
      <c r="AX185" s="1"/>
      <c r="AY185" s="1"/>
      <c r="AZ185" s="1"/>
      <c r="BA185" s="1"/>
      <c r="BB185" s="1"/>
      <c r="BC185" s="1"/>
      <c r="BD185" s="1"/>
      <c r="BE185" s="1"/>
      <c r="BF185" s="1"/>
      <c r="BG185" s="1"/>
      <c r="BH185" s="1"/>
      <c r="BI185" s="1"/>
      <c r="BJ185" s="1"/>
      <c r="BK185" s="1"/>
      <c r="BL185" s="1"/>
      <c r="BM185" s="1"/>
      <c r="BN185" s="1"/>
      <c r="BO185" s="1"/>
      <c r="BP185" s="1">
        <f t="shared" si="4"/>
        <v>3</v>
      </c>
      <c r="BQ185" s="1">
        <f t="shared" si="5"/>
        <v>1</v>
      </c>
      <c r="BR185" s="1"/>
      <c r="BS185" s="1"/>
      <c r="BT185" s="1"/>
      <c r="BU185" s="1"/>
      <c r="BV185" s="1"/>
      <c r="BW185" s="1"/>
      <c r="BX185" s="1"/>
      <c r="BY185" s="1"/>
      <c r="BZ185" s="1"/>
      <c r="CA185" s="1"/>
      <c r="CB185" s="1"/>
      <c r="CC185" s="1"/>
      <c r="CD185" s="1"/>
      <c r="CE185" s="1"/>
      <c r="CF185" s="1"/>
      <c r="CG185" s="1"/>
      <c r="CH185" s="1"/>
      <c r="CI185" s="1"/>
      <c r="CJ185" s="1"/>
      <c r="CK185" s="1"/>
      <c r="CL185" s="1"/>
      <c r="CM185" s="1"/>
      <c r="CN185" s="1"/>
    </row>
    <row r="186" spans="1:92" x14ac:dyDescent="0.3">
      <c r="A186" s="1">
        <v>9</v>
      </c>
      <c r="B186" s="1">
        <v>18</v>
      </c>
      <c r="C186" s="1">
        <v>9</v>
      </c>
      <c r="D186" s="1"/>
      <c r="E186" s="1">
        <v>2</v>
      </c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>
        <v>10</v>
      </c>
      <c r="AN186" s="1"/>
      <c r="AO186" s="1"/>
      <c r="AP186" s="16"/>
      <c r="AQ186" s="1"/>
      <c r="AR186" s="1"/>
      <c r="AS186" s="1"/>
      <c r="AT186" s="1">
        <v>36</v>
      </c>
      <c r="AU186" s="1"/>
      <c r="AV186" s="1"/>
      <c r="AW186" s="1">
        <v>1</v>
      </c>
      <c r="AX186" s="1"/>
      <c r="AY186" s="1"/>
      <c r="AZ186" s="1"/>
      <c r="BA186" s="1"/>
      <c r="BB186" s="1"/>
      <c r="BC186" s="1"/>
      <c r="BD186" s="1"/>
      <c r="BE186" s="1"/>
      <c r="BF186" s="1"/>
      <c r="BG186" s="1"/>
      <c r="BH186" s="1"/>
      <c r="BI186" s="1"/>
      <c r="BJ186" s="1"/>
      <c r="BK186" s="1"/>
      <c r="BL186" s="1"/>
      <c r="BM186" s="1"/>
      <c r="BN186" s="1"/>
      <c r="BO186" s="1"/>
      <c r="BP186" s="1">
        <f t="shared" si="4"/>
        <v>2</v>
      </c>
      <c r="BQ186" s="1">
        <f t="shared" si="5"/>
        <v>2</v>
      </c>
      <c r="BR186" s="1"/>
      <c r="BS186" s="1"/>
      <c r="BT186" s="1"/>
      <c r="BU186" s="1"/>
      <c r="BV186" s="1"/>
      <c r="BW186" s="1"/>
      <c r="BX186" s="1"/>
      <c r="BY186" s="1"/>
      <c r="BZ186" s="1"/>
      <c r="CA186" s="1"/>
      <c r="CB186" s="1"/>
      <c r="CC186" s="1"/>
      <c r="CD186" s="1"/>
      <c r="CE186" s="1"/>
      <c r="CF186" s="1"/>
      <c r="CG186" s="1"/>
      <c r="CH186" s="1"/>
      <c r="CI186" s="1"/>
      <c r="CJ186" s="1"/>
      <c r="CK186" s="1"/>
      <c r="CL186" s="1"/>
      <c r="CM186" s="1"/>
      <c r="CN186" s="1"/>
    </row>
    <row r="187" spans="1:92" x14ac:dyDescent="0.3">
      <c r="A187" s="1">
        <v>6</v>
      </c>
      <c r="B187" s="1">
        <v>16</v>
      </c>
      <c r="C187" s="1">
        <v>7</v>
      </c>
      <c r="D187" s="1"/>
      <c r="E187" s="1">
        <v>1</v>
      </c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>
        <v>3</v>
      </c>
      <c r="AH187" s="1"/>
      <c r="AI187" s="1">
        <v>28</v>
      </c>
      <c r="AJ187" s="1"/>
      <c r="AK187" s="1"/>
      <c r="AL187" s="1"/>
      <c r="AM187" s="1"/>
      <c r="AN187" s="1"/>
      <c r="AO187" s="1"/>
      <c r="AP187" s="16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  <c r="BC187" s="1"/>
      <c r="BD187" s="1"/>
      <c r="BE187" s="1"/>
      <c r="BF187" s="1"/>
      <c r="BG187" s="1"/>
      <c r="BH187" s="1"/>
      <c r="BI187" s="1"/>
      <c r="BJ187" s="1"/>
      <c r="BK187" s="1"/>
      <c r="BL187" s="1"/>
      <c r="BM187" s="1" t="s">
        <v>125</v>
      </c>
      <c r="BN187" s="1"/>
      <c r="BO187" s="1"/>
      <c r="BP187" s="1">
        <f t="shared" si="4"/>
        <v>3</v>
      </c>
      <c r="BQ187" s="1">
        <f t="shared" si="5"/>
        <v>1</v>
      </c>
      <c r="BR187" s="1"/>
      <c r="BS187" s="1"/>
      <c r="BT187" s="1"/>
      <c r="BU187" s="1"/>
      <c r="BV187" s="1"/>
      <c r="BW187" s="1"/>
      <c r="BX187" s="1"/>
      <c r="BY187" s="1"/>
      <c r="BZ187" s="1"/>
      <c r="CA187" s="1"/>
      <c r="CB187" s="1"/>
      <c r="CC187" s="1"/>
      <c r="CD187" s="1"/>
      <c r="CE187" s="1"/>
      <c r="CF187" s="1"/>
      <c r="CG187" s="1"/>
      <c r="CH187" s="1"/>
      <c r="CI187" s="1"/>
      <c r="CJ187" s="1"/>
      <c r="CK187" s="1"/>
      <c r="CL187" s="1"/>
      <c r="CM187" s="1"/>
      <c r="CN187" s="1"/>
    </row>
    <row r="188" spans="1:92" x14ac:dyDescent="0.3">
      <c r="A188" s="1">
        <v>7</v>
      </c>
      <c r="B188" s="1">
        <v>20</v>
      </c>
      <c r="C188" s="1">
        <v>8</v>
      </c>
      <c r="D188" s="1"/>
      <c r="E188" s="1"/>
      <c r="F188" s="1"/>
      <c r="G188" s="1"/>
      <c r="H188" s="1"/>
      <c r="I188" s="1"/>
      <c r="J188" s="1">
        <v>2</v>
      </c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6"/>
      <c r="AQ188" s="1">
        <v>23</v>
      </c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  <c r="BC188" s="1"/>
      <c r="BD188" s="1"/>
      <c r="BE188" s="1"/>
      <c r="BF188" s="1">
        <v>3</v>
      </c>
      <c r="BG188" s="1"/>
      <c r="BH188" s="1"/>
      <c r="BI188" s="1"/>
      <c r="BJ188" s="1"/>
      <c r="BK188" s="1"/>
      <c r="BL188" s="1"/>
      <c r="BM188" s="1" t="s">
        <v>126</v>
      </c>
      <c r="BN188" s="1"/>
      <c r="BO188" s="1"/>
      <c r="BP188" s="1">
        <f t="shared" si="4"/>
        <v>1</v>
      </c>
      <c r="BQ188" s="1">
        <f t="shared" si="5"/>
        <v>3</v>
      </c>
      <c r="BR188" s="1"/>
      <c r="BS188" s="1"/>
      <c r="BT188" s="1"/>
      <c r="BU188" s="1"/>
      <c r="BV188" s="1"/>
      <c r="BW188" s="1"/>
      <c r="BX188" s="1"/>
      <c r="BY188" s="1"/>
      <c r="BZ188" s="1"/>
      <c r="CA188" s="1"/>
      <c r="CB188" s="1"/>
      <c r="CC188" s="1"/>
      <c r="CD188" s="1"/>
      <c r="CE188" s="1"/>
      <c r="CF188" s="1"/>
      <c r="CG188" s="1"/>
      <c r="CH188" s="1"/>
      <c r="CI188" s="1"/>
      <c r="CJ188" s="1"/>
      <c r="CK188" s="1"/>
      <c r="CL188" s="1"/>
      <c r="CM188" s="1"/>
      <c r="CN188" s="1"/>
    </row>
    <row r="189" spans="1:92" x14ac:dyDescent="0.3">
      <c r="A189" s="1">
        <v>7</v>
      </c>
      <c r="B189" s="1">
        <v>19</v>
      </c>
      <c r="C189" s="1">
        <v>10</v>
      </c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>
        <v>12</v>
      </c>
      <c r="AG189" s="1">
        <v>13</v>
      </c>
      <c r="AH189" s="1"/>
      <c r="AI189" s="1">
        <v>5</v>
      </c>
      <c r="AJ189" s="1"/>
      <c r="AK189" s="1"/>
      <c r="AL189" s="1"/>
      <c r="AM189" s="1"/>
      <c r="AN189" s="1"/>
      <c r="AO189" s="1"/>
      <c r="AP189" s="16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  <c r="BC189" s="1"/>
      <c r="BD189" s="1"/>
      <c r="BE189" s="1"/>
      <c r="BF189" s="1">
        <v>4</v>
      </c>
      <c r="BG189" s="1"/>
      <c r="BH189" s="1"/>
      <c r="BI189" s="1"/>
      <c r="BJ189" s="1"/>
      <c r="BK189" s="1"/>
      <c r="BL189" s="1"/>
      <c r="BM189" s="1"/>
      <c r="BN189" s="1"/>
      <c r="BO189" s="1"/>
      <c r="BP189" s="1">
        <f t="shared" si="4"/>
        <v>3</v>
      </c>
      <c r="BQ189" s="1">
        <f t="shared" si="5"/>
        <v>1</v>
      </c>
      <c r="BR189" s="1"/>
      <c r="BS189" s="1"/>
      <c r="BT189" s="1"/>
      <c r="BU189" s="1"/>
      <c r="BV189" s="1"/>
      <c r="BW189" s="1"/>
      <c r="BX189" s="1"/>
      <c r="BY189" s="1"/>
      <c r="BZ189" s="1"/>
      <c r="CA189" s="1"/>
      <c r="CB189" s="1"/>
      <c r="CC189" s="1"/>
      <c r="CD189" s="1"/>
      <c r="CE189" s="1"/>
      <c r="CF189" s="1"/>
      <c r="CG189" s="1"/>
      <c r="CH189" s="1"/>
      <c r="CI189" s="1"/>
      <c r="CJ189" s="1"/>
      <c r="CK189" s="1"/>
      <c r="CL189" s="1"/>
      <c r="CM189" s="1"/>
      <c r="CN189" s="1"/>
    </row>
    <row r="190" spans="1:92" x14ac:dyDescent="0.3">
      <c r="A190" s="1">
        <v>7</v>
      </c>
      <c r="B190" s="1">
        <v>18</v>
      </c>
      <c r="C190" s="1">
        <v>5</v>
      </c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>
        <v>1</v>
      </c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>
        <v>6</v>
      </c>
      <c r="AL190" s="1"/>
      <c r="AM190" s="1"/>
      <c r="AN190" s="1">
        <v>11</v>
      </c>
      <c r="AO190" s="1"/>
      <c r="AP190" s="16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  <c r="BB190" s="1"/>
      <c r="BC190" s="1"/>
      <c r="BD190" s="1"/>
      <c r="BE190" s="1"/>
      <c r="BF190" s="1"/>
      <c r="BG190" s="1"/>
      <c r="BH190" s="1"/>
      <c r="BI190" s="1"/>
      <c r="BJ190" s="1"/>
      <c r="BK190" s="1"/>
      <c r="BL190" s="1">
        <v>10</v>
      </c>
      <c r="BM190" s="1"/>
      <c r="BN190" s="1"/>
      <c r="BO190" s="1"/>
      <c r="BP190" s="1">
        <f t="shared" si="4"/>
        <v>3</v>
      </c>
      <c r="BQ190" s="1">
        <f t="shared" si="5"/>
        <v>1</v>
      </c>
      <c r="BR190" s="1"/>
      <c r="BS190" s="1"/>
      <c r="BT190" s="1"/>
      <c r="BU190" s="1"/>
      <c r="BV190" s="1"/>
      <c r="BW190" s="1"/>
      <c r="BX190" s="1"/>
      <c r="BY190" s="1"/>
      <c r="BZ190" s="1"/>
      <c r="CA190" s="1"/>
      <c r="CB190" s="1"/>
      <c r="CC190" s="1"/>
      <c r="CD190" s="1"/>
      <c r="CE190" s="1"/>
      <c r="CF190" s="1"/>
      <c r="CG190" s="1"/>
      <c r="CH190" s="1"/>
      <c r="CI190" s="1"/>
      <c r="CJ190" s="1"/>
      <c r="CK190" s="1"/>
      <c r="CL190" s="1"/>
      <c r="CM190" s="1"/>
      <c r="CN190" s="1"/>
    </row>
    <row r="191" spans="1:92" x14ac:dyDescent="0.3">
      <c r="A191" s="1">
        <v>5</v>
      </c>
      <c r="B191" s="1">
        <v>13</v>
      </c>
      <c r="C191" s="1">
        <v>5</v>
      </c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>
        <v>13</v>
      </c>
      <c r="AG191" s="1"/>
      <c r="AH191" s="1"/>
      <c r="AI191" s="1"/>
      <c r="AJ191" s="1"/>
      <c r="AK191" s="1"/>
      <c r="AL191" s="1">
        <v>28</v>
      </c>
      <c r="AM191" s="1"/>
      <c r="AN191" s="1"/>
      <c r="AO191" s="1"/>
      <c r="AP191" s="16"/>
      <c r="AQ191" s="1"/>
      <c r="AR191" s="1">
        <v>1</v>
      </c>
      <c r="AS191" s="1"/>
      <c r="AT191" s="1"/>
      <c r="AU191" s="1"/>
      <c r="AV191" s="1"/>
      <c r="AW191" s="1"/>
      <c r="AX191" s="1"/>
      <c r="AY191" s="1"/>
      <c r="AZ191" s="1" t="s">
        <v>128</v>
      </c>
      <c r="BA191" s="1"/>
      <c r="BB191" s="1"/>
      <c r="BC191" s="1"/>
      <c r="BD191" s="1"/>
      <c r="BE191" s="1"/>
      <c r="BF191" s="1"/>
      <c r="BG191" s="1"/>
      <c r="BH191" s="1"/>
      <c r="BI191" s="1"/>
      <c r="BJ191" s="1"/>
      <c r="BK191" s="1"/>
      <c r="BL191" s="1"/>
      <c r="BM191" s="1"/>
      <c r="BN191" s="1"/>
      <c r="BO191" s="1"/>
      <c r="BP191" s="1">
        <f t="shared" si="4"/>
        <v>2</v>
      </c>
      <c r="BQ191" s="1">
        <f t="shared" si="5"/>
        <v>2</v>
      </c>
      <c r="BR191" s="1"/>
      <c r="BS191" s="1"/>
      <c r="BT191" s="1"/>
      <c r="BU191" s="1"/>
      <c r="BV191" s="1"/>
      <c r="BW191" s="1"/>
      <c r="BX191" s="1"/>
      <c r="BY191" s="1"/>
      <c r="BZ191" s="1"/>
      <c r="CA191" s="1"/>
      <c r="CB191" s="1"/>
      <c r="CC191" s="1"/>
      <c r="CD191" s="1"/>
      <c r="CE191" s="1"/>
      <c r="CF191" s="1"/>
      <c r="CG191" s="1"/>
      <c r="CH191" s="1"/>
      <c r="CI191" s="1"/>
      <c r="CJ191" s="1"/>
      <c r="CK191" s="1"/>
      <c r="CL191" s="1"/>
      <c r="CM191" s="1"/>
      <c r="CN191" s="1"/>
    </row>
    <row r="192" spans="1:92" x14ac:dyDescent="0.3">
      <c r="A192" s="1">
        <v>8</v>
      </c>
      <c r="B192" s="1">
        <v>19</v>
      </c>
      <c r="C192" s="1">
        <v>6</v>
      </c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>
        <v>29</v>
      </c>
      <c r="AL192" s="1"/>
      <c r="AM192" s="1"/>
      <c r="AN192" s="1"/>
      <c r="AO192" s="1"/>
      <c r="AP192" s="16"/>
      <c r="AQ192" s="1"/>
      <c r="AR192" s="1"/>
      <c r="AS192" s="1"/>
      <c r="AT192" s="1"/>
      <c r="AU192" s="1"/>
      <c r="AV192" s="1"/>
      <c r="AW192" s="1"/>
      <c r="AX192" s="1"/>
      <c r="AY192" s="1" t="s">
        <v>129</v>
      </c>
      <c r="AZ192" s="1"/>
      <c r="BA192" s="1"/>
      <c r="BB192" s="1"/>
      <c r="BC192" s="1"/>
      <c r="BD192" s="1">
        <v>4</v>
      </c>
      <c r="BE192" s="1"/>
      <c r="BF192" s="1"/>
      <c r="BG192" s="1"/>
      <c r="BH192" s="1">
        <v>23</v>
      </c>
      <c r="BI192" s="1"/>
      <c r="BJ192" s="1"/>
      <c r="BK192" s="1"/>
      <c r="BL192" s="1"/>
      <c r="BM192" s="1"/>
      <c r="BN192" s="1"/>
      <c r="BO192" s="1"/>
      <c r="BP192" s="1">
        <f t="shared" si="4"/>
        <v>1</v>
      </c>
      <c r="BQ192" s="1">
        <f t="shared" si="5"/>
        <v>3</v>
      </c>
      <c r="BR192" s="1"/>
      <c r="BS192" s="1"/>
      <c r="BT192" s="1"/>
      <c r="BU192" s="1"/>
      <c r="BV192" s="1"/>
      <c r="BW192" s="1"/>
      <c r="BX192" s="1"/>
      <c r="BY192" s="1"/>
      <c r="BZ192" s="1"/>
      <c r="CA192" s="1"/>
      <c r="CB192" s="1"/>
      <c r="CC192" s="1"/>
      <c r="CD192" s="1"/>
      <c r="CE192" s="1"/>
      <c r="CF192" s="1"/>
      <c r="CG192" s="1"/>
      <c r="CH192" s="1"/>
      <c r="CI192" s="1"/>
      <c r="CJ192" s="1"/>
      <c r="CK192" s="1"/>
      <c r="CL192" s="1"/>
      <c r="CM192" s="1"/>
      <c r="CN192" s="1"/>
    </row>
    <row r="193" spans="1:92" x14ac:dyDescent="0.3">
      <c r="A193" s="1">
        <v>8</v>
      </c>
      <c r="B193" s="1">
        <v>13</v>
      </c>
      <c r="C193" s="1">
        <v>10</v>
      </c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6">
        <v>6</v>
      </c>
      <c r="AQ193" s="1">
        <v>16</v>
      </c>
      <c r="AR193" s="1"/>
      <c r="AS193" s="1"/>
      <c r="AT193" s="1"/>
      <c r="AU193" s="1"/>
      <c r="AV193" s="1">
        <v>6</v>
      </c>
      <c r="AW193" s="1"/>
      <c r="AX193" s="1"/>
      <c r="AY193" s="1"/>
      <c r="AZ193" s="1"/>
      <c r="BA193" s="1"/>
      <c r="BB193" s="1"/>
      <c r="BC193" s="1"/>
      <c r="BD193" s="1"/>
      <c r="BE193" s="1">
        <v>5</v>
      </c>
      <c r="BF193" s="1"/>
      <c r="BG193" s="1"/>
      <c r="BH193" s="1"/>
      <c r="BI193" s="1"/>
      <c r="BJ193" s="1"/>
      <c r="BK193" s="1"/>
      <c r="BL193" s="1"/>
      <c r="BM193" s="1"/>
      <c r="BN193" s="1"/>
      <c r="BO193" s="1"/>
      <c r="BP193" s="1">
        <f t="shared" si="4"/>
        <v>1</v>
      </c>
      <c r="BQ193" s="1">
        <f t="shared" si="5"/>
        <v>3</v>
      </c>
      <c r="BR193" s="1"/>
      <c r="BS193" s="1"/>
      <c r="BT193" s="1"/>
      <c r="BU193" s="1"/>
      <c r="BV193" s="1"/>
      <c r="BW193" s="1"/>
      <c r="BX193" s="1"/>
      <c r="BY193" s="1"/>
      <c r="BZ193" s="1"/>
      <c r="CA193" s="1"/>
      <c r="CB193" s="1"/>
      <c r="CC193" s="1"/>
      <c r="CD193" s="1"/>
      <c r="CE193" s="1"/>
      <c r="CF193" s="1"/>
      <c r="CG193" s="1"/>
      <c r="CH193" s="1"/>
      <c r="CI193" s="1"/>
      <c r="CJ193" s="1"/>
      <c r="CK193" s="1"/>
      <c r="CL193" s="1"/>
      <c r="CM193" s="1"/>
      <c r="CN193" s="1"/>
    </row>
    <row r="194" spans="1:92" x14ac:dyDescent="0.3">
      <c r="A194" s="1">
        <v>9</v>
      </c>
      <c r="B194" s="1">
        <v>19</v>
      </c>
      <c r="C194" s="1">
        <v>7</v>
      </c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>
        <v>1</v>
      </c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>
        <v>6</v>
      </c>
      <c r="AM194" s="1"/>
      <c r="AN194" s="1"/>
      <c r="AO194" s="1"/>
      <c r="AP194" s="16"/>
      <c r="AQ194" s="1"/>
      <c r="AR194" s="1"/>
      <c r="AS194" s="1">
        <v>3</v>
      </c>
      <c r="AT194" s="1"/>
      <c r="AU194" s="1"/>
      <c r="AV194" s="1"/>
      <c r="AW194" s="1"/>
      <c r="AX194" s="1"/>
      <c r="AY194" s="1"/>
      <c r="AZ194" s="1"/>
      <c r="BA194" s="1"/>
      <c r="BB194" s="1"/>
      <c r="BC194" s="1"/>
      <c r="BD194" s="1">
        <v>6</v>
      </c>
      <c r="BE194" s="1"/>
      <c r="BF194" s="1"/>
      <c r="BG194" s="1"/>
      <c r="BH194" s="1"/>
      <c r="BI194" s="1"/>
      <c r="BJ194" s="1"/>
      <c r="BK194" s="1"/>
      <c r="BL194" s="1"/>
      <c r="BM194" s="1"/>
      <c r="BN194" s="1"/>
      <c r="BO194" s="1"/>
      <c r="BP194" s="1">
        <f t="shared" si="4"/>
        <v>2</v>
      </c>
      <c r="BQ194" s="1">
        <f t="shared" si="5"/>
        <v>2</v>
      </c>
      <c r="BR194" s="1"/>
      <c r="BS194" s="1"/>
      <c r="BT194" s="1"/>
      <c r="BU194" s="1"/>
      <c r="BV194" s="1"/>
      <c r="BW194" s="1"/>
      <c r="BX194" s="1"/>
      <c r="BY194" s="1"/>
      <c r="BZ194" s="1"/>
      <c r="CA194" s="1"/>
      <c r="CB194" s="1"/>
      <c r="CC194" s="1"/>
      <c r="CD194" s="1"/>
      <c r="CE194" s="1"/>
      <c r="CF194" s="1"/>
      <c r="CG194" s="1"/>
      <c r="CH194" s="1"/>
      <c r="CI194" s="1"/>
      <c r="CJ194" s="1"/>
      <c r="CK194" s="1"/>
      <c r="CL194" s="1"/>
      <c r="CM194" s="1"/>
      <c r="CN194" s="1"/>
    </row>
    <row r="195" spans="1:92" x14ac:dyDescent="0.3">
      <c r="A195" s="1">
        <v>10</v>
      </c>
      <c r="B195" s="1">
        <v>13</v>
      </c>
      <c r="C195" s="1">
        <v>9</v>
      </c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>
        <v>11</v>
      </c>
      <c r="AM195" s="1"/>
      <c r="AN195" s="1"/>
      <c r="AO195" s="1"/>
      <c r="AP195" s="16"/>
      <c r="AQ195" s="1">
        <v>1</v>
      </c>
      <c r="AR195" s="1"/>
      <c r="AS195" s="1"/>
      <c r="AT195" s="1">
        <v>35</v>
      </c>
      <c r="AU195" s="1"/>
      <c r="AV195" s="1"/>
      <c r="AW195" s="1">
        <v>3</v>
      </c>
      <c r="AX195" s="1"/>
      <c r="AY195" s="1"/>
      <c r="AZ195" s="1"/>
      <c r="BA195" s="1"/>
      <c r="BB195" s="1"/>
      <c r="BC195" s="1"/>
      <c r="BD195" s="1"/>
      <c r="BE195" s="1"/>
      <c r="BF195" s="1"/>
      <c r="BG195" s="1"/>
      <c r="BH195" s="1"/>
      <c r="BI195" s="1"/>
      <c r="BJ195" s="1"/>
      <c r="BK195" s="1"/>
      <c r="BL195" s="1"/>
      <c r="BM195" s="1"/>
      <c r="BN195" s="1"/>
      <c r="BO195" s="1"/>
      <c r="BP195" s="1">
        <f t="shared" ref="BP195:BP258" si="6">4-BQ195</f>
        <v>1</v>
      </c>
      <c r="BQ195" s="1">
        <f t="shared" ref="BQ195:BQ258" si="7">COUNTA(AQ195:BM195)</f>
        <v>3</v>
      </c>
      <c r="BR195" s="1"/>
      <c r="BS195" s="1"/>
      <c r="BT195" s="1"/>
      <c r="BU195" s="1"/>
      <c r="BV195" s="1"/>
      <c r="BW195" s="1"/>
      <c r="BX195" s="1"/>
      <c r="BY195" s="1"/>
      <c r="BZ195" s="1"/>
      <c r="CA195" s="1"/>
      <c r="CB195" s="1"/>
      <c r="CC195" s="1"/>
      <c r="CD195" s="1"/>
      <c r="CE195" s="1"/>
      <c r="CF195" s="1"/>
      <c r="CG195" s="1"/>
      <c r="CH195" s="1"/>
      <c r="CI195" s="1"/>
      <c r="CJ195" s="1"/>
      <c r="CK195" s="1"/>
      <c r="CL195" s="1"/>
      <c r="CM195" s="1"/>
      <c r="CN195" s="1"/>
    </row>
    <row r="196" spans="1:92" x14ac:dyDescent="0.3">
      <c r="A196" s="1">
        <v>10</v>
      </c>
      <c r="B196" s="1">
        <v>13</v>
      </c>
      <c r="C196" s="1">
        <v>4</v>
      </c>
      <c r="D196" s="1"/>
      <c r="E196" s="1"/>
      <c r="F196" s="1"/>
      <c r="G196" s="1"/>
      <c r="H196" s="1">
        <v>2</v>
      </c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>
        <v>7</v>
      </c>
      <c r="AL196" s="1"/>
      <c r="AM196" s="1"/>
      <c r="AN196" s="1"/>
      <c r="AO196" s="1"/>
      <c r="AP196" s="16"/>
      <c r="AQ196" s="1"/>
      <c r="AR196" s="1"/>
      <c r="AS196" s="1">
        <v>18</v>
      </c>
      <c r="AT196" s="1">
        <v>26</v>
      </c>
      <c r="AU196" s="1"/>
      <c r="AV196" s="1"/>
      <c r="AW196" s="1"/>
      <c r="AX196" s="1"/>
      <c r="AY196" s="1"/>
      <c r="AZ196" s="1"/>
      <c r="BA196" s="1"/>
      <c r="BB196" s="1"/>
      <c r="BC196" s="1"/>
      <c r="BD196" s="1"/>
      <c r="BE196" s="1"/>
      <c r="BF196" s="1"/>
      <c r="BG196" s="1"/>
      <c r="BH196" s="1"/>
      <c r="BI196" s="1"/>
      <c r="BJ196" s="1"/>
      <c r="BK196" s="1"/>
      <c r="BL196" s="1"/>
      <c r="BM196" s="1"/>
      <c r="BN196" s="1"/>
      <c r="BO196" s="1"/>
      <c r="BP196" s="1">
        <f t="shared" si="6"/>
        <v>2</v>
      </c>
      <c r="BQ196" s="1">
        <f t="shared" si="7"/>
        <v>2</v>
      </c>
      <c r="BR196" s="1"/>
      <c r="BS196" s="1"/>
      <c r="BT196" s="1"/>
      <c r="BU196" s="1"/>
      <c r="BV196" s="1"/>
      <c r="BW196" s="1"/>
      <c r="BX196" s="1"/>
      <c r="BY196" s="1"/>
      <c r="BZ196" s="1"/>
      <c r="CA196" s="1"/>
      <c r="CB196" s="1"/>
      <c r="CC196" s="1"/>
      <c r="CD196" s="1"/>
      <c r="CE196" s="1"/>
      <c r="CF196" s="1"/>
      <c r="CG196" s="1"/>
      <c r="CH196" s="1"/>
      <c r="CI196" s="1"/>
      <c r="CJ196" s="1"/>
      <c r="CK196" s="1"/>
      <c r="CL196" s="1"/>
      <c r="CM196" s="1"/>
      <c r="CN196" s="1"/>
    </row>
    <row r="197" spans="1:92" x14ac:dyDescent="0.3">
      <c r="A197" s="1">
        <v>7</v>
      </c>
      <c r="B197" s="1">
        <v>20</v>
      </c>
      <c r="C197" s="1">
        <v>8</v>
      </c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>
        <v>68</v>
      </c>
      <c r="AH197" s="1"/>
      <c r="AI197" s="1"/>
      <c r="AJ197" s="1"/>
      <c r="AK197" s="1"/>
      <c r="AL197" s="1"/>
      <c r="AM197" s="1"/>
      <c r="AN197" s="1"/>
      <c r="AO197" s="1"/>
      <c r="AP197" s="16"/>
      <c r="AQ197" s="1">
        <v>19</v>
      </c>
      <c r="AR197" s="1"/>
      <c r="AS197" s="1"/>
      <c r="AT197" s="1">
        <v>1</v>
      </c>
      <c r="AU197" s="1"/>
      <c r="AV197" s="1"/>
      <c r="AW197" s="1">
        <v>3</v>
      </c>
      <c r="AX197" s="1"/>
      <c r="AY197" s="1"/>
      <c r="AZ197" s="1"/>
      <c r="BA197" s="1"/>
      <c r="BB197" s="1"/>
      <c r="BC197" s="1"/>
      <c r="BD197" s="1"/>
      <c r="BE197" s="1"/>
      <c r="BF197" s="1"/>
      <c r="BG197" s="1"/>
      <c r="BH197" s="1"/>
      <c r="BI197" s="1"/>
      <c r="BJ197" s="1"/>
      <c r="BK197" s="1"/>
      <c r="BL197" s="1"/>
      <c r="BM197" s="1"/>
      <c r="BN197" s="1"/>
      <c r="BO197" s="1"/>
      <c r="BP197" s="1">
        <f t="shared" si="6"/>
        <v>1</v>
      </c>
      <c r="BQ197" s="1">
        <f t="shared" si="7"/>
        <v>3</v>
      </c>
      <c r="BR197" s="1"/>
      <c r="BS197" s="1"/>
      <c r="BT197" s="1"/>
      <c r="BU197" s="1"/>
      <c r="BV197" s="1"/>
      <c r="BW197" s="1"/>
      <c r="BX197" s="1"/>
      <c r="BY197" s="1"/>
      <c r="BZ197" s="1"/>
      <c r="CA197" s="1"/>
      <c r="CB197" s="1"/>
      <c r="CC197" s="1"/>
      <c r="CD197" s="1"/>
      <c r="CE197" s="1"/>
      <c r="CF197" s="1"/>
      <c r="CG197" s="1"/>
      <c r="CH197" s="1"/>
      <c r="CI197" s="1"/>
      <c r="CJ197" s="1"/>
      <c r="CK197" s="1"/>
      <c r="CL197" s="1"/>
      <c r="CM197" s="1"/>
      <c r="CN197" s="1"/>
    </row>
    <row r="198" spans="1:92" x14ac:dyDescent="0.3">
      <c r="A198" s="1">
        <v>10</v>
      </c>
      <c r="B198" s="1">
        <v>14</v>
      </c>
      <c r="C198" s="1">
        <v>9</v>
      </c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>
        <v>19</v>
      </c>
      <c r="AH198" s="1"/>
      <c r="AI198" s="1"/>
      <c r="AJ198" s="1">
        <v>15</v>
      </c>
      <c r="AK198" s="1"/>
      <c r="AL198" s="1"/>
      <c r="AM198" s="1"/>
      <c r="AN198" s="1"/>
      <c r="AO198" s="1"/>
      <c r="AP198" s="16"/>
      <c r="AQ198" s="1"/>
      <c r="AR198" s="1"/>
      <c r="AS198" s="1">
        <v>17</v>
      </c>
      <c r="AT198" s="1"/>
      <c r="AU198" s="1"/>
      <c r="AV198" s="1"/>
      <c r="AW198" s="1"/>
      <c r="AX198" s="1"/>
      <c r="AY198" s="1"/>
      <c r="AZ198" s="1"/>
      <c r="BA198" s="1"/>
      <c r="BB198" s="1"/>
      <c r="BC198" s="1"/>
      <c r="BD198" s="1">
        <v>7</v>
      </c>
      <c r="BE198" s="1"/>
      <c r="BF198" s="1"/>
      <c r="BG198" s="1"/>
      <c r="BH198" s="1"/>
      <c r="BI198" s="1"/>
      <c r="BJ198" s="1"/>
      <c r="BK198" s="1"/>
      <c r="BL198" s="1"/>
      <c r="BM198" s="1"/>
      <c r="BN198" s="1"/>
      <c r="BO198" s="1"/>
      <c r="BP198" s="1">
        <f t="shared" si="6"/>
        <v>2</v>
      </c>
      <c r="BQ198" s="1">
        <f t="shared" si="7"/>
        <v>2</v>
      </c>
      <c r="BR198" s="1"/>
      <c r="BS198" s="1"/>
      <c r="BT198" s="1"/>
      <c r="BU198" s="1"/>
      <c r="BV198" s="1"/>
      <c r="BW198" s="1"/>
      <c r="BX198" s="1"/>
      <c r="BY198" s="1"/>
      <c r="BZ198" s="1"/>
      <c r="CA198" s="1"/>
      <c r="CB198" s="1"/>
      <c r="CC198" s="1"/>
      <c r="CD198" s="1"/>
      <c r="CE198" s="1"/>
      <c r="CF198" s="1"/>
      <c r="CG198" s="1"/>
      <c r="CH198" s="1"/>
      <c r="CI198" s="1"/>
      <c r="CJ198" s="1"/>
      <c r="CK198" s="1"/>
      <c r="CL198" s="1"/>
      <c r="CM198" s="1"/>
      <c r="CN198" s="1"/>
    </row>
    <row r="199" spans="1:92" x14ac:dyDescent="0.3">
      <c r="A199" s="1">
        <v>6</v>
      </c>
      <c r="B199" s="1">
        <v>19</v>
      </c>
      <c r="C199" s="1">
        <v>9</v>
      </c>
      <c r="D199" s="1"/>
      <c r="E199" s="1"/>
      <c r="F199" s="1"/>
      <c r="G199" s="1"/>
      <c r="H199" s="1">
        <v>1</v>
      </c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>
        <v>14</v>
      </c>
      <c r="AK199" s="1"/>
      <c r="AL199" s="1">
        <v>5</v>
      </c>
      <c r="AM199" s="1"/>
      <c r="AN199" s="1"/>
      <c r="AO199" s="1"/>
      <c r="AP199" s="16"/>
      <c r="AQ199" s="1"/>
      <c r="AR199" s="1"/>
      <c r="AS199" s="1"/>
      <c r="AT199" s="1"/>
      <c r="AU199" s="1"/>
      <c r="AV199" s="1"/>
      <c r="AW199" s="1"/>
      <c r="AX199" s="1"/>
      <c r="AY199" s="1"/>
      <c r="AZ199" s="1"/>
      <c r="BA199" s="1"/>
      <c r="BB199" s="1"/>
      <c r="BC199" s="1"/>
      <c r="BD199" s="1"/>
      <c r="BE199" s="1"/>
      <c r="BF199" s="1">
        <v>2</v>
      </c>
      <c r="BG199" s="1"/>
      <c r="BH199" s="1"/>
      <c r="BI199" s="1"/>
      <c r="BJ199" s="1"/>
      <c r="BK199" s="1"/>
      <c r="BL199" s="1"/>
      <c r="BM199" s="1"/>
      <c r="BN199" s="1"/>
      <c r="BO199" s="1"/>
      <c r="BP199" s="1">
        <f t="shared" si="6"/>
        <v>3</v>
      </c>
      <c r="BQ199" s="1">
        <f t="shared" si="7"/>
        <v>1</v>
      </c>
      <c r="BR199" s="1"/>
      <c r="BS199" s="1"/>
      <c r="BT199" s="1"/>
      <c r="BU199" s="1"/>
      <c r="BV199" s="1"/>
      <c r="BW199" s="1"/>
      <c r="BX199" s="1"/>
      <c r="BY199" s="1"/>
      <c r="BZ199" s="1"/>
      <c r="CA199" s="1"/>
      <c r="CB199" s="1"/>
      <c r="CC199" s="1"/>
      <c r="CD199" s="1"/>
      <c r="CE199" s="1"/>
      <c r="CF199" s="1"/>
      <c r="CG199" s="1"/>
      <c r="CH199" s="1"/>
      <c r="CI199" s="1"/>
      <c r="CJ199" s="1"/>
      <c r="CK199" s="1"/>
      <c r="CL199" s="1"/>
      <c r="CM199" s="1"/>
      <c r="CN199" s="1"/>
    </row>
    <row r="200" spans="1:92" x14ac:dyDescent="0.3">
      <c r="A200" s="1">
        <v>9</v>
      </c>
      <c r="B200" s="1">
        <v>12</v>
      </c>
      <c r="C200" s="1">
        <v>6</v>
      </c>
      <c r="D200" s="1">
        <v>2</v>
      </c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>
        <v>2</v>
      </c>
      <c r="AI200" s="1"/>
      <c r="AJ200" s="1">
        <v>19</v>
      </c>
      <c r="AK200" s="1"/>
      <c r="AL200" s="1"/>
      <c r="AM200" s="1"/>
      <c r="AN200" s="1"/>
      <c r="AO200" s="1"/>
      <c r="AP200" s="16"/>
      <c r="AQ200" s="1"/>
      <c r="AR200" s="1">
        <v>19</v>
      </c>
      <c r="AS200" s="1"/>
      <c r="AT200" s="1"/>
      <c r="AU200" s="1"/>
      <c r="AV200" s="1"/>
      <c r="AW200" s="1"/>
      <c r="AX200" s="1"/>
      <c r="AY200" s="1"/>
      <c r="AZ200" s="1"/>
      <c r="BA200" s="1"/>
      <c r="BB200" s="1"/>
      <c r="BC200" s="1"/>
      <c r="BD200" s="1"/>
      <c r="BE200" s="1"/>
      <c r="BF200" s="1"/>
      <c r="BG200" s="1"/>
      <c r="BH200" s="1"/>
      <c r="BI200" s="1"/>
      <c r="BJ200" s="1"/>
      <c r="BK200" s="1"/>
      <c r="BL200" s="1"/>
      <c r="BM200" s="1"/>
      <c r="BN200" s="1"/>
      <c r="BO200" s="1"/>
      <c r="BP200" s="1">
        <f t="shared" si="6"/>
        <v>3</v>
      </c>
      <c r="BQ200" s="1">
        <f t="shared" si="7"/>
        <v>1</v>
      </c>
      <c r="BR200" s="1"/>
      <c r="BS200" s="1"/>
      <c r="BT200" s="1"/>
      <c r="BU200" s="1"/>
      <c r="BV200" s="1"/>
      <c r="BW200" s="1"/>
      <c r="BX200" s="1"/>
      <c r="BY200" s="1"/>
      <c r="BZ200" s="1"/>
      <c r="CA200" s="1"/>
      <c r="CB200" s="1"/>
      <c r="CC200" s="1"/>
      <c r="CD200" s="1"/>
      <c r="CE200" s="1"/>
      <c r="CF200" s="1"/>
      <c r="CG200" s="1"/>
      <c r="CH200" s="1"/>
      <c r="CI200" s="1"/>
      <c r="CJ200" s="1"/>
      <c r="CK200" s="1"/>
      <c r="CL200" s="1"/>
      <c r="CM200" s="1"/>
      <c r="CN200" s="1"/>
    </row>
    <row r="201" spans="1:92" x14ac:dyDescent="0.3">
      <c r="A201" s="1">
        <v>9</v>
      </c>
      <c r="B201" s="1">
        <v>10</v>
      </c>
      <c r="C201" s="1">
        <v>6</v>
      </c>
      <c r="D201" s="1"/>
      <c r="E201" s="1"/>
      <c r="F201" s="1"/>
      <c r="G201" s="1"/>
      <c r="H201" s="1">
        <v>1</v>
      </c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>
        <v>12</v>
      </c>
      <c r="AK201" s="1"/>
      <c r="AL201" s="1"/>
      <c r="AM201" s="1"/>
      <c r="AN201" s="1"/>
      <c r="AO201" s="1"/>
      <c r="AP201" s="16"/>
      <c r="AQ201" s="1"/>
      <c r="AR201" s="1">
        <v>5</v>
      </c>
      <c r="AS201" s="1"/>
      <c r="AT201" s="1"/>
      <c r="AU201" s="1"/>
      <c r="AV201" s="1"/>
      <c r="AW201" s="1"/>
      <c r="AX201" s="1"/>
      <c r="AY201" s="1"/>
      <c r="AZ201" s="1"/>
      <c r="BA201" s="1"/>
      <c r="BB201" s="1"/>
      <c r="BC201" s="1"/>
      <c r="BD201" s="1"/>
      <c r="BE201" s="1"/>
      <c r="BF201" s="1"/>
      <c r="BG201" s="1"/>
      <c r="BH201" s="1"/>
      <c r="BI201" s="1"/>
      <c r="BJ201" s="1"/>
      <c r="BK201" s="1" t="s">
        <v>130</v>
      </c>
      <c r="BL201" s="1"/>
      <c r="BM201" s="1"/>
      <c r="BN201" s="1"/>
      <c r="BO201" s="1"/>
      <c r="BP201" s="1">
        <f t="shared" si="6"/>
        <v>2</v>
      </c>
      <c r="BQ201" s="1">
        <f t="shared" si="7"/>
        <v>2</v>
      </c>
      <c r="BR201" s="1"/>
      <c r="BS201" s="1"/>
      <c r="BT201" s="1"/>
      <c r="BU201" s="1"/>
      <c r="BV201" s="1"/>
      <c r="BW201" s="1"/>
      <c r="BX201" s="1"/>
      <c r="BY201" s="1"/>
      <c r="BZ201" s="1"/>
      <c r="CA201" s="1"/>
      <c r="CB201" s="1"/>
      <c r="CC201" s="1"/>
      <c r="CD201" s="1"/>
      <c r="CE201" s="1"/>
      <c r="CF201" s="1"/>
      <c r="CG201" s="1"/>
      <c r="CH201" s="1"/>
      <c r="CI201" s="1"/>
      <c r="CJ201" s="1"/>
      <c r="CK201" s="1"/>
      <c r="CL201" s="1"/>
      <c r="CM201" s="1"/>
      <c r="CN201" s="1"/>
    </row>
    <row r="202" spans="1:92" x14ac:dyDescent="0.3">
      <c r="A202" s="1">
        <v>7</v>
      </c>
      <c r="B202" s="1">
        <v>19</v>
      </c>
      <c r="C202" s="1">
        <v>6</v>
      </c>
      <c r="D202" s="1"/>
      <c r="E202" s="1"/>
      <c r="F202" s="1">
        <v>1</v>
      </c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>
        <v>16</v>
      </c>
      <c r="AN202" s="1"/>
      <c r="AO202" s="1"/>
      <c r="AP202" s="16"/>
      <c r="AQ202" s="1"/>
      <c r="AR202" s="1"/>
      <c r="AS202" s="1"/>
      <c r="AT202" s="1"/>
      <c r="AU202" s="1"/>
      <c r="AV202" s="1"/>
      <c r="AW202" s="1">
        <v>1</v>
      </c>
      <c r="AX202" s="1"/>
      <c r="AY202" s="1"/>
      <c r="AZ202" s="1"/>
      <c r="BA202" s="1"/>
      <c r="BB202" s="1"/>
      <c r="BC202" s="1"/>
      <c r="BD202" s="1"/>
      <c r="BE202" s="1"/>
      <c r="BF202" s="1"/>
      <c r="BG202" s="1"/>
      <c r="BH202" s="1"/>
      <c r="BI202" s="1"/>
      <c r="BJ202" s="1"/>
      <c r="BK202" s="1" t="s">
        <v>131</v>
      </c>
      <c r="BL202" s="1"/>
      <c r="BM202" s="1"/>
      <c r="BN202" s="1"/>
      <c r="BO202" s="1"/>
      <c r="BP202" s="1">
        <f t="shared" si="6"/>
        <v>2</v>
      </c>
      <c r="BQ202" s="1">
        <f t="shared" si="7"/>
        <v>2</v>
      </c>
      <c r="BR202" s="1"/>
      <c r="BS202" s="1"/>
      <c r="BT202" s="1"/>
      <c r="BU202" s="1"/>
      <c r="BV202" s="1"/>
      <c r="BW202" s="1"/>
      <c r="BX202" s="1"/>
      <c r="BY202" s="1"/>
      <c r="BZ202" s="1"/>
      <c r="CA202" s="1"/>
      <c r="CB202" s="1"/>
      <c r="CC202" s="1"/>
      <c r="CD202" s="1"/>
      <c r="CE202" s="1"/>
      <c r="CF202" s="1"/>
      <c r="CG202" s="1"/>
      <c r="CH202" s="1"/>
      <c r="CI202" s="1"/>
      <c r="CJ202" s="1"/>
      <c r="CK202" s="1"/>
      <c r="CL202" s="1"/>
      <c r="CM202" s="1"/>
      <c r="CN202" s="1"/>
    </row>
    <row r="203" spans="1:92" x14ac:dyDescent="0.3">
      <c r="A203" s="1">
        <v>7</v>
      </c>
      <c r="B203" s="1">
        <v>15</v>
      </c>
      <c r="C203" s="1">
        <v>5</v>
      </c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6">
        <v>9</v>
      </c>
      <c r="AQ203" s="1"/>
      <c r="AR203" s="1"/>
      <c r="AS203" s="1">
        <v>5</v>
      </c>
      <c r="AT203" s="1"/>
      <c r="AU203" s="1"/>
      <c r="AV203" s="1"/>
      <c r="AW203" s="1"/>
      <c r="AX203" s="1"/>
      <c r="AY203" s="1"/>
      <c r="AZ203" s="1"/>
      <c r="BA203" s="1"/>
      <c r="BB203" s="1">
        <v>25</v>
      </c>
      <c r="BC203" s="1"/>
      <c r="BD203" s="1"/>
      <c r="BE203" s="1"/>
      <c r="BF203" s="1">
        <v>4</v>
      </c>
      <c r="BG203" s="1"/>
      <c r="BH203" s="1"/>
      <c r="BI203" s="1"/>
      <c r="BJ203" s="1"/>
      <c r="BK203" s="1"/>
      <c r="BL203" s="1"/>
      <c r="BM203" s="1"/>
      <c r="BN203" s="1"/>
      <c r="BO203" s="1"/>
      <c r="BP203" s="1">
        <f t="shared" si="6"/>
        <v>1</v>
      </c>
      <c r="BQ203" s="1">
        <f t="shared" si="7"/>
        <v>3</v>
      </c>
      <c r="BR203" s="1"/>
      <c r="BS203" s="1"/>
      <c r="BT203" s="1"/>
      <c r="BU203" s="1"/>
      <c r="BV203" s="1"/>
      <c r="BW203" s="1"/>
      <c r="BX203" s="1"/>
      <c r="BY203" s="1"/>
      <c r="BZ203" s="1"/>
      <c r="CA203" s="1"/>
      <c r="CB203" s="1"/>
      <c r="CC203" s="1"/>
      <c r="CD203" s="1"/>
      <c r="CE203" s="1"/>
      <c r="CF203" s="1"/>
      <c r="CG203" s="1"/>
      <c r="CH203" s="1"/>
      <c r="CI203" s="1"/>
      <c r="CJ203" s="1"/>
      <c r="CK203" s="1"/>
      <c r="CL203" s="1"/>
      <c r="CM203" s="1"/>
      <c r="CN203" s="1"/>
    </row>
    <row r="204" spans="1:92" x14ac:dyDescent="0.3">
      <c r="A204" s="1">
        <v>9</v>
      </c>
      <c r="B204" s="1">
        <v>17</v>
      </c>
      <c r="C204" s="1">
        <v>10</v>
      </c>
      <c r="D204" s="1"/>
      <c r="E204" s="1"/>
      <c r="F204" s="1"/>
      <c r="G204" s="1"/>
      <c r="H204" s="1"/>
      <c r="I204" s="1"/>
      <c r="J204" s="1">
        <v>1</v>
      </c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>
        <v>17</v>
      </c>
      <c r="AN204" s="1"/>
      <c r="AO204" s="1"/>
      <c r="AP204" s="16"/>
      <c r="AQ204" s="1">
        <v>17</v>
      </c>
      <c r="AR204" s="1"/>
      <c r="AS204" s="1"/>
      <c r="AT204" s="1"/>
      <c r="AU204" s="1"/>
      <c r="AV204" s="1"/>
      <c r="AW204" s="1"/>
      <c r="AX204" s="1"/>
      <c r="AY204" s="1"/>
      <c r="AZ204" s="1"/>
      <c r="BA204" s="1"/>
      <c r="BB204" s="1"/>
      <c r="BC204" s="1">
        <v>5</v>
      </c>
      <c r="BD204" s="1"/>
      <c r="BE204" s="1"/>
      <c r="BF204" s="1"/>
      <c r="BG204" s="1"/>
      <c r="BH204" s="1"/>
      <c r="BI204" s="1"/>
      <c r="BJ204" s="1"/>
      <c r="BK204" s="1"/>
      <c r="BL204" s="1"/>
      <c r="BM204" s="1"/>
      <c r="BN204" s="1"/>
      <c r="BO204" s="1"/>
      <c r="BP204" s="1">
        <f t="shared" si="6"/>
        <v>2</v>
      </c>
      <c r="BQ204" s="1">
        <f t="shared" si="7"/>
        <v>2</v>
      </c>
      <c r="BR204" s="1"/>
      <c r="BS204" s="1"/>
      <c r="BT204" s="1"/>
      <c r="BU204" s="1"/>
      <c r="BV204" s="1"/>
      <c r="BW204" s="1"/>
      <c r="BX204" s="1"/>
      <c r="BY204" s="1"/>
      <c r="BZ204" s="1"/>
      <c r="CA204" s="1"/>
      <c r="CB204" s="1"/>
      <c r="CC204" s="1"/>
      <c r="CD204" s="1"/>
      <c r="CE204" s="1"/>
      <c r="CF204" s="1"/>
      <c r="CG204" s="1"/>
      <c r="CH204" s="1"/>
      <c r="CI204" s="1"/>
      <c r="CJ204" s="1"/>
      <c r="CK204" s="1"/>
      <c r="CL204" s="1"/>
      <c r="CM204" s="1"/>
      <c r="CN204" s="1"/>
    </row>
    <row r="205" spans="1:92" x14ac:dyDescent="0.3">
      <c r="A205" s="1">
        <v>5</v>
      </c>
      <c r="B205" s="1">
        <v>15</v>
      </c>
      <c r="C205" s="1">
        <v>10</v>
      </c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>
        <v>28</v>
      </c>
      <c r="AH205" s="1"/>
      <c r="AI205" s="1"/>
      <c r="AJ205" s="1"/>
      <c r="AK205" s="1"/>
      <c r="AL205" s="1"/>
      <c r="AM205" s="1"/>
      <c r="AN205" s="1"/>
      <c r="AO205" s="1"/>
      <c r="AP205" s="16"/>
      <c r="AQ205" s="1"/>
      <c r="AR205" s="1">
        <v>3</v>
      </c>
      <c r="AS205" s="1"/>
      <c r="AT205" s="1"/>
      <c r="AU205" s="1"/>
      <c r="AV205" s="1"/>
      <c r="AW205" s="1">
        <v>1</v>
      </c>
      <c r="AX205" s="1"/>
      <c r="AY205" s="1"/>
      <c r="AZ205" s="1"/>
      <c r="BA205" s="1"/>
      <c r="BB205" s="1"/>
      <c r="BC205" s="1"/>
      <c r="BD205" s="1"/>
      <c r="BE205" s="1"/>
      <c r="BF205" s="1"/>
      <c r="BG205" s="1"/>
      <c r="BH205" s="1"/>
      <c r="BI205" s="1"/>
      <c r="BJ205" s="1"/>
      <c r="BK205" s="1"/>
      <c r="BL205" s="1"/>
      <c r="BM205" s="1" t="s">
        <v>132</v>
      </c>
      <c r="BN205" s="1"/>
      <c r="BO205" s="1"/>
      <c r="BP205" s="1">
        <f t="shared" si="6"/>
        <v>1</v>
      </c>
      <c r="BQ205" s="1">
        <f t="shared" si="7"/>
        <v>3</v>
      </c>
      <c r="BR205" s="1"/>
      <c r="BS205" s="1"/>
      <c r="BT205" s="1"/>
      <c r="BU205" s="1"/>
      <c r="BV205" s="1"/>
      <c r="BW205" s="1"/>
      <c r="BX205" s="1"/>
      <c r="BY205" s="1"/>
      <c r="BZ205" s="1"/>
      <c r="CA205" s="1"/>
      <c r="CB205" s="1"/>
      <c r="CC205" s="1"/>
      <c r="CD205" s="1"/>
      <c r="CE205" s="1"/>
      <c r="CF205" s="1"/>
      <c r="CG205" s="1"/>
      <c r="CH205" s="1"/>
      <c r="CI205" s="1"/>
      <c r="CJ205" s="1"/>
      <c r="CK205" s="1"/>
      <c r="CL205" s="1"/>
      <c r="CM205" s="1"/>
      <c r="CN205" s="1"/>
    </row>
    <row r="206" spans="1:92" x14ac:dyDescent="0.3">
      <c r="A206" s="1">
        <v>7</v>
      </c>
      <c r="B206" s="1">
        <v>13</v>
      </c>
      <c r="C206" s="1">
        <v>7</v>
      </c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>
        <v>2</v>
      </c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>
        <v>30</v>
      </c>
      <c r="AM206" s="1"/>
      <c r="AN206" s="1"/>
      <c r="AO206" s="1"/>
      <c r="AP206" s="16"/>
      <c r="AQ206" s="1"/>
      <c r="AR206" s="1"/>
      <c r="AS206" s="1"/>
      <c r="AT206" s="1"/>
      <c r="AU206" s="1"/>
      <c r="AV206" s="1"/>
      <c r="AW206" s="1"/>
      <c r="AX206" s="1" t="s">
        <v>104</v>
      </c>
      <c r="AY206" s="1"/>
      <c r="AZ206" s="1"/>
      <c r="BA206" s="1"/>
      <c r="BB206" s="1"/>
      <c r="BC206" s="1"/>
      <c r="BD206" s="1"/>
      <c r="BE206" s="1"/>
      <c r="BF206" s="1"/>
      <c r="BG206" s="1"/>
      <c r="BH206" s="1"/>
      <c r="BI206" s="1"/>
      <c r="BJ206" s="1"/>
      <c r="BK206" s="1" t="s">
        <v>133</v>
      </c>
      <c r="BL206" s="1"/>
      <c r="BM206" s="1"/>
      <c r="BN206" s="1"/>
      <c r="BO206" s="1"/>
      <c r="BP206" s="1">
        <f t="shared" si="6"/>
        <v>2</v>
      </c>
      <c r="BQ206" s="1">
        <f t="shared" si="7"/>
        <v>2</v>
      </c>
      <c r="BR206" s="1"/>
      <c r="BS206" s="1"/>
      <c r="BT206" s="1"/>
      <c r="BU206" s="1"/>
      <c r="BV206" s="1"/>
      <c r="BW206" s="1"/>
      <c r="BX206" s="1"/>
      <c r="BY206" s="1"/>
      <c r="BZ206" s="1"/>
      <c r="CA206" s="1"/>
      <c r="CB206" s="1"/>
      <c r="CC206" s="1"/>
      <c r="CD206" s="1"/>
      <c r="CE206" s="1"/>
      <c r="CF206" s="1"/>
      <c r="CG206" s="1"/>
      <c r="CH206" s="1"/>
      <c r="CI206" s="1"/>
      <c r="CJ206" s="1"/>
      <c r="CK206" s="1"/>
      <c r="CL206" s="1"/>
      <c r="CM206" s="1"/>
      <c r="CN206" s="1"/>
    </row>
    <row r="207" spans="1:92" x14ac:dyDescent="0.3">
      <c r="A207" s="1">
        <v>9</v>
      </c>
      <c r="B207" s="1">
        <v>12</v>
      </c>
      <c r="C207" s="1">
        <v>10</v>
      </c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>
        <v>20</v>
      </c>
      <c r="AM207" s="1"/>
      <c r="AN207" s="1"/>
      <c r="AO207" s="1"/>
      <c r="AP207" s="16"/>
      <c r="AQ207" s="1"/>
      <c r="AR207" s="1"/>
      <c r="AS207" s="1"/>
      <c r="AT207" s="1"/>
      <c r="AU207" s="1"/>
      <c r="AV207" s="1">
        <v>5</v>
      </c>
      <c r="AW207" s="1"/>
      <c r="AX207" s="1"/>
      <c r="AY207" s="1"/>
      <c r="AZ207" s="1"/>
      <c r="BA207" s="1"/>
      <c r="BB207" s="1"/>
      <c r="BC207" s="1"/>
      <c r="BD207" s="1"/>
      <c r="BE207" s="1"/>
      <c r="BF207" s="1"/>
      <c r="BG207" s="1"/>
      <c r="BH207" s="1">
        <v>42</v>
      </c>
      <c r="BI207" s="1">
        <v>7</v>
      </c>
      <c r="BJ207" s="1"/>
      <c r="BK207" s="1"/>
      <c r="BL207" s="1"/>
      <c r="BM207" s="1"/>
      <c r="BN207" s="1"/>
      <c r="BO207" s="1"/>
      <c r="BP207" s="1">
        <f t="shared" si="6"/>
        <v>1</v>
      </c>
      <c r="BQ207" s="1">
        <f t="shared" si="7"/>
        <v>3</v>
      </c>
      <c r="BR207" s="1"/>
      <c r="BS207" s="1"/>
      <c r="BT207" s="1"/>
      <c r="BU207" s="1"/>
      <c r="BV207" s="1"/>
      <c r="BW207" s="1"/>
      <c r="BX207" s="1"/>
      <c r="BY207" s="1"/>
      <c r="BZ207" s="1"/>
      <c r="CA207" s="1"/>
      <c r="CB207" s="1"/>
      <c r="CC207" s="1"/>
      <c r="CD207" s="1"/>
      <c r="CE207" s="1"/>
      <c r="CF207" s="1"/>
      <c r="CG207" s="1"/>
      <c r="CH207" s="1"/>
      <c r="CI207" s="1"/>
      <c r="CJ207" s="1"/>
      <c r="CK207" s="1"/>
      <c r="CL207" s="1"/>
      <c r="CM207" s="1"/>
      <c r="CN207" s="1"/>
    </row>
    <row r="208" spans="1:92" x14ac:dyDescent="0.3">
      <c r="A208" s="1">
        <v>6</v>
      </c>
      <c r="B208" s="1">
        <v>17</v>
      </c>
      <c r="C208" s="1">
        <v>5</v>
      </c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>
        <v>9</v>
      </c>
      <c r="AJ208" s="1"/>
      <c r="AK208" s="1"/>
      <c r="AL208" s="1">
        <v>29</v>
      </c>
      <c r="AM208" s="1"/>
      <c r="AN208" s="1"/>
      <c r="AO208" s="1"/>
      <c r="AP208" s="16"/>
      <c r="AQ208" s="1"/>
      <c r="AR208" s="1"/>
      <c r="AS208" s="1"/>
      <c r="AT208" s="1">
        <v>51</v>
      </c>
      <c r="AU208" s="1"/>
      <c r="AV208" s="1"/>
      <c r="AW208" s="1"/>
      <c r="AX208" s="1"/>
      <c r="AY208" s="1"/>
      <c r="AZ208" s="1"/>
      <c r="BA208" s="1"/>
      <c r="BB208" s="1"/>
      <c r="BC208" s="1"/>
      <c r="BD208" s="1"/>
      <c r="BE208" s="1">
        <v>8</v>
      </c>
      <c r="BF208" s="1"/>
      <c r="BG208" s="1"/>
      <c r="BH208" s="1"/>
      <c r="BI208" s="1"/>
      <c r="BJ208" s="1"/>
      <c r="BK208" s="1"/>
      <c r="BL208" s="1"/>
      <c r="BM208" s="1"/>
      <c r="BN208" s="1"/>
      <c r="BO208" s="1"/>
      <c r="BP208" s="1">
        <f t="shared" si="6"/>
        <v>2</v>
      </c>
      <c r="BQ208" s="1">
        <f t="shared" si="7"/>
        <v>2</v>
      </c>
      <c r="BR208" s="1"/>
      <c r="BS208" s="1"/>
      <c r="BT208" s="1"/>
      <c r="BU208" s="1"/>
      <c r="BV208" s="1"/>
      <c r="BW208" s="1"/>
      <c r="BX208" s="1"/>
      <c r="BY208" s="1"/>
      <c r="BZ208" s="1"/>
      <c r="CA208" s="1"/>
      <c r="CB208" s="1"/>
      <c r="CC208" s="1"/>
      <c r="CD208" s="1"/>
      <c r="CE208" s="1"/>
      <c r="CF208" s="1"/>
      <c r="CG208" s="1"/>
      <c r="CH208" s="1"/>
      <c r="CI208" s="1"/>
      <c r="CJ208" s="1"/>
      <c r="CK208" s="1"/>
      <c r="CL208" s="1"/>
      <c r="CM208" s="1"/>
      <c r="CN208" s="1"/>
    </row>
    <row r="209" spans="1:92" x14ac:dyDescent="0.3">
      <c r="A209" s="1">
        <v>8</v>
      </c>
      <c r="B209" s="1">
        <v>13</v>
      </c>
      <c r="C209" s="1">
        <v>8</v>
      </c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>
        <v>2</v>
      </c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>
        <v>1</v>
      </c>
      <c r="AI209" s="1"/>
      <c r="AJ209" s="1"/>
      <c r="AK209" s="1"/>
      <c r="AL209" s="1"/>
      <c r="AM209" s="1"/>
      <c r="AN209" s="1"/>
      <c r="AO209" s="1"/>
      <c r="AP209" s="16"/>
      <c r="AQ209" s="1"/>
      <c r="AR209" s="1">
        <v>2</v>
      </c>
      <c r="AS209" s="1">
        <v>3</v>
      </c>
      <c r="AT209" s="1"/>
      <c r="AU209" s="1"/>
      <c r="AV209" s="1"/>
      <c r="AW209" s="1"/>
      <c r="AX209" s="1"/>
      <c r="AY209" s="1"/>
      <c r="AZ209" s="1"/>
      <c r="BA209" s="1"/>
      <c r="BB209" s="1"/>
      <c r="BC209" s="1"/>
      <c r="BD209" s="1"/>
      <c r="BE209" s="1"/>
      <c r="BF209" s="1"/>
      <c r="BG209" s="1"/>
      <c r="BH209" s="1"/>
      <c r="BI209" s="1"/>
      <c r="BJ209" s="1"/>
      <c r="BK209" s="1"/>
      <c r="BL209" s="1"/>
      <c r="BM209" s="1"/>
      <c r="BN209" s="1"/>
      <c r="BO209" s="1"/>
      <c r="BP209" s="1">
        <f t="shared" si="6"/>
        <v>2</v>
      </c>
      <c r="BQ209" s="1">
        <f t="shared" si="7"/>
        <v>2</v>
      </c>
      <c r="BR209" s="1"/>
      <c r="BS209" s="1"/>
      <c r="BT209" s="1"/>
      <c r="BU209" s="1"/>
      <c r="BV209" s="1"/>
      <c r="BW209" s="1"/>
      <c r="BX209" s="1"/>
      <c r="BY209" s="1"/>
      <c r="BZ209" s="1"/>
      <c r="CA209" s="1"/>
      <c r="CB209" s="1"/>
      <c r="CC209" s="1"/>
      <c r="CD209" s="1"/>
      <c r="CE209" s="1"/>
      <c r="CF209" s="1"/>
      <c r="CG209" s="1"/>
      <c r="CH209" s="1"/>
      <c r="CI209" s="1"/>
      <c r="CJ209" s="1"/>
      <c r="CK209" s="1"/>
      <c r="CL209" s="1"/>
      <c r="CM209" s="1"/>
      <c r="CN209" s="1"/>
    </row>
    <row r="210" spans="1:92" x14ac:dyDescent="0.3">
      <c r="A210" s="1">
        <v>5</v>
      </c>
      <c r="B210" s="1">
        <v>10</v>
      </c>
      <c r="C210" s="1">
        <v>8</v>
      </c>
      <c r="AL210" s="1">
        <v>33</v>
      </c>
      <c r="AP210" s="14"/>
      <c r="AS210">
        <v>17</v>
      </c>
      <c r="AW210">
        <v>3</v>
      </c>
      <c r="BK210" t="s">
        <v>134</v>
      </c>
      <c r="BP210" s="1">
        <f t="shared" si="6"/>
        <v>1</v>
      </c>
      <c r="BQ210" s="1">
        <f t="shared" si="7"/>
        <v>3</v>
      </c>
    </row>
    <row r="211" spans="1:92" x14ac:dyDescent="0.3">
      <c r="AH211">
        <v>2</v>
      </c>
      <c r="AL211" s="1">
        <v>11</v>
      </c>
      <c r="AM211">
        <v>11</v>
      </c>
      <c r="AP211" s="14"/>
      <c r="BL211">
        <v>10</v>
      </c>
      <c r="BP211" s="1">
        <f t="shared" si="6"/>
        <v>3</v>
      </c>
      <c r="BQ211" s="1">
        <f t="shared" si="7"/>
        <v>1</v>
      </c>
    </row>
    <row r="212" spans="1:92" x14ac:dyDescent="0.3">
      <c r="G212">
        <v>1</v>
      </c>
      <c r="AI212">
        <v>18</v>
      </c>
      <c r="AJ212">
        <v>13</v>
      </c>
      <c r="AP212" s="14"/>
      <c r="AS212">
        <v>2</v>
      </c>
      <c r="BP212" s="1">
        <f t="shared" si="6"/>
        <v>3</v>
      </c>
      <c r="BQ212" s="1">
        <f t="shared" si="7"/>
        <v>1</v>
      </c>
    </row>
    <row r="213" spans="1:92" x14ac:dyDescent="0.3">
      <c r="A213" t="s">
        <v>200</v>
      </c>
      <c r="B213">
        <f>COUNTIF(A2:A210,5)</f>
        <v>31</v>
      </c>
      <c r="AI213">
        <v>10</v>
      </c>
      <c r="AM213">
        <v>6</v>
      </c>
      <c r="AP213" s="14"/>
      <c r="AR213">
        <v>6</v>
      </c>
      <c r="BG213">
        <v>2</v>
      </c>
      <c r="BP213" s="1">
        <f t="shared" si="6"/>
        <v>2</v>
      </c>
      <c r="BQ213" s="1">
        <f t="shared" si="7"/>
        <v>2</v>
      </c>
    </row>
    <row r="214" spans="1:92" x14ac:dyDescent="0.3">
      <c r="A214" t="s">
        <v>201</v>
      </c>
      <c r="B214">
        <f>COUNTIF(A2:A210,6)</f>
        <v>45</v>
      </c>
      <c r="F214">
        <v>2</v>
      </c>
      <c r="AF214">
        <v>10</v>
      </c>
      <c r="AI214">
        <v>27</v>
      </c>
      <c r="AP214" s="14"/>
      <c r="BF214">
        <v>4</v>
      </c>
      <c r="BP214" s="1">
        <f t="shared" si="6"/>
        <v>3</v>
      </c>
      <c r="BQ214" s="1">
        <f t="shared" si="7"/>
        <v>1</v>
      </c>
    </row>
    <row r="215" spans="1:92" x14ac:dyDescent="0.3">
      <c r="A215" t="s">
        <v>202</v>
      </c>
      <c r="B215">
        <f>COUNTIF(A2:A210,7)</f>
        <v>39</v>
      </c>
      <c r="AD215">
        <v>1</v>
      </c>
      <c r="AH215">
        <v>2</v>
      </c>
      <c r="AP215" s="14">
        <v>13</v>
      </c>
      <c r="BM215" t="s">
        <v>89</v>
      </c>
      <c r="BP215" s="1">
        <f t="shared" si="6"/>
        <v>3</v>
      </c>
      <c r="BQ215" s="1">
        <f t="shared" si="7"/>
        <v>1</v>
      </c>
    </row>
    <row r="216" spans="1:92" x14ac:dyDescent="0.3">
      <c r="A216" t="s">
        <v>203</v>
      </c>
      <c r="B216">
        <f>COUNTIF(A2:A210,8)</f>
        <v>28</v>
      </c>
      <c r="AG216">
        <v>20</v>
      </c>
      <c r="AI216">
        <v>26</v>
      </c>
      <c r="AP216" s="14"/>
      <c r="BF216">
        <v>1</v>
      </c>
      <c r="BI216">
        <v>15</v>
      </c>
      <c r="BP216" s="1">
        <f t="shared" si="6"/>
        <v>2</v>
      </c>
      <c r="BQ216" s="1">
        <f t="shared" si="7"/>
        <v>2</v>
      </c>
    </row>
    <row r="217" spans="1:92" x14ac:dyDescent="0.3">
      <c r="A217" t="s">
        <v>204</v>
      </c>
      <c r="B217">
        <f>COUNTIF(A2:A210,9)</f>
        <v>31</v>
      </c>
      <c r="AB217">
        <v>2</v>
      </c>
      <c r="AP217" s="14"/>
      <c r="AS217">
        <v>7</v>
      </c>
      <c r="AT217">
        <v>8</v>
      </c>
      <c r="BC217">
        <v>4</v>
      </c>
      <c r="BP217" s="1">
        <f t="shared" si="6"/>
        <v>1</v>
      </c>
      <c r="BQ217" s="1">
        <f t="shared" si="7"/>
        <v>3</v>
      </c>
    </row>
    <row r="218" spans="1:92" x14ac:dyDescent="0.3">
      <c r="A218" t="s">
        <v>205</v>
      </c>
      <c r="B218">
        <f>COUNTIF(A2:A210,10)</f>
        <v>35</v>
      </c>
      <c r="AM218">
        <v>6</v>
      </c>
      <c r="AP218" s="14"/>
      <c r="AT218">
        <v>22</v>
      </c>
      <c r="AV218">
        <v>4</v>
      </c>
      <c r="BJ218" t="s">
        <v>135</v>
      </c>
      <c r="BP218" s="1">
        <f t="shared" si="6"/>
        <v>1</v>
      </c>
      <c r="BQ218" s="1">
        <f t="shared" si="7"/>
        <v>3</v>
      </c>
    </row>
    <row r="219" spans="1:92" x14ac:dyDescent="0.3">
      <c r="A219" t="s">
        <v>224</v>
      </c>
      <c r="B219">
        <f>SUM(B213:B218)</f>
        <v>209</v>
      </c>
      <c r="O219">
        <v>2</v>
      </c>
      <c r="AP219" s="14"/>
      <c r="AS219">
        <v>1</v>
      </c>
      <c r="AV219">
        <v>5</v>
      </c>
      <c r="BF219">
        <v>2</v>
      </c>
      <c r="BP219" s="1">
        <f t="shared" si="6"/>
        <v>1</v>
      </c>
      <c r="BQ219" s="1">
        <f t="shared" si="7"/>
        <v>3</v>
      </c>
    </row>
    <row r="220" spans="1:92" x14ac:dyDescent="0.3">
      <c r="AC220">
        <v>2</v>
      </c>
      <c r="AM220">
        <v>13</v>
      </c>
      <c r="AP220" s="14">
        <v>5</v>
      </c>
      <c r="BM220" t="s">
        <v>136</v>
      </c>
      <c r="BP220" s="1">
        <f t="shared" si="6"/>
        <v>3</v>
      </c>
      <c r="BQ220" s="1">
        <f t="shared" si="7"/>
        <v>1</v>
      </c>
    </row>
    <row r="221" spans="1:92" x14ac:dyDescent="0.3">
      <c r="AK221">
        <v>34</v>
      </c>
      <c r="AP221" s="14"/>
      <c r="AQ221">
        <v>20</v>
      </c>
      <c r="AT221">
        <v>1</v>
      </c>
      <c r="BK221" t="s">
        <v>137</v>
      </c>
      <c r="BP221" s="1">
        <f t="shared" si="6"/>
        <v>1</v>
      </c>
      <c r="BQ221" s="1">
        <f t="shared" si="7"/>
        <v>3</v>
      </c>
    </row>
    <row r="222" spans="1:92" x14ac:dyDescent="0.3">
      <c r="Q222">
        <v>1</v>
      </c>
      <c r="AJ222">
        <v>5</v>
      </c>
      <c r="AM222">
        <v>7</v>
      </c>
      <c r="AP222" s="14"/>
      <c r="BD222">
        <v>4</v>
      </c>
      <c r="BP222" s="1">
        <f t="shared" si="6"/>
        <v>3</v>
      </c>
      <c r="BQ222" s="1">
        <f t="shared" si="7"/>
        <v>1</v>
      </c>
    </row>
    <row r="223" spans="1:92" x14ac:dyDescent="0.3">
      <c r="G223">
        <v>2</v>
      </c>
      <c r="AG223">
        <v>15</v>
      </c>
      <c r="AP223" s="14">
        <v>15</v>
      </c>
      <c r="BH223">
        <v>27</v>
      </c>
      <c r="BP223" s="1">
        <f t="shared" si="6"/>
        <v>3</v>
      </c>
      <c r="BQ223" s="1">
        <f t="shared" si="7"/>
        <v>1</v>
      </c>
    </row>
    <row r="224" spans="1:92" x14ac:dyDescent="0.3">
      <c r="E224">
        <v>1</v>
      </c>
      <c r="AO224">
        <v>6</v>
      </c>
      <c r="AP224" s="14"/>
      <c r="BF224">
        <v>3</v>
      </c>
      <c r="BH224">
        <v>48</v>
      </c>
      <c r="BP224" s="1">
        <f t="shared" si="6"/>
        <v>2</v>
      </c>
      <c r="BQ224" s="1">
        <f t="shared" si="7"/>
        <v>2</v>
      </c>
    </row>
    <row r="225" spans="1:69" x14ac:dyDescent="0.3">
      <c r="AI225">
        <v>31</v>
      </c>
      <c r="AJ225">
        <v>14</v>
      </c>
      <c r="AP225" s="14"/>
      <c r="AV225">
        <v>2</v>
      </c>
      <c r="BH225">
        <v>22</v>
      </c>
      <c r="BP225" s="1">
        <f t="shared" si="6"/>
        <v>2</v>
      </c>
      <c r="BQ225" s="1">
        <f t="shared" si="7"/>
        <v>2</v>
      </c>
    </row>
    <row r="226" spans="1:69" x14ac:dyDescent="0.3">
      <c r="R226">
        <v>1</v>
      </c>
      <c r="AJ226">
        <v>15</v>
      </c>
      <c r="AK226">
        <v>22</v>
      </c>
      <c r="AP226" s="14"/>
      <c r="BG226">
        <v>3</v>
      </c>
      <c r="BP226" s="1">
        <f t="shared" si="6"/>
        <v>3</v>
      </c>
      <c r="BQ226" s="1">
        <f t="shared" si="7"/>
        <v>1</v>
      </c>
    </row>
    <row r="227" spans="1:69" x14ac:dyDescent="0.3">
      <c r="AI227">
        <v>5</v>
      </c>
      <c r="AP227" s="14"/>
      <c r="AR227">
        <v>1</v>
      </c>
      <c r="BB227">
        <v>25</v>
      </c>
      <c r="BI227">
        <v>9</v>
      </c>
      <c r="BP227" s="1">
        <f t="shared" si="6"/>
        <v>1</v>
      </c>
      <c r="BQ227" s="1">
        <f t="shared" si="7"/>
        <v>3</v>
      </c>
    </row>
    <row r="228" spans="1:69" x14ac:dyDescent="0.3">
      <c r="A228" t="s">
        <v>206</v>
      </c>
      <c r="B228">
        <f>COUNTIF(B2:B210,10)</f>
        <v>15</v>
      </c>
      <c r="AE228">
        <v>1</v>
      </c>
      <c r="AJ228">
        <v>16</v>
      </c>
      <c r="AK228">
        <v>20</v>
      </c>
      <c r="AP228" s="14"/>
      <c r="BK228" t="s">
        <v>138</v>
      </c>
      <c r="BP228" s="1">
        <f t="shared" si="6"/>
        <v>3</v>
      </c>
      <c r="BQ228" s="1">
        <f t="shared" si="7"/>
        <v>1</v>
      </c>
    </row>
    <row r="229" spans="1:69" x14ac:dyDescent="0.3">
      <c r="A229" t="s">
        <v>207</v>
      </c>
      <c r="B229">
        <f>COUNTIF(B2:B210,11)</f>
        <v>20</v>
      </c>
      <c r="AG229">
        <v>66</v>
      </c>
      <c r="AP229" s="14">
        <v>15</v>
      </c>
      <c r="BG229">
        <v>1</v>
      </c>
      <c r="BM229" t="s">
        <v>139</v>
      </c>
      <c r="BP229" s="1">
        <f t="shared" si="6"/>
        <v>2</v>
      </c>
      <c r="BQ229" s="1">
        <f t="shared" si="7"/>
        <v>2</v>
      </c>
    </row>
    <row r="230" spans="1:69" x14ac:dyDescent="0.3">
      <c r="A230" t="s">
        <v>208</v>
      </c>
      <c r="B230">
        <f>COUNTIF(B2:B210,12)</f>
        <v>19</v>
      </c>
      <c r="L230">
        <v>1</v>
      </c>
      <c r="AJ230">
        <v>11</v>
      </c>
      <c r="AO230">
        <v>7</v>
      </c>
      <c r="AP230" s="14"/>
      <c r="AT230">
        <v>14</v>
      </c>
      <c r="BP230" s="1">
        <f t="shared" si="6"/>
        <v>3</v>
      </c>
      <c r="BQ230" s="1">
        <f t="shared" si="7"/>
        <v>1</v>
      </c>
    </row>
    <row r="231" spans="1:69" x14ac:dyDescent="0.3">
      <c r="A231" t="s">
        <v>209</v>
      </c>
      <c r="B231">
        <f>COUNTIF(B2:B210,13)</f>
        <v>29</v>
      </c>
      <c r="E231">
        <v>1</v>
      </c>
      <c r="AP231" s="14"/>
      <c r="BF231">
        <v>4</v>
      </c>
      <c r="BG231">
        <v>2</v>
      </c>
      <c r="BH231">
        <v>26</v>
      </c>
      <c r="BP231" s="1">
        <f t="shared" si="6"/>
        <v>1</v>
      </c>
      <c r="BQ231" s="1">
        <f t="shared" si="7"/>
        <v>3</v>
      </c>
    </row>
    <row r="232" spans="1:69" x14ac:dyDescent="0.3">
      <c r="A232" t="s">
        <v>210</v>
      </c>
      <c r="B232">
        <f>COUNTIF(B2:B210,14)</f>
        <v>19</v>
      </c>
      <c r="AA232">
        <v>1</v>
      </c>
      <c r="AL232">
        <v>34</v>
      </c>
      <c r="AP232" s="14"/>
      <c r="AQ232">
        <v>25</v>
      </c>
      <c r="BK232" t="s">
        <v>93</v>
      </c>
      <c r="BP232" s="1">
        <f t="shared" si="6"/>
        <v>2</v>
      </c>
      <c r="BQ232" s="1">
        <f t="shared" si="7"/>
        <v>2</v>
      </c>
    </row>
    <row r="233" spans="1:69" x14ac:dyDescent="0.3">
      <c r="A233" t="s">
        <v>211</v>
      </c>
      <c r="B233">
        <f>COUNTIF(B2:B210,15)</f>
        <v>13</v>
      </c>
      <c r="AA233">
        <v>1</v>
      </c>
      <c r="AL233">
        <v>17</v>
      </c>
      <c r="AP233" s="14"/>
      <c r="AQ233">
        <v>2</v>
      </c>
      <c r="AT233">
        <v>38</v>
      </c>
      <c r="BP233" s="1">
        <f t="shared" si="6"/>
        <v>2</v>
      </c>
      <c r="BQ233" s="1">
        <f t="shared" si="7"/>
        <v>2</v>
      </c>
    </row>
    <row r="234" spans="1:69" x14ac:dyDescent="0.3">
      <c r="A234" t="s">
        <v>212</v>
      </c>
      <c r="B234">
        <f>COUNTIF(B2:B210,16)</f>
        <v>16</v>
      </c>
      <c r="J234">
        <v>2</v>
      </c>
      <c r="AF234">
        <v>20</v>
      </c>
      <c r="AP234" s="14">
        <v>15</v>
      </c>
      <c r="BL234">
        <v>10</v>
      </c>
      <c r="BP234" s="1">
        <f t="shared" si="6"/>
        <v>3</v>
      </c>
      <c r="BQ234" s="1">
        <f t="shared" si="7"/>
        <v>1</v>
      </c>
    </row>
    <row r="235" spans="1:69" x14ac:dyDescent="0.3">
      <c r="A235" t="s">
        <v>213</v>
      </c>
      <c r="B235">
        <f>COUNTIF(B2:B210,17)</f>
        <v>24</v>
      </c>
      <c r="D235">
        <v>1</v>
      </c>
      <c r="AP235" s="14"/>
      <c r="AS235">
        <v>19</v>
      </c>
      <c r="AU235" t="s">
        <v>106</v>
      </c>
      <c r="AV235">
        <v>2</v>
      </c>
      <c r="BP235" s="1">
        <f t="shared" si="6"/>
        <v>1</v>
      </c>
      <c r="BQ235" s="1">
        <f t="shared" si="7"/>
        <v>3</v>
      </c>
    </row>
    <row r="236" spans="1:69" x14ac:dyDescent="0.3">
      <c r="A236" t="s">
        <v>214</v>
      </c>
      <c r="B236">
        <f>COUNTIF(B2:B210,18)</f>
        <v>17</v>
      </c>
      <c r="AI236">
        <v>7</v>
      </c>
      <c r="AP236" s="14"/>
      <c r="AT236">
        <v>32</v>
      </c>
      <c r="AV236">
        <v>5</v>
      </c>
      <c r="BC236">
        <v>4</v>
      </c>
      <c r="BP236" s="1">
        <f t="shared" si="6"/>
        <v>1</v>
      </c>
      <c r="BQ236" s="1">
        <f t="shared" si="7"/>
        <v>3</v>
      </c>
    </row>
    <row r="237" spans="1:69" x14ac:dyDescent="0.3">
      <c r="A237" t="s">
        <v>215</v>
      </c>
      <c r="B237">
        <f>COUNTIF(B2:B210,19)</f>
        <v>21</v>
      </c>
      <c r="AJ237">
        <v>11</v>
      </c>
      <c r="AP237" s="14"/>
      <c r="AQ237">
        <v>24</v>
      </c>
      <c r="AR237">
        <v>11</v>
      </c>
      <c r="BF237">
        <v>3</v>
      </c>
      <c r="BP237" s="1">
        <f t="shared" si="6"/>
        <v>1</v>
      </c>
      <c r="BQ237" s="1">
        <f t="shared" si="7"/>
        <v>3</v>
      </c>
    </row>
    <row r="238" spans="1:69" x14ac:dyDescent="0.3">
      <c r="A238" t="s">
        <v>216</v>
      </c>
      <c r="B238">
        <f>COUNTIF(B2:B210,20)</f>
        <v>16</v>
      </c>
      <c r="J238">
        <v>1</v>
      </c>
      <c r="AN238">
        <v>9</v>
      </c>
      <c r="AP238" s="14"/>
      <c r="AT238">
        <v>29</v>
      </c>
      <c r="BB238">
        <v>25</v>
      </c>
      <c r="BP238" s="1">
        <f t="shared" si="6"/>
        <v>2</v>
      </c>
      <c r="BQ238" s="1">
        <f t="shared" si="7"/>
        <v>2</v>
      </c>
    </row>
    <row r="239" spans="1:69" x14ac:dyDescent="0.3">
      <c r="A239" t="s">
        <v>224</v>
      </c>
      <c r="B239">
        <f>SUM(B228:B238)</f>
        <v>209</v>
      </c>
      <c r="Y239">
        <v>2</v>
      </c>
      <c r="AG239">
        <v>39</v>
      </c>
      <c r="AH239">
        <v>2</v>
      </c>
      <c r="AP239" s="14"/>
      <c r="AT239">
        <v>2</v>
      </c>
      <c r="BP239" s="1">
        <f t="shared" si="6"/>
        <v>3</v>
      </c>
      <c r="BQ239" s="1">
        <f t="shared" si="7"/>
        <v>1</v>
      </c>
    </row>
    <row r="240" spans="1:69" x14ac:dyDescent="0.3">
      <c r="E240">
        <v>1</v>
      </c>
      <c r="AJ240">
        <v>19</v>
      </c>
      <c r="AP240" s="14"/>
      <c r="AQ240">
        <v>2</v>
      </c>
      <c r="AT240">
        <v>13</v>
      </c>
      <c r="BP240" s="1">
        <f t="shared" si="6"/>
        <v>2</v>
      </c>
      <c r="BQ240" s="1">
        <f t="shared" si="7"/>
        <v>2</v>
      </c>
    </row>
    <row r="241" spans="1:69" x14ac:dyDescent="0.3">
      <c r="E241">
        <v>2</v>
      </c>
      <c r="AK241">
        <v>38</v>
      </c>
      <c r="AP241" s="14"/>
      <c r="AS241">
        <v>15</v>
      </c>
      <c r="AX241" t="s">
        <v>140</v>
      </c>
      <c r="BP241" s="1">
        <f t="shared" si="6"/>
        <v>2</v>
      </c>
      <c r="BQ241" s="1">
        <f t="shared" si="7"/>
        <v>2</v>
      </c>
    </row>
    <row r="242" spans="1:69" x14ac:dyDescent="0.3">
      <c r="AI242">
        <v>38</v>
      </c>
      <c r="AP242" s="14"/>
      <c r="AT242">
        <v>9</v>
      </c>
      <c r="BB242">
        <v>50</v>
      </c>
      <c r="BF242">
        <v>4</v>
      </c>
      <c r="BP242" s="1">
        <f t="shared" si="6"/>
        <v>1</v>
      </c>
      <c r="BQ242" s="1">
        <f t="shared" si="7"/>
        <v>3</v>
      </c>
    </row>
    <row r="243" spans="1:69" x14ac:dyDescent="0.3">
      <c r="A243" t="s">
        <v>217</v>
      </c>
      <c r="B243">
        <f>COUNTIF(C2:C210,4)</f>
        <v>23</v>
      </c>
      <c r="E243">
        <v>1</v>
      </c>
      <c r="AF243">
        <v>15</v>
      </c>
      <c r="AG243">
        <v>45</v>
      </c>
      <c r="AP243" s="14"/>
      <c r="BJ243" t="s">
        <v>96</v>
      </c>
      <c r="BP243" s="1">
        <f t="shared" si="6"/>
        <v>3</v>
      </c>
      <c r="BQ243" s="1">
        <f t="shared" si="7"/>
        <v>1</v>
      </c>
    </row>
    <row r="244" spans="1:69" x14ac:dyDescent="0.3">
      <c r="A244" t="s">
        <v>218</v>
      </c>
      <c r="B244">
        <f>COUNTIF(C2:C210,5)</f>
        <v>32</v>
      </c>
      <c r="R244">
        <v>2</v>
      </c>
      <c r="AG244">
        <v>4</v>
      </c>
      <c r="AM244">
        <v>7</v>
      </c>
      <c r="AP244" s="14"/>
      <c r="AW244">
        <v>3</v>
      </c>
      <c r="BP244" s="1">
        <f t="shared" si="6"/>
        <v>3</v>
      </c>
      <c r="BQ244" s="1">
        <f t="shared" si="7"/>
        <v>1</v>
      </c>
    </row>
    <row r="245" spans="1:69" x14ac:dyDescent="0.3">
      <c r="A245" t="s">
        <v>219</v>
      </c>
      <c r="B245">
        <f>COUNTIF(C2:C210,6)</f>
        <v>35</v>
      </c>
      <c r="K245">
        <v>2</v>
      </c>
      <c r="AM245">
        <v>4</v>
      </c>
      <c r="AP245" s="14"/>
      <c r="BD245">
        <v>7</v>
      </c>
      <c r="BF245">
        <v>1</v>
      </c>
      <c r="BP245" s="1">
        <f t="shared" si="6"/>
        <v>2</v>
      </c>
      <c r="BQ245" s="1">
        <f t="shared" si="7"/>
        <v>2</v>
      </c>
    </row>
    <row r="246" spans="1:69" x14ac:dyDescent="0.3">
      <c r="A246" t="s">
        <v>220</v>
      </c>
      <c r="B246">
        <f>COUNTIF(C2:C210,7)</f>
        <v>30</v>
      </c>
      <c r="AG246">
        <v>52</v>
      </c>
      <c r="AH246">
        <v>2</v>
      </c>
      <c r="AP246" s="14">
        <v>13</v>
      </c>
      <c r="BK246" t="s">
        <v>141</v>
      </c>
      <c r="BP246" s="1">
        <f t="shared" si="6"/>
        <v>3</v>
      </c>
      <c r="BQ246" s="1">
        <f t="shared" si="7"/>
        <v>1</v>
      </c>
    </row>
    <row r="247" spans="1:69" x14ac:dyDescent="0.3">
      <c r="A247" t="s">
        <v>221</v>
      </c>
      <c r="B247">
        <f>COUNTIF(C2:C210,8)</f>
        <v>24</v>
      </c>
      <c r="Y247">
        <v>2</v>
      </c>
      <c r="AG247">
        <v>16</v>
      </c>
      <c r="AL247">
        <v>30</v>
      </c>
      <c r="AP247" s="14"/>
      <c r="BJ247" t="s">
        <v>135</v>
      </c>
      <c r="BP247" s="1">
        <f t="shared" si="6"/>
        <v>3</v>
      </c>
      <c r="BQ247" s="1">
        <f t="shared" si="7"/>
        <v>1</v>
      </c>
    </row>
    <row r="248" spans="1:69" x14ac:dyDescent="0.3">
      <c r="A248" t="s">
        <v>222</v>
      </c>
      <c r="B248">
        <f>COUNTIF(C2:C210,9)</f>
        <v>36</v>
      </c>
      <c r="AB248">
        <v>1</v>
      </c>
      <c r="AP248" s="14"/>
      <c r="AT248">
        <v>7</v>
      </c>
      <c r="AU248" t="s">
        <v>142</v>
      </c>
      <c r="AW248">
        <v>1</v>
      </c>
      <c r="BP248" s="1">
        <f t="shared" si="6"/>
        <v>1</v>
      </c>
      <c r="BQ248" s="1">
        <f t="shared" si="7"/>
        <v>3</v>
      </c>
    </row>
    <row r="249" spans="1:69" x14ac:dyDescent="0.3">
      <c r="A249" t="s">
        <v>223</v>
      </c>
      <c r="B249">
        <f>COUNTIF(C8:C216,10)</f>
        <v>29</v>
      </c>
      <c r="J249">
        <v>2</v>
      </c>
      <c r="AG249">
        <v>9</v>
      </c>
      <c r="AI249">
        <v>9</v>
      </c>
      <c r="AP249" s="14"/>
      <c r="AQ249">
        <v>8</v>
      </c>
      <c r="BP249" s="1">
        <f t="shared" si="6"/>
        <v>3</v>
      </c>
      <c r="BQ249" s="1">
        <f t="shared" si="7"/>
        <v>1</v>
      </c>
    </row>
    <row r="250" spans="1:69" x14ac:dyDescent="0.3">
      <c r="A250" t="s">
        <v>225</v>
      </c>
      <c r="B250">
        <f>SUM(B243:B249)</f>
        <v>209</v>
      </c>
      <c r="D250">
        <v>1</v>
      </c>
      <c r="AJ250">
        <v>32</v>
      </c>
      <c r="AL250">
        <v>17</v>
      </c>
      <c r="AP250" s="14"/>
      <c r="AQ250">
        <v>2</v>
      </c>
      <c r="BP250" s="1">
        <f t="shared" si="6"/>
        <v>3</v>
      </c>
      <c r="BQ250" s="1">
        <f t="shared" si="7"/>
        <v>1</v>
      </c>
    </row>
    <row r="251" spans="1:69" x14ac:dyDescent="0.3">
      <c r="AK251">
        <v>5</v>
      </c>
      <c r="AP251" s="14"/>
      <c r="AQ251">
        <v>15</v>
      </c>
      <c r="BD251">
        <v>4</v>
      </c>
      <c r="BF251">
        <v>2</v>
      </c>
      <c r="BP251" s="1">
        <f t="shared" si="6"/>
        <v>1</v>
      </c>
      <c r="BQ251" s="1">
        <f t="shared" si="7"/>
        <v>3</v>
      </c>
    </row>
    <row r="252" spans="1:69" x14ac:dyDescent="0.3">
      <c r="G252">
        <v>1</v>
      </c>
      <c r="AI252">
        <v>20</v>
      </c>
      <c r="AP252" s="14">
        <v>16</v>
      </c>
      <c r="BI252">
        <v>7</v>
      </c>
      <c r="BP252" s="1">
        <f t="shared" si="6"/>
        <v>3</v>
      </c>
      <c r="BQ252" s="1">
        <f t="shared" si="7"/>
        <v>1</v>
      </c>
    </row>
    <row r="253" spans="1:69" x14ac:dyDescent="0.3">
      <c r="AC253">
        <v>2</v>
      </c>
      <c r="AJ253">
        <v>11</v>
      </c>
      <c r="AK253">
        <v>20</v>
      </c>
      <c r="AP253" s="14"/>
      <c r="AS253">
        <v>2</v>
      </c>
      <c r="BP253" s="1">
        <f t="shared" si="6"/>
        <v>3</v>
      </c>
      <c r="BQ253" s="1">
        <f t="shared" si="7"/>
        <v>1</v>
      </c>
    </row>
    <row r="254" spans="1:69" x14ac:dyDescent="0.3">
      <c r="U254">
        <v>2</v>
      </c>
      <c r="AG254">
        <v>8</v>
      </c>
      <c r="AK254">
        <v>6</v>
      </c>
      <c r="AP254" s="14"/>
      <c r="BI254">
        <v>24</v>
      </c>
      <c r="BP254" s="1">
        <f t="shared" si="6"/>
        <v>3</v>
      </c>
      <c r="BQ254" s="1">
        <f t="shared" si="7"/>
        <v>1</v>
      </c>
    </row>
    <row r="255" spans="1:69" x14ac:dyDescent="0.3">
      <c r="Z255">
        <v>1</v>
      </c>
      <c r="AG255">
        <v>20</v>
      </c>
      <c r="AP255" s="14"/>
      <c r="AV255">
        <v>4</v>
      </c>
      <c r="BC255">
        <v>4</v>
      </c>
      <c r="BP255" s="1">
        <f t="shared" si="6"/>
        <v>2</v>
      </c>
      <c r="BQ255" s="1">
        <f t="shared" si="7"/>
        <v>2</v>
      </c>
    </row>
    <row r="256" spans="1:69" x14ac:dyDescent="0.3">
      <c r="M256">
        <v>1</v>
      </c>
      <c r="AF256">
        <v>13</v>
      </c>
      <c r="AM256">
        <v>3</v>
      </c>
      <c r="AP256" s="14"/>
      <c r="BB256">
        <v>50</v>
      </c>
      <c r="BP256" s="1">
        <f t="shared" si="6"/>
        <v>3</v>
      </c>
      <c r="BQ256" s="1">
        <f t="shared" si="7"/>
        <v>1</v>
      </c>
    </row>
    <row r="257" spans="4:69" x14ac:dyDescent="0.3">
      <c r="AB257">
        <v>2</v>
      </c>
      <c r="AI257">
        <v>8</v>
      </c>
      <c r="AJ257">
        <v>5</v>
      </c>
      <c r="AP257" s="14"/>
      <c r="BG257">
        <v>2</v>
      </c>
      <c r="BP257" s="1">
        <f t="shared" si="6"/>
        <v>3</v>
      </c>
      <c r="BQ257" s="1">
        <f t="shared" si="7"/>
        <v>1</v>
      </c>
    </row>
    <row r="258" spans="4:69" x14ac:dyDescent="0.3">
      <c r="AG258">
        <v>89</v>
      </c>
      <c r="AK258">
        <v>9</v>
      </c>
      <c r="AP258" s="14"/>
      <c r="AR258">
        <v>5</v>
      </c>
      <c r="AS258">
        <v>18</v>
      </c>
      <c r="BP258" s="1">
        <f t="shared" si="6"/>
        <v>2</v>
      </c>
      <c r="BQ258" s="1">
        <f t="shared" si="7"/>
        <v>2</v>
      </c>
    </row>
    <row r="259" spans="4:69" x14ac:dyDescent="0.3">
      <c r="E259">
        <v>1</v>
      </c>
      <c r="AG259">
        <v>67</v>
      </c>
      <c r="AK259">
        <v>11</v>
      </c>
      <c r="AP259" s="14"/>
      <c r="BG259">
        <v>2</v>
      </c>
      <c r="BP259" s="1">
        <f t="shared" ref="BP259:BP322" si="8">4-BQ259</f>
        <v>3</v>
      </c>
      <c r="BQ259" s="1">
        <f t="shared" ref="BQ259:BQ322" si="9">COUNTA(AQ259:BM259)</f>
        <v>1</v>
      </c>
    </row>
    <row r="260" spans="4:69" x14ac:dyDescent="0.3">
      <c r="D260">
        <v>1</v>
      </c>
      <c r="AJ260">
        <v>22</v>
      </c>
      <c r="AM260">
        <v>16</v>
      </c>
      <c r="AP260" s="14"/>
      <c r="AT260">
        <v>18</v>
      </c>
      <c r="BP260" s="1">
        <f t="shared" si="8"/>
        <v>3</v>
      </c>
      <c r="BQ260" s="1">
        <f t="shared" si="9"/>
        <v>1</v>
      </c>
    </row>
    <row r="261" spans="4:69" x14ac:dyDescent="0.3">
      <c r="M261">
        <v>2</v>
      </c>
      <c r="AF261">
        <v>11</v>
      </c>
      <c r="AJ261">
        <v>33</v>
      </c>
      <c r="AP261" s="14"/>
      <c r="AR261">
        <v>1</v>
      </c>
      <c r="BP261" s="1">
        <f t="shared" si="8"/>
        <v>3</v>
      </c>
      <c r="BQ261" s="1">
        <f t="shared" si="9"/>
        <v>1</v>
      </c>
    </row>
    <row r="262" spans="4:69" x14ac:dyDescent="0.3">
      <c r="AD262">
        <v>2</v>
      </c>
      <c r="AM262">
        <v>13</v>
      </c>
      <c r="AP262" s="14"/>
      <c r="AS262">
        <v>6</v>
      </c>
      <c r="BK262" t="s">
        <v>143</v>
      </c>
      <c r="BP262" s="1">
        <f t="shared" si="8"/>
        <v>2</v>
      </c>
      <c r="BQ262" s="1">
        <f t="shared" si="9"/>
        <v>2</v>
      </c>
    </row>
    <row r="263" spans="4:69" x14ac:dyDescent="0.3">
      <c r="D263">
        <v>1</v>
      </c>
      <c r="AJ263">
        <v>15</v>
      </c>
      <c r="AP263" s="14"/>
      <c r="AT263">
        <v>38</v>
      </c>
      <c r="BF263">
        <v>4</v>
      </c>
      <c r="BP263" s="1">
        <f t="shared" si="8"/>
        <v>2</v>
      </c>
      <c r="BQ263" s="1">
        <f t="shared" si="9"/>
        <v>2</v>
      </c>
    </row>
    <row r="264" spans="4:69" x14ac:dyDescent="0.3">
      <c r="AG264">
        <v>40</v>
      </c>
      <c r="AN264">
        <v>10</v>
      </c>
      <c r="AP264" s="14"/>
      <c r="AV264">
        <v>8</v>
      </c>
      <c r="BB264">
        <v>50</v>
      </c>
      <c r="BP264" s="1">
        <f t="shared" si="8"/>
        <v>2</v>
      </c>
      <c r="BQ264" s="1">
        <f t="shared" si="9"/>
        <v>2</v>
      </c>
    </row>
    <row r="265" spans="4:69" x14ac:dyDescent="0.3">
      <c r="I265">
        <v>1</v>
      </c>
      <c r="AP265" s="14"/>
      <c r="AX265" t="s">
        <v>144</v>
      </c>
      <c r="BB265">
        <v>25</v>
      </c>
      <c r="BG265">
        <v>1</v>
      </c>
      <c r="BP265" s="1">
        <f t="shared" si="8"/>
        <v>1</v>
      </c>
      <c r="BQ265" s="1">
        <f t="shared" si="9"/>
        <v>3</v>
      </c>
    </row>
    <row r="266" spans="4:69" x14ac:dyDescent="0.3">
      <c r="X266">
        <v>1</v>
      </c>
      <c r="AF266">
        <v>14</v>
      </c>
      <c r="AK266">
        <v>10</v>
      </c>
      <c r="AP266" s="14"/>
      <c r="BE266">
        <v>9</v>
      </c>
      <c r="BP266" s="1">
        <f t="shared" si="8"/>
        <v>3</v>
      </c>
      <c r="BQ266" s="1">
        <f t="shared" si="9"/>
        <v>1</v>
      </c>
    </row>
    <row r="267" spans="4:69" x14ac:dyDescent="0.3">
      <c r="AB267">
        <v>2</v>
      </c>
      <c r="AI267">
        <v>10</v>
      </c>
      <c r="AJ267">
        <v>6</v>
      </c>
      <c r="AP267" s="14"/>
      <c r="BG267">
        <v>3</v>
      </c>
      <c r="BP267" s="1">
        <f t="shared" si="8"/>
        <v>3</v>
      </c>
      <c r="BQ267" s="1">
        <f t="shared" si="9"/>
        <v>1</v>
      </c>
    </row>
    <row r="268" spans="4:69" x14ac:dyDescent="0.3">
      <c r="AB268">
        <v>2</v>
      </c>
      <c r="AP268" s="14"/>
      <c r="AS268">
        <v>9</v>
      </c>
      <c r="BA268">
        <v>50</v>
      </c>
      <c r="BB268">
        <v>25</v>
      </c>
      <c r="BP268" s="1">
        <f t="shared" si="8"/>
        <v>1</v>
      </c>
      <c r="BQ268" s="1">
        <f t="shared" si="9"/>
        <v>3</v>
      </c>
    </row>
    <row r="269" spans="4:69" x14ac:dyDescent="0.3">
      <c r="AI269">
        <v>19</v>
      </c>
      <c r="AL269">
        <v>27</v>
      </c>
      <c r="AP269" s="14">
        <v>7</v>
      </c>
      <c r="BK269" t="s">
        <v>145</v>
      </c>
      <c r="BP269" s="1">
        <f t="shared" si="8"/>
        <v>3</v>
      </c>
      <c r="BQ269" s="1">
        <f t="shared" si="9"/>
        <v>1</v>
      </c>
    </row>
    <row r="270" spans="4:69" x14ac:dyDescent="0.3">
      <c r="H270">
        <v>1</v>
      </c>
      <c r="AG270">
        <v>27</v>
      </c>
      <c r="AP270" s="14"/>
      <c r="AR270">
        <v>2</v>
      </c>
      <c r="BL270">
        <v>10</v>
      </c>
      <c r="BP270" s="1">
        <f t="shared" si="8"/>
        <v>2</v>
      </c>
      <c r="BQ270" s="1">
        <f t="shared" si="9"/>
        <v>2</v>
      </c>
    </row>
    <row r="271" spans="4:69" x14ac:dyDescent="0.3">
      <c r="R271">
        <v>2</v>
      </c>
      <c r="AG271">
        <v>66</v>
      </c>
      <c r="AP271" s="14"/>
      <c r="AQ271">
        <v>20</v>
      </c>
      <c r="BF271">
        <v>4</v>
      </c>
      <c r="BP271" s="1">
        <f t="shared" si="8"/>
        <v>2</v>
      </c>
      <c r="BQ271" s="1">
        <f t="shared" si="9"/>
        <v>2</v>
      </c>
    </row>
    <row r="272" spans="4:69" x14ac:dyDescent="0.3">
      <c r="AN272">
        <v>7</v>
      </c>
      <c r="AP272" s="14"/>
      <c r="AY272" t="s">
        <v>114</v>
      </c>
      <c r="BB272">
        <v>75</v>
      </c>
      <c r="BJ272" t="s">
        <v>96</v>
      </c>
      <c r="BP272" s="1">
        <f t="shared" si="8"/>
        <v>1</v>
      </c>
      <c r="BQ272" s="1">
        <f t="shared" si="9"/>
        <v>3</v>
      </c>
    </row>
    <row r="273" spans="4:69" x14ac:dyDescent="0.3">
      <c r="E273">
        <v>1</v>
      </c>
      <c r="AI273">
        <v>21</v>
      </c>
      <c r="AK273">
        <v>15</v>
      </c>
      <c r="AP273" s="14"/>
      <c r="BF273">
        <v>3</v>
      </c>
      <c r="BP273" s="1">
        <f t="shared" si="8"/>
        <v>3</v>
      </c>
      <c r="BQ273" s="1">
        <f t="shared" si="9"/>
        <v>1</v>
      </c>
    </row>
    <row r="274" spans="4:69" x14ac:dyDescent="0.3">
      <c r="E274">
        <v>1</v>
      </c>
      <c r="AJ274">
        <v>17</v>
      </c>
      <c r="AP274" s="14">
        <v>18</v>
      </c>
      <c r="BF274">
        <v>1</v>
      </c>
      <c r="BP274" s="1">
        <f t="shared" si="8"/>
        <v>3</v>
      </c>
      <c r="BQ274" s="1">
        <f t="shared" si="9"/>
        <v>1</v>
      </c>
    </row>
    <row r="275" spans="4:69" x14ac:dyDescent="0.3">
      <c r="T275">
        <v>2</v>
      </c>
      <c r="AK275">
        <v>15</v>
      </c>
      <c r="AM275">
        <v>7</v>
      </c>
      <c r="AP275" s="14"/>
      <c r="AR275">
        <v>10</v>
      </c>
      <c r="BP275" s="1">
        <f t="shared" si="8"/>
        <v>3</v>
      </c>
      <c r="BQ275" s="1">
        <f t="shared" si="9"/>
        <v>1</v>
      </c>
    </row>
    <row r="276" spans="4:69" x14ac:dyDescent="0.3">
      <c r="AG276">
        <v>84</v>
      </c>
      <c r="AK276">
        <v>27</v>
      </c>
      <c r="AP276" s="14"/>
      <c r="AQ276">
        <v>1</v>
      </c>
      <c r="BH276">
        <v>33</v>
      </c>
      <c r="BP276" s="1">
        <f t="shared" si="8"/>
        <v>2</v>
      </c>
      <c r="BQ276" s="1">
        <f t="shared" si="9"/>
        <v>2</v>
      </c>
    </row>
    <row r="277" spans="4:69" x14ac:dyDescent="0.3">
      <c r="AG277">
        <v>8</v>
      </c>
      <c r="AO277">
        <v>6</v>
      </c>
      <c r="AP277" s="14"/>
      <c r="BB277">
        <v>25</v>
      </c>
      <c r="BF277">
        <v>1</v>
      </c>
      <c r="BP277" s="1">
        <f t="shared" si="8"/>
        <v>2</v>
      </c>
      <c r="BQ277" s="1">
        <f t="shared" si="9"/>
        <v>2</v>
      </c>
    </row>
    <row r="278" spans="4:69" x14ac:dyDescent="0.3">
      <c r="AG278">
        <v>61</v>
      </c>
      <c r="AJ278">
        <v>22</v>
      </c>
      <c r="AP278" s="14"/>
      <c r="AQ278">
        <v>4</v>
      </c>
      <c r="BM278" t="s">
        <v>146</v>
      </c>
      <c r="BP278" s="1">
        <f t="shared" si="8"/>
        <v>2</v>
      </c>
      <c r="BQ278" s="1">
        <f t="shared" si="9"/>
        <v>2</v>
      </c>
    </row>
    <row r="279" spans="4:69" x14ac:dyDescent="0.3">
      <c r="J279">
        <v>1</v>
      </c>
      <c r="AM279">
        <v>8</v>
      </c>
      <c r="AP279" s="14">
        <v>9</v>
      </c>
      <c r="BF279">
        <v>1</v>
      </c>
      <c r="BP279" s="1">
        <f t="shared" si="8"/>
        <v>3</v>
      </c>
      <c r="BQ279" s="1">
        <f t="shared" si="9"/>
        <v>1</v>
      </c>
    </row>
    <row r="280" spans="4:69" x14ac:dyDescent="0.3">
      <c r="AG280">
        <v>8</v>
      </c>
      <c r="AM280">
        <v>17</v>
      </c>
      <c r="AP280" s="14"/>
      <c r="AR280">
        <v>6</v>
      </c>
      <c r="BG280">
        <v>2</v>
      </c>
      <c r="BP280" s="1">
        <f t="shared" si="8"/>
        <v>2</v>
      </c>
      <c r="BQ280" s="1">
        <f t="shared" si="9"/>
        <v>2</v>
      </c>
    </row>
    <row r="281" spans="4:69" x14ac:dyDescent="0.3">
      <c r="I281">
        <v>1</v>
      </c>
      <c r="AM281">
        <v>14</v>
      </c>
      <c r="AP281" s="14"/>
      <c r="AV281">
        <v>2</v>
      </c>
      <c r="BK281" t="s">
        <v>93</v>
      </c>
      <c r="BP281" s="1">
        <f t="shared" si="8"/>
        <v>2</v>
      </c>
      <c r="BQ281" s="1">
        <f t="shared" si="9"/>
        <v>2</v>
      </c>
    </row>
    <row r="282" spans="4:69" x14ac:dyDescent="0.3">
      <c r="D282">
        <v>1</v>
      </c>
      <c r="AG282">
        <v>36</v>
      </c>
      <c r="AL282">
        <v>16</v>
      </c>
      <c r="AP282" s="14"/>
      <c r="BF282">
        <v>3</v>
      </c>
      <c r="BP282" s="1">
        <f t="shared" si="8"/>
        <v>3</v>
      </c>
      <c r="BQ282" s="1">
        <f t="shared" si="9"/>
        <v>1</v>
      </c>
    </row>
    <row r="283" spans="4:69" x14ac:dyDescent="0.3">
      <c r="AA283">
        <v>1</v>
      </c>
      <c r="AL283">
        <v>19</v>
      </c>
      <c r="AP283" s="14"/>
      <c r="AR283">
        <v>11</v>
      </c>
      <c r="BI283">
        <v>9</v>
      </c>
      <c r="BP283" s="1">
        <f t="shared" si="8"/>
        <v>2</v>
      </c>
      <c r="BQ283" s="1">
        <f t="shared" si="9"/>
        <v>2</v>
      </c>
    </row>
    <row r="284" spans="4:69" x14ac:dyDescent="0.3">
      <c r="K284">
        <v>2</v>
      </c>
      <c r="AG284">
        <v>6</v>
      </c>
      <c r="AK284">
        <v>22</v>
      </c>
      <c r="AP284" s="14"/>
      <c r="AW284">
        <v>1</v>
      </c>
      <c r="BP284" s="1">
        <f t="shared" si="8"/>
        <v>3</v>
      </c>
      <c r="BQ284" s="1">
        <f t="shared" si="9"/>
        <v>1</v>
      </c>
    </row>
    <row r="285" spans="4:69" x14ac:dyDescent="0.3">
      <c r="K285">
        <v>1</v>
      </c>
      <c r="AO285">
        <v>8</v>
      </c>
      <c r="AP285" s="14"/>
      <c r="AR285">
        <v>8</v>
      </c>
      <c r="BI285">
        <v>16</v>
      </c>
      <c r="BP285" s="1">
        <f t="shared" si="8"/>
        <v>2</v>
      </c>
      <c r="BQ285" s="1">
        <f t="shared" si="9"/>
        <v>2</v>
      </c>
    </row>
    <row r="286" spans="4:69" x14ac:dyDescent="0.3">
      <c r="T286">
        <v>2</v>
      </c>
      <c r="AG286">
        <v>44</v>
      </c>
      <c r="AM286">
        <v>10</v>
      </c>
      <c r="AP286" s="14"/>
      <c r="BG286">
        <v>1</v>
      </c>
      <c r="BP286" s="1">
        <f t="shared" si="8"/>
        <v>3</v>
      </c>
      <c r="BQ286" s="1">
        <f t="shared" si="9"/>
        <v>1</v>
      </c>
    </row>
    <row r="287" spans="4:69" x14ac:dyDescent="0.3">
      <c r="AF287">
        <v>13</v>
      </c>
      <c r="AI287">
        <v>37</v>
      </c>
      <c r="AM287">
        <v>10</v>
      </c>
      <c r="AP287" s="14"/>
      <c r="AV287">
        <v>8</v>
      </c>
      <c r="BP287" s="1">
        <f t="shared" si="8"/>
        <v>3</v>
      </c>
      <c r="BQ287" s="1">
        <f t="shared" si="9"/>
        <v>1</v>
      </c>
    </row>
    <row r="288" spans="4:69" x14ac:dyDescent="0.3">
      <c r="AJ288">
        <v>12</v>
      </c>
      <c r="AM288">
        <v>20</v>
      </c>
      <c r="AP288" s="14"/>
      <c r="AW288">
        <v>1</v>
      </c>
      <c r="AY288" t="s">
        <v>148</v>
      </c>
      <c r="BP288" s="1">
        <f t="shared" si="8"/>
        <v>2</v>
      </c>
      <c r="BQ288" s="1">
        <f t="shared" si="9"/>
        <v>2</v>
      </c>
    </row>
    <row r="289" spans="4:69" x14ac:dyDescent="0.3">
      <c r="X289">
        <v>2</v>
      </c>
      <c r="AK289">
        <v>27</v>
      </c>
      <c r="AP289" s="14"/>
      <c r="AS289">
        <v>4</v>
      </c>
      <c r="BB289">
        <v>75</v>
      </c>
      <c r="BP289" s="1">
        <f t="shared" si="8"/>
        <v>2</v>
      </c>
      <c r="BQ289" s="1">
        <f t="shared" si="9"/>
        <v>2</v>
      </c>
    </row>
    <row r="290" spans="4:69" x14ac:dyDescent="0.3">
      <c r="AI290">
        <v>32</v>
      </c>
      <c r="AP290" s="14"/>
      <c r="AV290">
        <v>5</v>
      </c>
      <c r="BD290">
        <v>3</v>
      </c>
      <c r="BJ290" t="s">
        <v>96</v>
      </c>
      <c r="BP290" s="1">
        <f t="shared" si="8"/>
        <v>1</v>
      </c>
      <c r="BQ290" s="1">
        <f t="shared" si="9"/>
        <v>3</v>
      </c>
    </row>
    <row r="291" spans="4:69" x14ac:dyDescent="0.3">
      <c r="F291">
        <v>1</v>
      </c>
      <c r="AJ291">
        <v>37</v>
      </c>
      <c r="AK291">
        <v>7</v>
      </c>
      <c r="AP291" s="14"/>
      <c r="BF291">
        <v>2</v>
      </c>
      <c r="BP291" s="1">
        <f t="shared" si="8"/>
        <v>3</v>
      </c>
      <c r="BQ291" s="1">
        <f t="shared" si="9"/>
        <v>1</v>
      </c>
    </row>
    <row r="292" spans="4:69" x14ac:dyDescent="0.3">
      <c r="F292">
        <v>1</v>
      </c>
      <c r="AP292" s="14">
        <v>16</v>
      </c>
      <c r="AV292">
        <v>7</v>
      </c>
      <c r="BC292">
        <v>6</v>
      </c>
      <c r="BP292" s="1">
        <f t="shared" si="8"/>
        <v>2</v>
      </c>
      <c r="BQ292" s="1">
        <f t="shared" si="9"/>
        <v>2</v>
      </c>
    </row>
    <row r="293" spans="4:69" x14ac:dyDescent="0.3">
      <c r="AK293">
        <v>30</v>
      </c>
      <c r="AP293" s="14">
        <v>18</v>
      </c>
      <c r="BB293">
        <v>75</v>
      </c>
      <c r="BE293">
        <v>3</v>
      </c>
      <c r="BP293" s="1">
        <f t="shared" si="8"/>
        <v>2</v>
      </c>
      <c r="BQ293" s="1">
        <f t="shared" si="9"/>
        <v>2</v>
      </c>
    </row>
    <row r="294" spans="4:69" x14ac:dyDescent="0.3">
      <c r="AF294">
        <v>11</v>
      </c>
      <c r="AP294" s="14"/>
      <c r="AQ294">
        <v>15</v>
      </c>
      <c r="AS294">
        <v>19</v>
      </c>
      <c r="AW294">
        <v>4</v>
      </c>
      <c r="BP294" s="1">
        <f t="shared" si="8"/>
        <v>1</v>
      </c>
      <c r="BQ294" s="1">
        <f t="shared" si="9"/>
        <v>3</v>
      </c>
    </row>
    <row r="295" spans="4:69" x14ac:dyDescent="0.3">
      <c r="AA295">
        <v>1</v>
      </c>
      <c r="AM295">
        <v>9</v>
      </c>
      <c r="AP295" s="14"/>
      <c r="AQ295">
        <v>6</v>
      </c>
      <c r="AV295">
        <v>2</v>
      </c>
      <c r="BP295" s="1">
        <f t="shared" si="8"/>
        <v>2</v>
      </c>
      <c r="BQ295" s="1">
        <f t="shared" si="9"/>
        <v>2</v>
      </c>
    </row>
    <row r="296" spans="4:69" x14ac:dyDescent="0.3">
      <c r="AL296">
        <v>36</v>
      </c>
      <c r="AM296">
        <v>11</v>
      </c>
      <c r="AP296" s="14"/>
      <c r="AW296">
        <v>1</v>
      </c>
      <c r="BI296">
        <v>24</v>
      </c>
      <c r="BP296" s="1">
        <f t="shared" si="8"/>
        <v>2</v>
      </c>
      <c r="BQ296" s="1">
        <f t="shared" si="9"/>
        <v>2</v>
      </c>
    </row>
    <row r="297" spans="4:69" x14ac:dyDescent="0.3">
      <c r="S297">
        <v>2</v>
      </c>
      <c r="AP297" s="14"/>
      <c r="AQ297">
        <v>9</v>
      </c>
      <c r="BE297">
        <v>6</v>
      </c>
      <c r="BL297">
        <v>10</v>
      </c>
      <c r="BP297" s="1">
        <f t="shared" si="8"/>
        <v>1</v>
      </c>
      <c r="BQ297" s="1">
        <f t="shared" si="9"/>
        <v>3</v>
      </c>
    </row>
    <row r="298" spans="4:69" x14ac:dyDescent="0.3">
      <c r="M298">
        <v>1</v>
      </c>
      <c r="AG298">
        <v>38</v>
      </c>
      <c r="AP298" s="14"/>
      <c r="AS298">
        <v>15</v>
      </c>
      <c r="AT298">
        <v>18</v>
      </c>
      <c r="BP298" s="1">
        <f t="shared" si="8"/>
        <v>2</v>
      </c>
      <c r="BQ298" s="1">
        <f t="shared" si="9"/>
        <v>2</v>
      </c>
    </row>
    <row r="299" spans="4:69" x14ac:dyDescent="0.3">
      <c r="W299">
        <v>2</v>
      </c>
      <c r="AM299">
        <v>12</v>
      </c>
      <c r="AP299" s="14"/>
      <c r="AS299">
        <v>6</v>
      </c>
      <c r="AW299">
        <v>1</v>
      </c>
      <c r="BP299" s="1">
        <f t="shared" si="8"/>
        <v>2</v>
      </c>
      <c r="BQ299" s="1">
        <f t="shared" si="9"/>
        <v>2</v>
      </c>
    </row>
    <row r="300" spans="4:69" x14ac:dyDescent="0.3">
      <c r="E300">
        <v>1</v>
      </c>
      <c r="AK300">
        <v>7</v>
      </c>
      <c r="AL300">
        <v>30</v>
      </c>
      <c r="AP300" s="14"/>
      <c r="BC300">
        <v>3</v>
      </c>
      <c r="BP300" s="1">
        <f t="shared" si="8"/>
        <v>3</v>
      </c>
      <c r="BQ300" s="1">
        <f t="shared" si="9"/>
        <v>1</v>
      </c>
    </row>
    <row r="301" spans="4:69" x14ac:dyDescent="0.3">
      <c r="AF301">
        <v>13</v>
      </c>
      <c r="AP301" s="14"/>
      <c r="AV301">
        <v>6</v>
      </c>
      <c r="BB301">
        <v>50</v>
      </c>
      <c r="BC301">
        <v>3</v>
      </c>
      <c r="BP301" s="1">
        <f t="shared" si="8"/>
        <v>1</v>
      </c>
      <c r="BQ301" s="1">
        <f t="shared" si="9"/>
        <v>3</v>
      </c>
    </row>
    <row r="302" spans="4:69" x14ac:dyDescent="0.3">
      <c r="O302">
        <v>2</v>
      </c>
      <c r="AP302" s="14"/>
      <c r="AS302">
        <v>20</v>
      </c>
      <c r="BC302">
        <v>3</v>
      </c>
      <c r="BM302" t="s">
        <v>149</v>
      </c>
      <c r="BP302" s="1">
        <f t="shared" si="8"/>
        <v>1</v>
      </c>
      <c r="BQ302" s="1">
        <f t="shared" si="9"/>
        <v>3</v>
      </c>
    </row>
    <row r="303" spans="4:69" x14ac:dyDescent="0.3">
      <c r="I303">
        <v>2</v>
      </c>
      <c r="AF303">
        <v>14</v>
      </c>
      <c r="AP303" s="14"/>
      <c r="BD303">
        <v>5</v>
      </c>
      <c r="BM303" t="s">
        <v>150</v>
      </c>
      <c r="BP303" s="1">
        <f t="shared" si="8"/>
        <v>2</v>
      </c>
      <c r="BQ303" s="1">
        <f t="shared" si="9"/>
        <v>2</v>
      </c>
    </row>
    <row r="304" spans="4:69" x14ac:dyDescent="0.3">
      <c r="D304">
        <v>1</v>
      </c>
      <c r="AL304">
        <v>25</v>
      </c>
      <c r="AP304" s="14"/>
      <c r="AR304">
        <v>1</v>
      </c>
      <c r="BB304">
        <v>50</v>
      </c>
      <c r="BP304" s="1">
        <f t="shared" si="8"/>
        <v>2</v>
      </c>
      <c r="BQ304" s="1">
        <f t="shared" si="9"/>
        <v>2</v>
      </c>
    </row>
    <row r="305" spans="4:69" x14ac:dyDescent="0.3">
      <c r="L305">
        <v>1</v>
      </c>
      <c r="AG305">
        <v>9</v>
      </c>
      <c r="AM305">
        <v>18</v>
      </c>
      <c r="AP305" s="14"/>
      <c r="AT305">
        <v>23</v>
      </c>
      <c r="BP305" s="1">
        <f t="shared" si="8"/>
        <v>3</v>
      </c>
      <c r="BQ305" s="1">
        <f t="shared" si="9"/>
        <v>1</v>
      </c>
    </row>
    <row r="306" spans="4:69" x14ac:dyDescent="0.3">
      <c r="AL306">
        <v>40</v>
      </c>
      <c r="AP306" s="14">
        <v>9</v>
      </c>
      <c r="AS306">
        <v>20</v>
      </c>
      <c r="BF306">
        <v>3</v>
      </c>
      <c r="BP306" s="1">
        <f t="shared" si="8"/>
        <v>2</v>
      </c>
      <c r="BQ306" s="1">
        <f t="shared" si="9"/>
        <v>2</v>
      </c>
    </row>
    <row r="307" spans="4:69" x14ac:dyDescent="0.3">
      <c r="T307">
        <v>2</v>
      </c>
      <c r="AG307">
        <v>94</v>
      </c>
      <c r="AK307">
        <v>17</v>
      </c>
      <c r="AP307" s="14"/>
      <c r="AR307">
        <v>2</v>
      </c>
      <c r="BP307" s="1">
        <f t="shared" si="8"/>
        <v>3</v>
      </c>
      <c r="BQ307" s="1">
        <f t="shared" si="9"/>
        <v>1</v>
      </c>
    </row>
    <row r="308" spans="4:69" x14ac:dyDescent="0.3">
      <c r="D308">
        <v>2</v>
      </c>
      <c r="AG308">
        <v>20</v>
      </c>
      <c r="AM308">
        <v>10</v>
      </c>
      <c r="AP308" s="14"/>
      <c r="BG308">
        <v>3</v>
      </c>
      <c r="BP308" s="1">
        <f t="shared" si="8"/>
        <v>3</v>
      </c>
      <c r="BQ308" s="1">
        <f t="shared" si="9"/>
        <v>1</v>
      </c>
    </row>
    <row r="309" spans="4:69" x14ac:dyDescent="0.3">
      <c r="AK309">
        <v>10</v>
      </c>
      <c r="AP309" s="14"/>
      <c r="AR309">
        <v>6</v>
      </c>
      <c r="AS309">
        <v>14</v>
      </c>
      <c r="AY309" t="s">
        <v>151</v>
      </c>
      <c r="BP309" s="1">
        <f t="shared" si="8"/>
        <v>1</v>
      </c>
      <c r="BQ309" s="1">
        <f t="shared" si="9"/>
        <v>3</v>
      </c>
    </row>
    <row r="310" spans="4:69" x14ac:dyDescent="0.3">
      <c r="J310">
        <v>2</v>
      </c>
      <c r="AP310" s="14">
        <v>19</v>
      </c>
      <c r="AZ310" t="s">
        <v>152</v>
      </c>
      <c r="BC310">
        <v>2</v>
      </c>
      <c r="BP310" s="1">
        <f t="shared" si="8"/>
        <v>2</v>
      </c>
      <c r="BQ310" s="1">
        <f t="shared" si="9"/>
        <v>2</v>
      </c>
    </row>
    <row r="311" spans="4:69" x14ac:dyDescent="0.3">
      <c r="AF311">
        <v>13</v>
      </c>
      <c r="AM311">
        <v>4</v>
      </c>
      <c r="AP311" s="14"/>
      <c r="AV311">
        <v>5</v>
      </c>
      <c r="AW311">
        <v>1</v>
      </c>
      <c r="BP311" s="1">
        <f t="shared" si="8"/>
        <v>2</v>
      </c>
      <c r="BQ311" s="1">
        <f t="shared" si="9"/>
        <v>2</v>
      </c>
    </row>
    <row r="312" spans="4:69" x14ac:dyDescent="0.3">
      <c r="J312">
        <v>1</v>
      </c>
      <c r="AJ312">
        <v>37</v>
      </c>
      <c r="AK312">
        <v>9</v>
      </c>
      <c r="AP312" s="14"/>
      <c r="BF312">
        <v>3</v>
      </c>
      <c r="BP312" s="1">
        <f t="shared" si="8"/>
        <v>3</v>
      </c>
      <c r="BQ312" s="1">
        <f t="shared" si="9"/>
        <v>1</v>
      </c>
    </row>
    <row r="313" spans="4:69" x14ac:dyDescent="0.3">
      <c r="D313">
        <v>1</v>
      </c>
      <c r="AL313">
        <v>26</v>
      </c>
      <c r="AM313">
        <v>14</v>
      </c>
      <c r="AP313" s="14"/>
      <c r="AQ313">
        <v>1</v>
      </c>
      <c r="BP313" s="1">
        <f t="shared" si="8"/>
        <v>3</v>
      </c>
      <c r="BQ313" s="1">
        <f t="shared" si="9"/>
        <v>1</v>
      </c>
    </row>
    <row r="314" spans="4:69" x14ac:dyDescent="0.3">
      <c r="H314">
        <v>1</v>
      </c>
      <c r="AL314">
        <v>31</v>
      </c>
      <c r="AP314" s="14"/>
      <c r="AR314">
        <v>16</v>
      </c>
      <c r="AT314">
        <v>10</v>
      </c>
      <c r="BP314" s="1">
        <f t="shared" si="8"/>
        <v>2</v>
      </c>
      <c r="BQ314" s="1">
        <f t="shared" si="9"/>
        <v>2</v>
      </c>
    </row>
    <row r="315" spans="4:69" x14ac:dyDescent="0.3">
      <c r="AM315">
        <v>13</v>
      </c>
      <c r="AP315" s="14"/>
      <c r="AR315">
        <v>9</v>
      </c>
      <c r="AT315">
        <v>34</v>
      </c>
      <c r="BD315">
        <v>3</v>
      </c>
      <c r="BP315" s="1">
        <f t="shared" si="8"/>
        <v>1</v>
      </c>
      <c r="BQ315" s="1">
        <f t="shared" si="9"/>
        <v>3</v>
      </c>
    </row>
    <row r="316" spans="4:69" x14ac:dyDescent="0.3">
      <c r="AD316">
        <v>2</v>
      </c>
      <c r="AL316">
        <v>10</v>
      </c>
      <c r="AM316">
        <v>3</v>
      </c>
      <c r="AP316" s="14"/>
      <c r="BD316">
        <v>6</v>
      </c>
      <c r="BP316" s="1">
        <f t="shared" si="8"/>
        <v>3</v>
      </c>
      <c r="BQ316" s="1">
        <f t="shared" si="9"/>
        <v>1</v>
      </c>
    </row>
    <row r="317" spans="4:69" x14ac:dyDescent="0.3">
      <c r="AE317">
        <v>1</v>
      </c>
      <c r="AK317">
        <v>10</v>
      </c>
      <c r="AO317">
        <v>8</v>
      </c>
      <c r="AP317" s="14"/>
      <c r="BH317">
        <v>48</v>
      </c>
      <c r="BP317" s="1">
        <f t="shared" si="8"/>
        <v>3</v>
      </c>
      <c r="BQ317" s="1">
        <f t="shared" si="9"/>
        <v>1</v>
      </c>
    </row>
    <row r="318" spans="4:69" x14ac:dyDescent="0.3">
      <c r="E318">
        <v>1</v>
      </c>
      <c r="AM318">
        <v>3</v>
      </c>
      <c r="AP318" s="14"/>
      <c r="BD318">
        <v>4</v>
      </c>
      <c r="BI318">
        <v>7</v>
      </c>
      <c r="BP318" s="1">
        <f t="shared" si="8"/>
        <v>2</v>
      </c>
      <c r="BQ318" s="1">
        <f t="shared" si="9"/>
        <v>2</v>
      </c>
    </row>
    <row r="319" spans="4:69" x14ac:dyDescent="0.3">
      <c r="AJ319">
        <v>17</v>
      </c>
      <c r="AP319" s="14"/>
      <c r="AW319">
        <v>1</v>
      </c>
      <c r="BC319">
        <v>6</v>
      </c>
      <c r="BM319" t="s">
        <v>153</v>
      </c>
      <c r="BP319" s="1">
        <f t="shared" si="8"/>
        <v>1</v>
      </c>
      <c r="BQ319" s="1">
        <f t="shared" si="9"/>
        <v>3</v>
      </c>
    </row>
    <row r="320" spans="4:69" x14ac:dyDescent="0.3">
      <c r="Q320">
        <v>2</v>
      </c>
      <c r="AI320">
        <v>5</v>
      </c>
      <c r="AP320" s="14"/>
      <c r="BB320">
        <v>25</v>
      </c>
      <c r="BH320">
        <v>34</v>
      </c>
      <c r="BP320" s="1">
        <f t="shared" si="8"/>
        <v>2</v>
      </c>
      <c r="BQ320" s="1">
        <f t="shared" si="9"/>
        <v>2</v>
      </c>
    </row>
    <row r="321" spans="6:69" x14ac:dyDescent="0.3">
      <c r="AE321">
        <v>2</v>
      </c>
      <c r="AM321">
        <v>9</v>
      </c>
      <c r="AP321" s="14"/>
      <c r="BE321">
        <v>5</v>
      </c>
      <c r="BG321">
        <v>3</v>
      </c>
      <c r="BP321" s="1">
        <f t="shared" si="8"/>
        <v>2</v>
      </c>
      <c r="BQ321" s="1">
        <f t="shared" si="9"/>
        <v>2</v>
      </c>
    </row>
    <row r="322" spans="6:69" x14ac:dyDescent="0.3">
      <c r="AA322">
        <v>2</v>
      </c>
      <c r="AG322">
        <v>27</v>
      </c>
      <c r="AM322">
        <v>14</v>
      </c>
      <c r="AP322" s="14"/>
      <c r="BB322">
        <v>50</v>
      </c>
      <c r="BP322" s="1">
        <f t="shared" si="8"/>
        <v>3</v>
      </c>
      <c r="BQ322" s="1">
        <f t="shared" si="9"/>
        <v>1</v>
      </c>
    </row>
    <row r="323" spans="6:69" x14ac:dyDescent="0.3">
      <c r="AF323">
        <v>11</v>
      </c>
      <c r="AP323" s="14"/>
      <c r="AY323" t="s">
        <v>155</v>
      </c>
      <c r="AZ323" t="s">
        <v>154</v>
      </c>
      <c r="BM323" t="s">
        <v>156</v>
      </c>
      <c r="BP323" s="1">
        <f t="shared" ref="BP323:BP386" si="10">4-BQ323</f>
        <v>1</v>
      </c>
      <c r="BQ323" s="1">
        <f t="shared" ref="BQ323:BQ386" si="11">COUNTA(AQ323:BM323)</f>
        <v>3</v>
      </c>
    </row>
    <row r="324" spans="6:69" x14ac:dyDescent="0.3">
      <c r="AI324">
        <v>10</v>
      </c>
      <c r="AP324" s="14"/>
      <c r="BD324">
        <v>8</v>
      </c>
      <c r="BF324">
        <v>2</v>
      </c>
      <c r="BI324">
        <v>24</v>
      </c>
      <c r="BP324" s="1">
        <f t="shared" si="10"/>
        <v>1</v>
      </c>
      <c r="BQ324" s="1">
        <f t="shared" si="11"/>
        <v>3</v>
      </c>
    </row>
    <row r="325" spans="6:69" x14ac:dyDescent="0.3">
      <c r="AC325">
        <v>2</v>
      </c>
      <c r="AM325">
        <v>7</v>
      </c>
      <c r="AP325" s="14"/>
      <c r="AQ325">
        <v>6</v>
      </c>
      <c r="BI325">
        <v>11</v>
      </c>
      <c r="BP325" s="1">
        <f t="shared" si="10"/>
        <v>2</v>
      </c>
      <c r="BQ325" s="1">
        <f t="shared" si="11"/>
        <v>2</v>
      </c>
    </row>
    <row r="326" spans="6:69" x14ac:dyDescent="0.3">
      <c r="I326">
        <v>2</v>
      </c>
      <c r="AK326">
        <v>28</v>
      </c>
      <c r="AM326">
        <v>8</v>
      </c>
      <c r="AP326" s="14"/>
      <c r="BG326">
        <v>3</v>
      </c>
      <c r="BP326" s="1">
        <f t="shared" si="10"/>
        <v>3</v>
      </c>
      <c r="BQ326" s="1">
        <f t="shared" si="11"/>
        <v>1</v>
      </c>
    </row>
    <row r="327" spans="6:69" x14ac:dyDescent="0.3">
      <c r="AM327">
        <v>7</v>
      </c>
      <c r="AP327" s="14"/>
      <c r="AS327">
        <v>2</v>
      </c>
      <c r="BB327">
        <v>50</v>
      </c>
      <c r="BK327" t="s">
        <v>93</v>
      </c>
      <c r="BP327" s="1">
        <f t="shared" si="10"/>
        <v>1</v>
      </c>
      <c r="BQ327" s="1">
        <f t="shared" si="11"/>
        <v>3</v>
      </c>
    </row>
    <row r="328" spans="6:69" x14ac:dyDescent="0.3">
      <c r="H328">
        <v>1</v>
      </c>
      <c r="AG328">
        <v>5</v>
      </c>
      <c r="AP328" s="14"/>
      <c r="AT328">
        <v>10</v>
      </c>
      <c r="BI328">
        <v>10</v>
      </c>
      <c r="BP328" s="1">
        <f t="shared" si="10"/>
        <v>2</v>
      </c>
      <c r="BQ328" s="1">
        <f t="shared" si="11"/>
        <v>2</v>
      </c>
    </row>
    <row r="329" spans="6:69" x14ac:dyDescent="0.3">
      <c r="AB329">
        <v>1</v>
      </c>
      <c r="AJ329">
        <v>7</v>
      </c>
      <c r="AP329" s="14"/>
      <c r="AT329">
        <v>19</v>
      </c>
      <c r="BF329">
        <v>3</v>
      </c>
      <c r="BP329" s="1">
        <f t="shared" si="10"/>
        <v>2</v>
      </c>
      <c r="BQ329" s="1">
        <f t="shared" si="11"/>
        <v>2</v>
      </c>
    </row>
    <row r="330" spans="6:69" x14ac:dyDescent="0.3">
      <c r="AG330">
        <v>57</v>
      </c>
      <c r="AP330" s="14"/>
      <c r="AR330">
        <v>13</v>
      </c>
      <c r="AT330">
        <v>40</v>
      </c>
      <c r="BL330">
        <v>10</v>
      </c>
      <c r="BP330" s="1">
        <f t="shared" si="10"/>
        <v>1</v>
      </c>
      <c r="BQ330" s="1">
        <f t="shared" si="11"/>
        <v>3</v>
      </c>
    </row>
    <row r="331" spans="6:69" x14ac:dyDescent="0.3">
      <c r="AI331">
        <v>17</v>
      </c>
      <c r="AP331" s="14"/>
      <c r="AQ331">
        <v>5</v>
      </c>
      <c r="AR331">
        <v>2</v>
      </c>
      <c r="BL331">
        <v>10</v>
      </c>
      <c r="BP331" s="1">
        <f t="shared" si="10"/>
        <v>1</v>
      </c>
      <c r="BQ331" s="1">
        <f t="shared" si="11"/>
        <v>3</v>
      </c>
    </row>
    <row r="332" spans="6:69" x14ac:dyDescent="0.3">
      <c r="J332">
        <v>1</v>
      </c>
      <c r="AG332">
        <v>3</v>
      </c>
      <c r="AI332">
        <v>15</v>
      </c>
      <c r="AP332" s="14"/>
      <c r="AT332">
        <v>20</v>
      </c>
      <c r="BP332" s="1">
        <f t="shared" si="10"/>
        <v>3</v>
      </c>
      <c r="BQ332" s="1">
        <f t="shared" si="11"/>
        <v>1</v>
      </c>
    </row>
    <row r="333" spans="6:69" x14ac:dyDescent="0.3">
      <c r="F333">
        <v>1</v>
      </c>
      <c r="AI333">
        <v>7</v>
      </c>
      <c r="AP333" s="14"/>
      <c r="BF333">
        <v>1</v>
      </c>
      <c r="BG333">
        <v>3</v>
      </c>
      <c r="BP333" s="1">
        <f t="shared" si="10"/>
        <v>2</v>
      </c>
      <c r="BQ333" s="1">
        <f t="shared" si="11"/>
        <v>2</v>
      </c>
    </row>
    <row r="334" spans="6:69" x14ac:dyDescent="0.3">
      <c r="G334">
        <v>1</v>
      </c>
      <c r="AP334" s="14"/>
      <c r="AR334">
        <v>3</v>
      </c>
      <c r="AS334">
        <v>5</v>
      </c>
      <c r="BM334" t="s">
        <v>157</v>
      </c>
      <c r="BP334" s="1">
        <f t="shared" si="10"/>
        <v>1</v>
      </c>
      <c r="BQ334" s="1">
        <f t="shared" si="11"/>
        <v>3</v>
      </c>
    </row>
    <row r="335" spans="6:69" x14ac:dyDescent="0.3">
      <c r="T335">
        <v>1</v>
      </c>
      <c r="AG335">
        <v>45</v>
      </c>
      <c r="AP335" s="14"/>
      <c r="AR335">
        <v>2</v>
      </c>
      <c r="BH335">
        <v>33</v>
      </c>
      <c r="BP335" s="1">
        <f t="shared" si="10"/>
        <v>2</v>
      </c>
      <c r="BQ335" s="1">
        <f t="shared" si="11"/>
        <v>2</v>
      </c>
    </row>
    <row r="336" spans="6:69" x14ac:dyDescent="0.3">
      <c r="J336">
        <v>1</v>
      </c>
      <c r="AI336">
        <v>26</v>
      </c>
      <c r="AJ336">
        <v>31</v>
      </c>
      <c r="AP336" s="14"/>
      <c r="BG336">
        <v>2</v>
      </c>
      <c r="BP336" s="1">
        <f t="shared" si="10"/>
        <v>3</v>
      </c>
      <c r="BQ336" s="1">
        <f t="shared" si="11"/>
        <v>1</v>
      </c>
    </row>
    <row r="337" spans="4:69" x14ac:dyDescent="0.3">
      <c r="Y337">
        <v>2</v>
      </c>
      <c r="AK337">
        <v>9</v>
      </c>
      <c r="AP337" s="14"/>
      <c r="AT337">
        <v>4</v>
      </c>
      <c r="BI337">
        <v>12</v>
      </c>
      <c r="BP337" s="1">
        <f t="shared" si="10"/>
        <v>2</v>
      </c>
      <c r="BQ337" s="1">
        <f t="shared" si="11"/>
        <v>2</v>
      </c>
    </row>
    <row r="338" spans="4:69" x14ac:dyDescent="0.3">
      <c r="Z338">
        <v>2</v>
      </c>
      <c r="AI338">
        <v>7</v>
      </c>
      <c r="AP338" s="14"/>
      <c r="BD338">
        <v>8</v>
      </c>
      <c r="BJ338" t="s">
        <v>135</v>
      </c>
      <c r="BP338" s="1">
        <f t="shared" si="10"/>
        <v>2</v>
      </c>
      <c r="BQ338" s="1">
        <f t="shared" si="11"/>
        <v>2</v>
      </c>
    </row>
    <row r="339" spans="4:69" x14ac:dyDescent="0.3">
      <c r="Q339">
        <v>2</v>
      </c>
      <c r="AG339">
        <v>19</v>
      </c>
      <c r="AI339">
        <v>20</v>
      </c>
      <c r="AP339" s="14"/>
      <c r="AT339">
        <v>19</v>
      </c>
      <c r="BP339" s="1">
        <f t="shared" si="10"/>
        <v>3</v>
      </c>
      <c r="BQ339" s="1">
        <f t="shared" si="11"/>
        <v>1</v>
      </c>
    </row>
    <row r="340" spans="4:69" x14ac:dyDescent="0.3">
      <c r="AL340">
        <v>36</v>
      </c>
      <c r="AP340" s="14"/>
      <c r="BC340">
        <v>6</v>
      </c>
      <c r="BF340">
        <v>3</v>
      </c>
      <c r="BK340" t="s">
        <v>158</v>
      </c>
      <c r="BP340" s="1">
        <f t="shared" si="10"/>
        <v>1</v>
      </c>
      <c r="BQ340" s="1">
        <f t="shared" si="11"/>
        <v>3</v>
      </c>
    </row>
    <row r="341" spans="4:69" x14ac:dyDescent="0.3">
      <c r="O341">
        <v>2</v>
      </c>
      <c r="AG341">
        <v>5</v>
      </c>
      <c r="AM341">
        <v>9</v>
      </c>
      <c r="AP341" s="14"/>
      <c r="BM341" t="s">
        <v>159</v>
      </c>
      <c r="BP341" s="1">
        <f t="shared" si="10"/>
        <v>3</v>
      </c>
      <c r="BQ341" s="1">
        <f t="shared" si="11"/>
        <v>1</v>
      </c>
    </row>
    <row r="342" spans="4:69" x14ac:dyDescent="0.3">
      <c r="AJ342">
        <v>19</v>
      </c>
      <c r="AP342" s="14">
        <v>10</v>
      </c>
      <c r="BE342">
        <v>4</v>
      </c>
      <c r="BM342" t="s">
        <v>160</v>
      </c>
      <c r="BP342" s="1">
        <f t="shared" si="10"/>
        <v>2</v>
      </c>
      <c r="BQ342" s="1">
        <f t="shared" si="11"/>
        <v>2</v>
      </c>
    </row>
    <row r="343" spans="4:69" x14ac:dyDescent="0.3">
      <c r="AL343">
        <v>27</v>
      </c>
      <c r="AO343">
        <v>6</v>
      </c>
      <c r="AP343" s="14"/>
      <c r="BC343">
        <v>6</v>
      </c>
      <c r="BE343">
        <v>7</v>
      </c>
      <c r="BP343" s="1">
        <f t="shared" si="10"/>
        <v>2</v>
      </c>
      <c r="BQ343" s="1">
        <f t="shared" si="11"/>
        <v>2</v>
      </c>
    </row>
    <row r="344" spans="4:69" x14ac:dyDescent="0.3">
      <c r="AL344">
        <v>15</v>
      </c>
      <c r="AP344" s="14"/>
      <c r="AQ344">
        <v>30</v>
      </c>
      <c r="AV344">
        <v>9</v>
      </c>
      <c r="AW344">
        <v>1</v>
      </c>
      <c r="BP344" s="1">
        <f t="shared" si="10"/>
        <v>1</v>
      </c>
      <c r="BQ344" s="1">
        <f t="shared" si="11"/>
        <v>3</v>
      </c>
    </row>
    <row r="345" spans="4:69" x14ac:dyDescent="0.3">
      <c r="AG345">
        <v>18</v>
      </c>
      <c r="AI345">
        <v>8</v>
      </c>
      <c r="AP345" s="14"/>
      <c r="AV345">
        <v>7</v>
      </c>
      <c r="BI345">
        <v>13</v>
      </c>
      <c r="BP345" s="1">
        <f t="shared" si="10"/>
        <v>2</v>
      </c>
      <c r="BQ345" s="1">
        <f t="shared" si="11"/>
        <v>2</v>
      </c>
    </row>
    <row r="346" spans="4:69" x14ac:dyDescent="0.3">
      <c r="F346">
        <v>1</v>
      </c>
      <c r="AG346">
        <v>6</v>
      </c>
      <c r="AM346">
        <v>14</v>
      </c>
      <c r="AP346" s="14"/>
      <c r="BC346">
        <v>2</v>
      </c>
      <c r="BP346" s="1">
        <f t="shared" si="10"/>
        <v>3</v>
      </c>
      <c r="BQ346" s="1">
        <f t="shared" si="11"/>
        <v>1</v>
      </c>
    </row>
    <row r="347" spans="4:69" x14ac:dyDescent="0.3">
      <c r="R347">
        <v>2</v>
      </c>
      <c r="AP347" s="14"/>
      <c r="AS347">
        <v>20</v>
      </c>
      <c r="AU347" t="s">
        <v>106</v>
      </c>
      <c r="BF347">
        <v>3</v>
      </c>
      <c r="BP347" s="1">
        <f t="shared" si="10"/>
        <v>1</v>
      </c>
      <c r="BQ347" s="1">
        <f t="shared" si="11"/>
        <v>3</v>
      </c>
    </row>
    <row r="348" spans="4:69" x14ac:dyDescent="0.3">
      <c r="D348">
        <v>2</v>
      </c>
      <c r="AP348" s="14"/>
      <c r="AR348">
        <v>7</v>
      </c>
      <c r="BC348">
        <v>4</v>
      </c>
      <c r="BL348">
        <v>10</v>
      </c>
      <c r="BP348" s="1">
        <f t="shared" si="10"/>
        <v>1</v>
      </c>
      <c r="BQ348" s="1">
        <f t="shared" si="11"/>
        <v>3</v>
      </c>
    </row>
    <row r="349" spans="4:69" x14ac:dyDescent="0.3">
      <c r="X349">
        <v>1</v>
      </c>
      <c r="AM349">
        <v>12</v>
      </c>
      <c r="AP349" s="14"/>
      <c r="AQ349">
        <v>2</v>
      </c>
      <c r="BB349">
        <v>75</v>
      </c>
      <c r="BP349" s="1">
        <f t="shared" si="10"/>
        <v>2</v>
      </c>
      <c r="BQ349" s="1">
        <f t="shared" si="11"/>
        <v>2</v>
      </c>
    </row>
    <row r="350" spans="4:69" x14ac:dyDescent="0.3">
      <c r="AJ350">
        <v>23</v>
      </c>
      <c r="AP350" s="14"/>
      <c r="AQ350">
        <v>9</v>
      </c>
      <c r="BF350">
        <v>3</v>
      </c>
      <c r="BK350" t="s">
        <v>132</v>
      </c>
      <c r="BP350" s="1">
        <f t="shared" si="10"/>
        <v>1</v>
      </c>
      <c r="BQ350" s="1">
        <f t="shared" si="11"/>
        <v>3</v>
      </c>
    </row>
    <row r="351" spans="4:69" x14ac:dyDescent="0.3">
      <c r="J351">
        <v>1</v>
      </c>
      <c r="AG351">
        <v>8</v>
      </c>
      <c r="AP351" s="14"/>
      <c r="AW351">
        <v>1</v>
      </c>
      <c r="BL351">
        <v>10</v>
      </c>
      <c r="BP351" s="1">
        <f t="shared" si="10"/>
        <v>2</v>
      </c>
      <c r="BQ351" s="1">
        <f t="shared" si="11"/>
        <v>2</v>
      </c>
    </row>
    <row r="352" spans="4:69" x14ac:dyDescent="0.3">
      <c r="J352">
        <v>2</v>
      </c>
      <c r="AJ352">
        <v>15</v>
      </c>
      <c r="AP352" s="14"/>
      <c r="BE352">
        <v>10</v>
      </c>
      <c r="BK352" t="s">
        <v>88</v>
      </c>
      <c r="BP352" s="1">
        <f t="shared" si="10"/>
        <v>2</v>
      </c>
      <c r="BQ352" s="1">
        <f t="shared" si="11"/>
        <v>2</v>
      </c>
    </row>
    <row r="353" spans="4:69" x14ac:dyDescent="0.3">
      <c r="AC353">
        <v>1</v>
      </c>
      <c r="AP353" s="14"/>
      <c r="AQ353">
        <v>9</v>
      </c>
      <c r="AT353">
        <v>18</v>
      </c>
      <c r="BG353">
        <v>3</v>
      </c>
      <c r="BP353" s="1">
        <f t="shared" si="10"/>
        <v>1</v>
      </c>
      <c r="BQ353" s="1">
        <f t="shared" si="11"/>
        <v>3</v>
      </c>
    </row>
    <row r="354" spans="4:69" x14ac:dyDescent="0.3">
      <c r="O354">
        <v>1</v>
      </c>
      <c r="AM354">
        <v>3</v>
      </c>
      <c r="AP354" s="14">
        <v>14</v>
      </c>
      <c r="AT354">
        <v>8</v>
      </c>
      <c r="BP354" s="1">
        <f t="shared" si="10"/>
        <v>3</v>
      </c>
      <c r="BQ354" s="1">
        <f t="shared" si="11"/>
        <v>1</v>
      </c>
    </row>
    <row r="355" spans="4:69" x14ac:dyDescent="0.3">
      <c r="AG355">
        <v>5</v>
      </c>
      <c r="AK355">
        <v>35</v>
      </c>
      <c r="AP355" s="14"/>
      <c r="AZ355" t="s">
        <v>161</v>
      </c>
      <c r="BD355">
        <v>3</v>
      </c>
      <c r="BP355" s="1">
        <f t="shared" si="10"/>
        <v>2</v>
      </c>
      <c r="BQ355" s="1">
        <f t="shared" si="11"/>
        <v>2</v>
      </c>
    </row>
    <row r="356" spans="4:69" x14ac:dyDescent="0.3">
      <c r="J356">
        <v>1</v>
      </c>
      <c r="AP356" s="14"/>
      <c r="AR356">
        <v>19</v>
      </c>
      <c r="AT356">
        <v>59</v>
      </c>
      <c r="BH356">
        <v>29</v>
      </c>
      <c r="BP356" s="1">
        <f t="shared" si="10"/>
        <v>1</v>
      </c>
      <c r="BQ356" s="1">
        <f t="shared" si="11"/>
        <v>3</v>
      </c>
    </row>
    <row r="357" spans="4:69" x14ac:dyDescent="0.3">
      <c r="AL357">
        <v>30</v>
      </c>
      <c r="AM357">
        <v>16</v>
      </c>
      <c r="AP357" s="14"/>
      <c r="AW357">
        <v>4</v>
      </c>
      <c r="BF357">
        <v>4</v>
      </c>
      <c r="BP357" s="1">
        <f t="shared" si="10"/>
        <v>2</v>
      </c>
      <c r="BQ357" s="1">
        <f t="shared" si="11"/>
        <v>2</v>
      </c>
    </row>
    <row r="358" spans="4:69" x14ac:dyDescent="0.3">
      <c r="M358">
        <v>1</v>
      </c>
      <c r="AP358" s="14"/>
      <c r="AR358">
        <v>6</v>
      </c>
      <c r="BH358">
        <v>62</v>
      </c>
      <c r="BM358" t="s">
        <v>162</v>
      </c>
      <c r="BP358" s="1">
        <f t="shared" si="10"/>
        <v>1</v>
      </c>
      <c r="BQ358" s="1">
        <f t="shared" si="11"/>
        <v>3</v>
      </c>
    </row>
    <row r="359" spans="4:69" x14ac:dyDescent="0.3">
      <c r="AF359">
        <v>12</v>
      </c>
      <c r="AG359">
        <v>13</v>
      </c>
      <c r="AJ359">
        <v>32</v>
      </c>
      <c r="AP359" s="14"/>
      <c r="BK359" t="s">
        <v>118</v>
      </c>
      <c r="BP359" s="1">
        <f t="shared" si="10"/>
        <v>3</v>
      </c>
      <c r="BQ359" s="1">
        <f t="shared" si="11"/>
        <v>1</v>
      </c>
    </row>
    <row r="360" spans="4:69" x14ac:dyDescent="0.3">
      <c r="G360">
        <v>1</v>
      </c>
      <c r="AI360">
        <v>22</v>
      </c>
      <c r="AM360">
        <v>8</v>
      </c>
      <c r="AP360" s="14"/>
      <c r="BC360">
        <v>6</v>
      </c>
      <c r="BP360" s="1">
        <f t="shared" si="10"/>
        <v>3</v>
      </c>
      <c r="BQ360" s="1">
        <f t="shared" si="11"/>
        <v>1</v>
      </c>
    </row>
    <row r="361" spans="4:69" x14ac:dyDescent="0.3">
      <c r="AK361">
        <v>10</v>
      </c>
      <c r="AL361">
        <v>6</v>
      </c>
      <c r="AP361" s="14"/>
      <c r="AQ361">
        <v>8</v>
      </c>
      <c r="AV361">
        <v>5</v>
      </c>
      <c r="BP361" s="1">
        <f t="shared" si="10"/>
        <v>2</v>
      </c>
      <c r="BQ361" s="1">
        <f t="shared" si="11"/>
        <v>2</v>
      </c>
    </row>
    <row r="362" spans="4:69" x14ac:dyDescent="0.3">
      <c r="Z362">
        <v>2</v>
      </c>
      <c r="AI362">
        <v>39</v>
      </c>
      <c r="AK362">
        <v>24</v>
      </c>
      <c r="AP362" s="14"/>
      <c r="AT362">
        <v>33</v>
      </c>
      <c r="BP362" s="1">
        <f t="shared" si="10"/>
        <v>3</v>
      </c>
      <c r="BQ362" s="1">
        <f t="shared" si="11"/>
        <v>1</v>
      </c>
    </row>
    <row r="363" spans="4:69" x14ac:dyDescent="0.3">
      <c r="M363">
        <v>2</v>
      </c>
      <c r="AP363" s="14"/>
      <c r="AQ363">
        <v>4</v>
      </c>
      <c r="AT363">
        <v>17</v>
      </c>
      <c r="BB363">
        <v>50</v>
      </c>
      <c r="BP363" s="1">
        <f t="shared" si="10"/>
        <v>1</v>
      </c>
      <c r="BQ363" s="1">
        <f t="shared" si="11"/>
        <v>3</v>
      </c>
    </row>
    <row r="364" spans="4:69" x14ac:dyDescent="0.3">
      <c r="E364">
        <v>1</v>
      </c>
      <c r="AK364">
        <v>16</v>
      </c>
      <c r="AL364">
        <v>7</v>
      </c>
      <c r="AP364" s="14"/>
      <c r="AR364">
        <v>17</v>
      </c>
      <c r="BP364" s="1">
        <f t="shared" si="10"/>
        <v>3</v>
      </c>
      <c r="BQ364" s="1">
        <f t="shared" si="11"/>
        <v>1</v>
      </c>
    </row>
    <row r="365" spans="4:69" x14ac:dyDescent="0.3">
      <c r="E365">
        <v>1</v>
      </c>
      <c r="AG365">
        <v>5</v>
      </c>
      <c r="AJ365">
        <v>5</v>
      </c>
      <c r="AP365" s="14"/>
      <c r="AV365">
        <v>7</v>
      </c>
      <c r="BP365" s="1">
        <f t="shared" si="10"/>
        <v>3</v>
      </c>
      <c r="BQ365" s="1">
        <f t="shared" si="11"/>
        <v>1</v>
      </c>
    </row>
    <row r="366" spans="4:69" x14ac:dyDescent="0.3">
      <c r="D366">
        <v>1</v>
      </c>
      <c r="AP366" s="14"/>
      <c r="AQ366">
        <v>12</v>
      </c>
      <c r="AV366">
        <v>7</v>
      </c>
      <c r="BH366">
        <v>28</v>
      </c>
      <c r="BP366" s="1">
        <f t="shared" si="10"/>
        <v>1</v>
      </c>
      <c r="BQ366" s="1">
        <f t="shared" si="11"/>
        <v>3</v>
      </c>
    </row>
    <row r="367" spans="4:69" x14ac:dyDescent="0.3">
      <c r="E367">
        <v>1</v>
      </c>
      <c r="AP367" s="14"/>
      <c r="BF367">
        <v>2</v>
      </c>
      <c r="BG367">
        <v>2</v>
      </c>
      <c r="BM367" t="s">
        <v>163</v>
      </c>
      <c r="BP367" s="1">
        <f t="shared" si="10"/>
        <v>1</v>
      </c>
      <c r="BQ367" s="1">
        <f t="shared" si="11"/>
        <v>3</v>
      </c>
    </row>
    <row r="368" spans="4:69" x14ac:dyDescent="0.3">
      <c r="I368">
        <v>1</v>
      </c>
      <c r="AK368">
        <v>40</v>
      </c>
      <c r="AL368">
        <v>34</v>
      </c>
      <c r="AP368" s="14"/>
      <c r="BH368">
        <v>68</v>
      </c>
      <c r="BP368" s="1">
        <f t="shared" si="10"/>
        <v>3</v>
      </c>
      <c r="BQ368" s="1">
        <f t="shared" si="11"/>
        <v>1</v>
      </c>
    </row>
    <row r="369" spans="6:69" x14ac:dyDescent="0.3">
      <c r="I369">
        <v>2</v>
      </c>
      <c r="AJ369">
        <v>13</v>
      </c>
      <c r="AP369" s="14">
        <v>5</v>
      </c>
      <c r="AR369">
        <v>14</v>
      </c>
      <c r="BP369" s="1">
        <f t="shared" si="10"/>
        <v>3</v>
      </c>
      <c r="BQ369" s="1">
        <f t="shared" si="11"/>
        <v>1</v>
      </c>
    </row>
    <row r="370" spans="6:69" x14ac:dyDescent="0.3">
      <c r="F370">
        <v>1</v>
      </c>
      <c r="AJ370">
        <v>6</v>
      </c>
      <c r="AK370">
        <v>11</v>
      </c>
      <c r="AP370" s="14"/>
      <c r="BB370">
        <v>50</v>
      </c>
      <c r="BP370" s="1">
        <f t="shared" si="10"/>
        <v>3</v>
      </c>
      <c r="BQ370" s="1">
        <f t="shared" si="11"/>
        <v>1</v>
      </c>
    </row>
    <row r="371" spans="6:69" x14ac:dyDescent="0.3">
      <c r="F371">
        <v>1</v>
      </c>
      <c r="AF371">
        <v>17</v>
      </c>
      <c r="AG371">
        <v>23</v>
      </c>
      <c r="AP371" s="14"/>
      <c r="AV371">
        <v>3</v>
      </c>
      <c r="BP371" s="1">
        <f t="shared" si="10"/>
        <v>3</v>
      </c>
      <c r="BQ371" s="1">
        <f t="shared" si="11"/>
        <v>1</v>
      </c>
    </row>
    <row r="372" spans="6:69" x14ac:dyDescent="0.3">
      <c r="AB372">
        <v>1</v>
      </c>
      <c r="AJ372">
        <v>16</v>
      </c>
      <c r="AL372">
        <v>21</v>
      </c>
      <c r="AP372" s="14"/>
      <c r="BF372">
        <v>2</v>
      </c>
      <c r="BP372" s="1">
        <f t="shared" si="10"/>
        <v>3</v>
      </c>
      <c r="BQ372" s="1">
        <f t="shared" si="11"/>
        <v>1</v>
      </c>
    </row>
    <row r="373" spans="6:69" x14ac:dyDescent="0.3">
      <c r="J373">
        <v>2</v>
      </c>
      <c r="AM373">
        <v>14</v>
      </c>
      <c r="AP373" s="14"/>
      <c r="AT373">
        <v>9</v>
      </c>
      <c r="BK373" t="s">
        <v>164</v>
      </c>
      <c r="BP373" s="1">
        <f t="shared" si="10"/>
        <v>2</v>
      </c>
      <c r="BQ373" s="1">
        <f t="shared" si="11"/>
        <v>2</v>
      </c>
    </row>
    <row r="374" spans="6:69" x14ac:dyDescent="0.3">
      <c r="O374">
        <v>1</v>
      </c>
      <c r="AJ374">
        <v>7</v>
      </c>
      <c r="AP374" s="14"/>
      <c r="AQ374">
        <v>6</v>
      </c>
      <c r="BF374">
        <v>4</v>
      </c>
      <c r="BP374" s="1">
        <f t="shared" si="10"/>
        <v>2</v>
      </c>
      <c r="BQ374" s="1">
        <f t="shared" si="11"/>
        <v>2</v>
      </c>
    </row>
    <row r="375" spans="6:69" x14ac:dyDescent="0.3">
      <c r="AK375">
        <v>9</v>
      </c>
      <c r="AP375" s="14"/>
      <c r="AS375">
        <v>10</v>
      </c>
      <c r="BI375">
        <v>5</v>
      </c>
      <c r="BL375">
        <v>10</v>
      </c>
      <c r="BP375" s="1">
        <f t="shared" si="10"/>
        <v>1</v>
      </c>
      <c r="BQ375" s="1">
        <f t="shared" si="11"/>
        <v>3</v>
      </c>
    </row>
    <row r="376" spans="6:69" x14ac:dyDescent="0.3">
      <c r="I376">
        <v>1</v>
      </c>
      <c r="AG376">
        <v>11</v>
      </c>
      <c r="AP376" s="14"/>
      <c r="AQ376">
        <v>3</v>
      </c>
      <c r="BF376">
        <v>4</v>
      </c>
      <c r="BP376" s="1">
        <f t="shared" si="10"/>
        <v>2</v>
      </c>
      <c r="BQ376" s="1">
        <f t="shared" si="11"/>
        <v>2</v>
      </c>
    </row>
    <row r="377" spans="6:69" x14ac:dyDescent="0.3">
      <c r="AK377">
        <v>16</v>
      </c>
      <c r="AM377">
        <v>19</v>
      </c>
      <c r="AP377" s="14"/>
      <c r="BB377">
        <v>25</v>
      </c>
      <c r="BG377">
        <v>1</v>
      </c>
      <c r="BP377" s="1">
        <f t="shared" si="10"/>
        <v>2</v>
      </c>
      <c r="BQ377" s="1">
        <f t="shared" si="11"/>
        <v>2</v>
      </c>
    </row>
    <row r="378" spans="6:69" x14ac:dyDescent="0.3">
      <c r="AH378">
        <v>1</v>
      </c>
      <c r="AP378" s="14"/>
      <c r="AT378">
        <v>2</v>
      </c>
      <c r="AY378" t="s">
        <v>165</v>
      </c>
      <c r="BG378">
        <v>2</v>
      </c>
      <c r="BP378" s="1">
        <f t="shared" si="10"/>
        <v>1</v>
      </c>
      <c r="BQ378" s="1">
        <f t="shared" si="11"/>
        <v>3</v>
      </c>
    </row>
    <row r="379" spans="6:69" x14ac:dyDescent="0.3">
      <c r="AG379">
        <v>28</v>
      </c>
      <c r="AP379" s="14"/>
      <c r="AR379">
        <v>14</v>
      </c>
      <c r="AT379">
        <v>8</v>
      </c>
      <c r="BM379" t="s">
        <v>132</v>
      </c>
      <c r="BP379" s="1">
        <f t="shared" si="10"/>
        <v>1</v>
      </c>
      <c r="BQ379" s="1">
        <f t="shared" si="11"/>
        <v>3</v>
      </c>
    </row>
    <row r="380" spans="6:69" x14ac:dyDescent="0.3">
      <c r="Y380">
        <v>1</v>
      </c>
      <c r="AL380">
        <v>19</v>
      </c>
      <c r="AN380">
        <v>7</v>
      </c>
      <c r="AP380" s="14"/>
      <c r="BG380">
        <v>3</v>
      </c>
      <c r="BP380" s="1">
        <f t="shared" si="10"/>
        <v>3</v>
      </c>
      <c r="BQ380" s="1">
        <f t="shared" si="11"/>
        <v>1</v>
      </c>
    </row>
    <row r="381" spans="6:69" x14ac:dyDescent="0.3">
      <c r="H381">
        <v>2</v>
      </c>
      <c r="AP381" s="14"/>
      <c r="AT381">
        <v>9</v>
      </c>
      <c r="AW381">
        <v>1</v>
      </c>
      <c r="BK381" t="s">
        <v>132</v>
      </c>
      <c r="BP381" s="1">
        <f t="shared" si="10"/>
        <v>1</v>
      </c>
      <c r="BQ381" s="1">
        <f t="shared" si="11"/>
        <v>3</v>
      </c>
    </row>
    <row r="382" spans="6:69" x14ac:dyDescent="0.3">
      <c r="AB382">
        <v>2</v>
      </c>
      <c r="AM382">
        <v>11</v>
      </c>
      <c r="AP382" s="14"/>
      <c r="AW382">
        <v>1</v>
      </c>
      <c r="BG382">
        <v>1</v>
      </c>
      <c r="BP382" s="1">
        <f t="shared" si="10"/>
        <v>2</v>
      </c>
      <c r="BQ382" s="1">
        <f t="shared" si="11"/>
        <v>2</v>
      </c>
    </row>
    <row r="383" spans="6:69" x14ac:dyDescent="0.3">
      <c r="AM383">
        <v>7</v>
      </c>
      <c r="AP383" s="14"/>
      <c r="AQ383">
        <v>2</v>
      </c>
      <c r="AR383">
        <v>15</v>
      </c>
      <c r="BM383" t="s">
        <v>149</v>
      </c>
      <c r="BP383" s="1">
        <f t="shared" si="10"/>
        <v>1</v>
      </c>
      <c r="BQ383" s="1">
        <f t="shared" si="11"/>
        <v>3</v>
      </c>
    </row>
    <row r="384" spans="6:69" x14ac:dyDescent="0.3">
      <c r="S384">
        <v>2</v>
      </c>
      <c r="AL384">
        <v>38</v>
      </c>
      <c r="AP384" s="14"/>
      <c r="AR384">
        <v>3</v>
      </c>
      <c r="BD384">
        <v>6</v>
      </c>
      <c r="BP384" s="1">
        <f t="shared" si="10"/>
        <v>2</v>
      </c>
      <c r="BQ384" s="1">
        <f t="shared" si="11"/>
        <v>2</v>
      </c>
    </row>
    <row r="385" spans="4:69" x14ac:dyDescent="0.3">
      <c r="Z385">
        <v>1</v>
      </c>
      <c r="AP385" s="14"/>
      <c r="AS385">
        <v>7</v>
      </c>
      <c r="BH385">
        <v>26</v>
      </c>
      <c r="BM385" t="s">
        <v>166</v>
      </c>
      <c r="BP385" s="1">
        <f t="shared" si="10"/>
        <v>1</v>
      </c>
      <c r="BQ385" s="1">
        <f t="shared" si="11"/>
        <v>3</v>
      </c>
    </row>
    <row r="386" spans="4:69" x14ac:dyDescent="0.3">
      <c r="I386">
        <v>2</v>
      </c>
      <c r="AG386">
        <v>50</v>
      </c>
      <c r="AK386">
        <v>20</v>
      </c>
      <c r="AP386" s="14"/>
      <c r="BJ386" t="s">
        <v>135</v>
      </c>
      <c r="BP386" s="1">
        <f t="shared" si="10"/>
        <v>3</v>
      </c>
      <c r="BQ386" s="1">
        <f t="shared" si="11"/>
        <v>1</v>
      </c>
    </row>
    <row r="387" spans="4:69" x14ac:dyDescent="0.3">
      <c r="W387">
        <v>2</v>
      </c>
      <c r="AF387">
        <v>18</v>
      </c>
      <c r="AG387">
        <v>7</v>
      </c>
      <c r="AP387" s="14"/>
      <c r="AS387">
        <v>14</v>
      </c>
      <c r="BP387" s="1">
        <f t="shared" ref="BP387:BP450" si="12">4-BQ387</f>
        <v>3</v>
      </c>
      <c r="BQ387" s="1">
        <f t="shared" ref="BQ387:BQ450" si="13">COUNTA(AQ387:BM387)</f>
        <v>1</v>
      </c>
    </row>
    <row r="388" spans="4:69" x14ac:dyDescent="0.3">
      <c r="I388">
        <v>2</v>
      </c>
      <c r="AI388">
        <v>28</v>
      </c>
      <c r="AP388" s="14"/>
      <c r="AR388">
        <v>12</v>
      </c>
      <c r="AW388">
        <v>3</v>
      </c>
      <c r="BP388" s="1">
        <f t="shared" si="12"/>
        <v>2</v>
      </c>
      <c r="BQ388" s="1">
        <f t="shared" si="13"/>
        <v>2</v>
      </c>
    </row>
    <row r="389" spans="4:69" x14ac:dyDescent="0.3">
      <c r="E389">
        <v>1</v>
      </c>
      <c r="AK389">
        <v>7</v>
      </c>
      <c r="AP389" s="14"/>
      <c r="BD389">
        <v>7</v>
      </c>
      <c r="BG389">
        <v>2</v>
      </c>
      <c r="BP389" s="1">
        <f t="shared" si="12"/>
        <v>2</v>
      </c>
      <c r="BQ389" s="1">
        <f t="shared" si="13"/>
        <v>2</v>
      </c>
    </row>
    <row r="390" spans="4:69" x14ac:dyDescent="0.3">
      <c r="D390">
        <v>1</v>
      </c>
      <c r="AF390">
        <v>18</v>
      </c>
      <c r="AM390">
        <v>7</v>
      </c>
      <c r="AP390" s="14"/>
      <c r="AT390">
        <v>40</v>
      </c>
      <c r="BP390" s="1">
        <f t="shared" si="12"/>
        <v>3</v>
      </c>
      <c r="BQ390" s="1">
        <f t="shared" si="13"/>
        <v>1</v>
      </c>
    </row>
    <row r="391" spans="4:69" x14ac:dyDescent="0.3">
      <c r="J391">
        <v>1</v>
      </c>
      <c r="AG391">
        <v>17</v>
      </c>
      <c r="AM391">
        <v>3</v>
      </c>
      <c r="AP391" s="14"/>
      <c r="AR391">
        <v>3</v>
      </c>
      <c r="BP391" s="1">
        <f t="shared" si="12"/>
        <v>3</v>
      </c>
      <c r="BQ391" s="1">
        <f t="shared" si="13"/>
        <v>1</v>
      </c>
    </row>
    <row r="392" spans="4:69" x14ac:dyDescent="0.3">
      <c r="W392">
        <v>1</v>
      </c>
      <c r="AP392" s="14"/>
      <c r="AQ392">
        <v>20</v>
      </c>
      <c r="BF392">
        <v>4</v>
      </c>
      <c r="BL392">
        <v>10</v>
      </c>
      <c r="BP392" s="1">
        <f t="shared" si="12"/>
        <v>1</v>
      </c>
      <c r="BQ392" s="1">
        <f t="shared" si="13"/>
        <v>3</v>
      </c>
    </row>
    <row r="393" spans="4:69" x14ac:dyDescent="0.3">
      <c r="Y393">
        <v>1</v>
      </c>
      <c r="AF393">
        <v>15</v>
      </c>
      <c r="AL393">
        <v>8</v>
      </c>
      <c r="AP393" s="14"/>
      <c r="AT393">
        <v>8</v>
      </c>
      <c r="BP393" s="1">
        <f t="shared" si="12"/>
        <v>3</v>
      </c>
      <c r="BQ393" s="1">
        <f t="shared" si="13"/>
        <v>1</v>
      </c>
    </row>
    <row r="394" spans="4:69" x14ac:dyDescent="0.3">
      <c r="AM394">
        <v>4</v>
      </c>
      <c r="AP394" s="14"/>
      <c r="AV394">
        <v>9</v>
      </c>
      <c r="AX394" t="s">
        <v>114</v>
      </c>
      <c r="BF394">
        <v>3</v>
      </c>
      <c r="BP394" s="1">
        <f t="shared" si="12"/>
        <v>1</v>
      </c>
      <c r="BQ394" s="1">
        <f t="shared" si="13"/>
        <v>3</v>
      </c>
    </row>
    <row r="395" spans="4:69" x14ac:dyDescent="0.3">
      <c r="J395">
        <v>1</v>
      </c>
      <c r="AP395" s="14"/>
      <c r="AV395">
        <v>4</v>
      </c>
      <c r="BD395">
        <v>5</v>
      </c>
      <c r="BE395">
        <v>3</v>
      </c>
      <c r="BP395" s="1">
        <f t="shared" si="12"/>
        <v>1</v>
      </c>
      <c r="BQ395" s="1">
        <f t="shared" si="13"/>
        <v>3</v>
      </c>
    </row>
    <row r="396" spans="4:69" x14ac:dyDescent="0.3">
      <c r="Y396">
        <v>1</v>
      </c>
      <c r="AM396">
        <v>8</v>
      </c>
      <c r="AP396" s="14">
        <v>9</v>
      </c>
      <c r="BK396" t="s">
        <v>171</v>
      </c>
      <c r="BP396" s="1">
        <f t="shared" si="12"/>
        <v>3</v>
      </c>
      <c r="BQ396" s="1">
        <f t="shared" si="13"/>
        <v>1</v>
      </c>
    </row>
    <row r="397" spans="4:69" x14ac:dyDescent="0.3">
      <c r="D397">
        <v>2</v>
      </c>
      <c r="AM397">
        <v>15</v>
      </c>
      <c r="AP397" s="14"/>
      <c r="AS397">
        <v>13</v>
      </c>
      <c r="BD397">
        <v>5</v>
      </c>
      <c r="BP397" s="1">
        <f t="shared" si="12"/>
        <v>2</v>
      </c>
      <c r="BQ397" s="1">
        <f t="shared" si="13"/>
        <v>2</v>
      </c>
    </row>
    <row r="398" spans="4:69" x14ac:dyDescent="0.3">
      <c r="AD398">
        <v>2</v>
      </c>
      <c r="AK398">
        <v>11</v>
      </c>
      <c r="AP398" s="14"/>
      <c r="BJ398" t="s">
        <v>172</v>
      </c>
      <c r="BM398" t="s">
        <v>173</v>
      </c>
      <c r="BP398" s="1">
        <f t="shared" si="12"/>
        <v>2</v>
      </c>
      <c r="BQ398" s="1">
        <f t="shared" si="13"/>
        <v>2</v>
      </c>
    </row>
    <row r="399" spans="4:69" x14ac:dyDescent="0.3">
      <c r="Z399">
        <v>1</v>
      </c>
      <c r="AK399">
        <v>28</v>
      </c>
      <c r="AP399" s="14">
        <v>19</v>
      </c>
      <c r="AW399">
        <v>1</v>
      </c>
      <c r="BP399" s="1">
        <f t="shared" si="12"/>
        <v>3</v>
      </c>
      <c r="BQ399" s="1">
        <f t="shared" si="13"/>
        <v>1</v>
      </c>
    </row>
    <row r="400" spans="4:69" x14ac:dyDescent="0.3">
      <c r="I400">
        <v>1</v>
      </c>
      <c r="AG400">
        <v>6</v>
      </c>
      <c r="AP400" s="14"/>
      <c r="AS400">
        <v>19</v>
      </c>
      <c r="BH400">
        <v>67</v>
      </c>
      <c r="BP400" s="1">
        <f t="shared" si="12"/>
        <v>2</v>
      </c>
      <c r="BQ400" s="1">
        <f t="shared" si="13"/>
        <v>2</v>
      </c>
    </row>
    <row r="401" spans="5:69" x14ac:dyDescent="0.3">
      <c r="AO401">
        <v>6</v>
      </c>
      <c r="AP401" s="14"/>
      <c r="AV401">
        <v>2</v>
      </c>
      <c r="AZ401" t="s">
        <v>167</v>
      </c>
      <c r="BH401">
        <v>53</v>
      </c>
      <c r="BP401" s="1">
        <f t="shared" si="12"/>
        <v>1</v>
      </c>
      <c r="BQ401" s="1">
        <f t="shared" si="13"/>
        <v>3</v>
      </c>
    </row>
    <row r="402" spans="5:69" x14ac:dyDescent="0.3">
      <c r="U402">
        <v>2</v>
      </c>
      <c r="AF402">
        <v>11</v>
      </c>
      <c r="AJ402">
        <v>18</v>
      </c>
      <c r="AP402" s="14"/>
      <c r="BF402">
        <v>1</v>
      </c>
      <c r="BP402" s="1">
        <f t="shared" si="12"/>
        <v>3</v>
      </c>
      <c r="BQ402" s="1">
        <f t="shared" si="13"/>
        <v>1</v>
      </c>
    </row>
    <row r="403" spans="5:69" x14ac:dyDescent="0.3">
      <c r="F403">
        <v>1</v>
      </c>
      <c r="AN403">
        <v>7</v>
      </c>
      <c r="AP403" s="14"/>
      <c r="AT403">
        <v>6</v>
      </c>
      <c r="BH403">
        <v>30</v>
      </c>
      <c r="BP403" s="1">
        <f t="shared" si="12"/>
        <v>2</v>
      </c>
      <c r="BQ403" s="1">
        <f t="shared" si="13"/>
        <v>2</v>
      </c>
    </row>
    <row r="404" spans="5:69" x14ac:dyDescent="0.3">
      <c r="X404">
        <v>2</v>
      </c>
      <c r="AN404">
        <v>9</v>
      </c>
      <c r="AP404" s="14"/>
      <c r="AR404">
        <v>13</v>
      </c>
      <c r="BG404">
        <v>1</v>
      </c>
      <c r="BP404" s="1">
        <f t="shared" si="12"/>
        <v>2</v>
      </c>
      <c r="BQ404" s="1">
        <f t="shared" si="13"/>
        <v>2</v>
      </c>
    </row>
    <row r="405" spans="5:69" x14ac:dyDescent="0.3">
      <c r="U405">
        <v>2</v>
      </c>
      <c r="AI405">
        <v>8</v>
      </c>
      <c r="AJ405">
        <v>19</v>
      </c>
      <c r="AP405" s="14"/>
      <c r="AV405">
        <v>7</v>
      </c>
      <c r="BP405" s="1">
        <f t="shared" si="12"/>
        <v>3</v>
      </c>
      <c r="BQ405" s="1">
        <f t="shared" si="13"/>
        <v>1</v>
      </c>
    </row>
    <row r="406" spans="5:69" x14ac:dyDescent="0.3">
      <c r="I406">
        <v>1</v>
      </c>
      <c r="AG406">
        <v>43</v>
      </c>
      <c r="AI406">
        <v>6</v>
      </c>
      <c r="AP406" s="14"/>
      <c r="BE406">
        <v>6</v>
      </c>
      <c r="BP406" s="1">
        <f t="shared" si="12"/>
        <v>3</v>
      </c>
      <c r="BQ406" s="1">
        <f t="shared" si="13"/>
        <v>1</v>
      </c>
    </row>
    <row r="407" spans="5:69" x14ac:dyDescent="0.3">
      <c r="AM407">
        <v>3</v>
      </c>
      <c r="AP407" s="14"/>
      <c r="AR407">
        <v>3</v>
      </c>
      <c r="AW407">
        <v>3</v>
      </c>
      <c r="BD407">
        <v>6</v>
      </c>
      <c r="BP407" s="1">
        <f t="shared" si="12"/>
        <v>1</v>
      </c>
      <c r="BQ407" s="1">
        <f t="shared" si="13"/>
        <v>3</v>
      </c>
    </row>
    <row r="408" spans="5:69" x14ac:dyDescent="0.3">
      <c r="S408">
        <v>1</v>
      </c>
      <c r="AM408">
        <v>8</v>
      </c>
      <c r="AP408" s="14">
        <v>19</v>
      </c>
      <c r="BF408">
        <v>2</v>
      </c>
      <c r="BP408" s="1">
        <f t="shared" si="12"/>
        <v>3</v>
      </c>
      <c r="BQ408" s="1">
        <f t="shared" si="13"/>
        <v>1</v>
      </c>
    </row>
    <row r="409" spans="5:69" x14ac:dyDescent="0.3">
      <c r="AN409">
        <v>10</v>
      </c>
      <c r="AP409" s="14"/>
      <c r="AS409">
        <v>7</v>
      </c>
      <c r="AW409">
        <v>1</v>
      </c>
      <c r="BM409" t="s">
        <v>168</v>
      </c>
      <c r="BP409" s="1">
        <f t="shared" si="12"/>
        <v>1</v>
      </c>
      <c r="BQ409" s="1">
        <f t="shared" si="13"/>
        <v>3</v>
      </c>
    </row>
    <row r="410" spans="5:69" x14ac:dyDescent="0.3">
      <c r="M410">
        <v>1</v>
      </c>
      <c r="AK410">
        <v>5</v>
      </c>
      <c r="AP410" s="14"/>
      <c r="AQ410">
        <v>20</v>
      </c>
      <c r="BL410">
        <v>10</v>
      </c>
      <c r="BP410" s="1">
        <f t="shared" si="12"/>
        <v>2</v>
      </c>
      <c r="BQ410" s="1">
        <f t="shared" si="13"/>
        <v>2</v>
      </c>
    </row>
    <row r="411" spans="5:69" x14ac:dyDescent="0.3">
      <c r="AL411">
        <v>7</v>
      </c>
      <c r="AP411" s="14"/>
      <c r="BB411">
        <v>75</v>
      </c>
      <c r="BI411">
        <v>9</v>
      </c>
      <c r="BM411" t="s">
        <v>169</v>
      </c>
      <c r="BP411" s="1">
        <f t="shared" si="12"/>
        <v>1</v>
      </c>
      <c r="BQ411" s="1">
        <f t="shared" si="13"/>
        <v>3</v>
      </c>
    </row>
    <row r="412" spans="5:69" x14ac:dyDescent="0.3">
      <c r="S412">
        <v>1</v>
      </c>
      <c r="AG412">
        <v>19</v>
      </c>
      <c r="AP412" s="14"/>
      <c r="AT412">
        <v>24</v>
      </c>
      <c r="BD412">
        <v>5</v>
      </c>
      <c r="BP412" s="1">
        <f t="shared" si="12"/>
        <v>2</v>
      </c>
      <c r="BQ412" s="1">
        <f t="shared" si="13"/>
        <v>2</v>
      </c>
    </row>
    <row r="413" spans="5:69" x14ac:dyDescent="0.3">
      <c r="AP413" s="14">
        <v>18</v>
      </c>
      <c r="AR413">
        <v>17</v>
      </c>
      <c r="BF413">
        <v>2</v>
      </c>
      <c r="BH413">
        <v>74</v>
      </c>
      <c r="BP413" s="1">
        <f t="shared" si="12"/>
        <v>1</v>
      </c>
      <c r="BQ413" s="1">
        <f t="shared" si="13"/>
        <v>3</v>
      </c>
    </row>
    <row r="414" spans="5:69" x14ac:dyDescent="0.3">
      <c r="U414">
        <v>1</v>
      </c>
      <c r="AK414">
        <v>32</v>
      </c>
      <c r="AM414">
        <v>11</v>
      </c>
      <c r="AP414" s="14"/>
      <c r="BF414">
        <v>2</v>
      </c>
      <c r="BP414" s="1">
        <f t="shared" si="12"/>
        <v>3</v>
      </c>
      <c r="BQ414" s="1">
        <f t="shared" si="13"/>
        <v>1</v>
      </c>
    </row>
    <row r="415" spans="5:69" x14ac:dyDescent="0.3">
      <c r="E415">
        <v>1</v>
      </c>
      <c r="AG415">
        <v>11</v>
      </c>
      <c r="AI415">
        <v>17</v>
      </c>
      <c r="AP415" s="14"/>
      <c r="AQ415">
        <v>8</v>
      </c>
      <c r="BP415" s="1">
        <f t="shared" si="12"/>
        <v>3</v>
      </c>
      <c r="BQ415" s="1">
        <f t="shared" si="13"/>
        <v>1</v>
      </c>
    </row>
    <row r="416" spans="5:69" x14ac:dyDescent="0.3">
      <c r="E416">
        <v>1</v>
      </c>
      <c r="AH416">
        <v>1</v>
      </c>
      <c r="AM416">
        <v>18</v>
      </c>
      <c r="AP416" s="14"/>
      <c r="BI416">
        <v>17</v>
      </c>
      <c r="BP416" s="1">
        <f t="shared" si="12"/>
        <v>3</v>
      </c>
      <c r="BQ416" s="1">
        <f t="shared" si="13"/>
        <v>1</v>
      </c>
    </row>
    <row r="417" spans="4:69" ht="17.25" thickBot="1" x14ac:dyDescent="0.35">
      <c r="AB417" s="17"/>
      <c r="AE417">
        <v>2</v>
      </c>
      <c r="AG417">
        <v>7</v>
      </c>
      <c r="AP417" s="14"/>
      <c r="AT417">
        <v>54</v>
      </c>
      <c r="BJ417" t="s">
        <v>170</v>
      </c>
      <c r="BP417" s="1">
        <f t="shared" si="12"/>
        <v>2</v>
      </c>
      <c r="BQ417" s="1">
        <f t="shared" si="13"/>
        <v>2</v>
      </c>
    </row>
    <row r="418" spans="4:69" ht="17.25" thickTop="1" x14ac:dyDescent="0.3">
      <c r="L418">
        <v>1</v>
      </c>
      <c r="AG418">
        <v>16</v>
      </c>
      <c r="AI418">
        <v>29</v>
      </c>
      <c r="AP418" s="14"/>
      <c r="BM418" t="s">
        <v>174</v>
      </c>
      <c r="BP418" s="1">
        <f t="shared" si="12"/>
        <v>3</v>
      </c>
      <c r="BQ418" s="1">
        <f t="shared" si="13"/>
        <v>1</v>
      </c>
    </row>
    <row r="419" spans="4:69" x14ac:dyDescent="0.3">
      <c r="AI419">
        <v>10</v>
      </c>
      <c r="AP419" s="14"/>
      <c r="AW419">
        <v>1</v>
      </c>
      <c r="BB419">
        <v>50</v>
      </c>
      <c r="BH419">
        <v>27</v>
      </c>
      <c r="BP419" s="1">
        <f t="shared" si="12"/>
        <v>1</v>
      </c>
      <c r="BQ419" s="1">
        <f t="shared" si="13"/>
        <v>3</v>
      </c>
    </row>
    <row r="420" spans="4:69" x14ac:dyDescent="0.3">
      <c r="E420">
        <v>1</v>
      </c>
      <c r="AK420">
        <v>7</v>
      </c>
      <c r="AM420">
        <v>11</v>
      </c>
      <c r="AP420" s="14"/>
      <c r="AS420">
        <v>5</v>
      </c>
      <c r="BP420" s="1">
        <f t="shared" si="12"/>
        <v>3</v>
      </c>
      <c r="BQ420" s="1">
        <f t="shared" si="13"/>
        <v>1</v>
      </c>
    </row>
    <row r="421" spans="4:69" x14ac:dyDescent="0.3">
      <c r="AP421" s="14">
        <v>7</v>
      </c>
      <c r="AQ421">
        <v>13</v>
      </c>
      <c r="AW421">
        <v>1</v>
      </c>
      <c r="BC421">
        <v>6</v>
      </c>
      <c r="BP421" s="1">
        <f t="shared" si="12"/>
        <v>1</v>
      </c>
      <c r="BQ421" s="1">
        <f t="shared" si="13"/>
        <v>3</v>
      </c>
    </row>
    <row r="422" spans="4:69" x14ac:dyDescent="0.3">
      <c r="AJ422">
        <v>29</v>
      </c>
      <c r="AP422" s="14">
        <v>5</v>
      </c>
      <c r="BF422">
        <v>2</v>
      </c>
      <c r="BK422" t="s">
        <v>97</v>
      </c>
      <c r="BP422" s="1">
        <f t="shared" si="12"/>
        <v>2</v>
      </c>
      <c r="BQ422" s="1">
        <f t="shared" si="13"/>
        <v>2</v>
      </c>
    </row>
    <row r="423" spans="4:69" x14ac:dyDescent="0.3">
      <c r="AG423">
        <v>51</v>
      </c>
      <c r="AI423">
        <v>27</v>
      </c>
      <c r="AO423">
        <v>10</v>
      </c>
      <c r="AP423" s="14"/>
      <c r="AR423">
        <v>5</v>
      </c>
      <c r="BP423" s="1">
        <f t="shared" si="12"/>
        <v>3</v>
      </c>
      <c r="BQ423" s="1">
        <f t="shared" si="13"/>
        <v>1</v>
      </c>
    </row>
    <row r="424" spans="4:69" x14ac:dyDescent="0.3">
      <c r="Q424">
        <v>1</v>
      </c>
      <c r="AG424">
        <v>6</v>
      </c>
      <c r="AL424">
        <v>20</v>
      </c>
      <c r="AP424" s="14"/>
      <c r="AS424">
        <v>7</v>
      </c>
      <c r="BP424" s="1">
        <f t="shared" si="12"/>
        <v>3</v>
      </c>
      <c r="BQ424" s="1">
        <f t="shared" si="13"/>
        <v>1</v>
      </c>
    </row>
    <row r="425" spans="4:69" x14ac:dyDescent="0.3">
      <c r="AG425">
        <v>24</v>
      </c>
      <c r="AP425" s="14"/>
      <c r="BD425">
        <v>8</v>
      </c>
      <c r="BI425">
        <v>21</v>
      </c>
      <c r="BM425" t="s">
        <v>175</v>
      </c>
      <c r="BP425" s="1">
        <f t="shared" si="12"/>
        <v>1</v>
      </c>
      <c r="BQ425" s="1">
        <f t="shared" si="13"/>
        <v>3</v>
      </c>
    </row>
    <row r="426" spans="4:69" x14ac:dyDescent="0.3">
      <c r="Y426">
        <v>2</v>
      </c>
      <c r="AK426">
        <v>9</v>
      </c>
      <c r="AM426">
        <v>5</v>
      </c>
      <c r="AP426" s="14"/>
      <c r="BE426">
        <v>8</v>
      </c>
      <c r="BP426" s="1">
        <f t="shared" si="12"/>
        <v>3</v>
      </c>
      <c r="BQ426" s="1">
        <f t="shared" si="13"/>
        <v>1</v>
      </c>
    </row>
    <row r="427" spans="4:69" x14ac:dyDescent="0.3">
      <c r="S427">
        <v>2</v>
      </c>
      <c r="AI427">
        <v>37</v>
      </c>
      <c r="AJ427">
        <v>35</v>
      </c>
      <c r="AP427" s="14"/>
      <c r="AV427">
        <v>9</v>
      </c>
      <c r="BP427" s="1">
        <f t="shared" si="12"/>
        <v>3</v>
      </c>
      <c r="BQ427" s="1">
        <f t="shared" si="13"/>
        <v>1</v>
      </c>
    </row>
    <row r="428" spans="4:69" x14ac:dyDescent="0.3">
      <c r="D428">
        <v>1</v>
      </c>
      <c r="AI428">
        <v>26</v>
      </c>
      <c r="AJ428">
        <v>13</v>
      </c>
      <c r="AP428" s="14"/>
      <c r="AU428" t="s">
        <v>106</v>
      </c>
      <c r="BP428" s="1">
        <f t="shared" si="12"/>
        <v>3</v>
      </c>
      <c r="BQ428" s="1">
        <f t="shared" si="13"/>
        <v>1</v>
      </c>
    </row>
    <row r="429" spans="4:69" x14ac:dyDescent="0.3">
      <c r="AG429">
        <v>13</v>
      </c>
      <c r="AL429">
        <v>23</v>
      </c>
      <c r="AP429" s="14"/>
      <c r="AS429">
        <v>1</v>
      </c>
      <c r="AV429">
        <v>9</v>
      </c>
      <c r="BP429" s="1">
        <f t="shared" si="12"/>
        <v>2</v>
      </c>
      <c r="BQ429" s="1">
        <f t="shared" si="13"/>
        <v>2</v>
      </c>
    </row>
    <row r="430" spans="4:69" x14ac:dyDescent="0.3">
      <c r="AD430">
        <v>2</v>
      </c>
      <c r="AF430">
        <v>10</v>
      </c>
      <c r="AM430">
        <v>3</v>
      </c>
      <c r="AP430" s="14"/>
      <c r="BD430">
        <v>6</v>
      </c>
      <c r="BP430" s="1">
        <f t="shared" si="12"/>
        <v>3</v>
      </c>
      <c r="BQ430" s="1">
        <f t="shared" si="13"/>
        <v>1</v>
      </c>
    </row>
    <row r="431" spans="4:69" x14ac:dyDescent="0.3">
      <c r="AC431">
        <v>1</v>
      </c>
      <c r="AF431">
        <v>15</v>
      </c>
      <c r="AP431" s="14">
        <v>10</v>
      </c>
      <c r="AR431">
        <v>16</v>
      </c>
      <c r="BP431" s="1">
        <f t="shared" si="12"/>
        <v>3</v>
      </c>
      <c r="BQ431" s="1">
        <f t="shared" si="13"/>
        <v>1</v>
      </c>
    </row>
    <row r="432" spans="4:69" x14ac:dyDescent="0.3">
      <c r="AI432">
        <v>10</v>
      </c>
      <c r="AP432" s="14">
        <v>12</v>
      </c>
      <c r="BD432">
        <v>4</v>
      </c>
      <c r="BL432">
        <v>10</v>
      </c>
      <c r="BP432" s="1">
        <f t="shared" si="12"/>
        <v>2</v>
      </c>
      <c r="BQ432" s="1">
        <f t="shared" si="13"/>
        <v>2</v>
      </c>
    </row>
    <row r="433" spans="5:69" x14ac:dyDescent="0.3">
      <c r="AD433">
        <v>2</v>
      </c>
      <c r="AL433">
        <v>10</v>
      </c>
      <c r="AP433" s="14"/>
      <c r="AW433">
        <v>1</v>
      </c>
      <c r="BI433">
        <v>5</v>
      </c>
      <c r="BP433" s="1">
        <f t="shared" si="12"/>
        <v>2</v>
      </c>
      <c r="BQ433" s="1">
        <f t="shared" si="13"/>
        <v>2</v>
      </c>
    </row>
    <row r="434" spans="5:69" x14ac:dyDescent="0.3">
      <c r="F434">
        <v>2</v>
      </c>
      <c r="AG434">
        <v>17</v>
      </c>
      <c r="AM434">
        <v>13</v>
      </c>
      <c r="AP434" s="14"/>
      <c r="BF434">
        <v>1</v>
      </c>
      <c r="BP434" s="1">
        <f t="shared" si="12"/>
        <v>3</v>
      </c>
      <c r="BQ434" s="1">
        <f t="shared" si="13"/>
        <v>1</v>
      </c>
    </row>
    <row r="435" spans="5:69" x14ac:dyDescent="0.3">
      <c r="T435">
        <v>1</v>
      </c>
      <c r="AK435">
        <v>33</v>
      </c>
      <c r="AP435" s="14"/>
      <c r="AQ435">
        <v>20</v>
      </c>
      <c r="AY435" t="s">
        <v>176</v>
      </c>
      <c r="BP435" s="1">
        <f t="shared" si="12"/>
        <v>2</v>
      </c>
      <c r="BQ435" s="1">
        <f t="shared" si="13"/>
        <v>2</v>
      </c>
    </row>
    <row r="436" spans="5:69" x14ac:dyDescent="0.3">
      <c r="AD436">
        <v>1</v>
      </c>
      <c r="AF436">
        <v>11</v>
      </c>
      <c r="AJ436">
        <v>17</v>
      </c>
      <c r="AP436" s="14"/>
      <c r="AQ436">
        <v>17</v>
      </c>
      <c r="BP436" s="1">
        <f t="shared" si="12"/>
        <v>3</v>
      </c>
      <c r="BQ436" s="1">
        <f t="shared" si="13"/>
        <v>1</v>
      </c>
    </row>
    <row r="437" spans="5:69" x14ac:dyDescent="0.3">
      <c r="J437">
        <v>2</v>
      </c>
      <c r="AJ437">
        <v>11</v>
      </c>
      <c r="AP437" s="14"/>
      <c r="AS437">
        <v>5</v>
      </c>
      <c r="BM437" t="s">
        <v>177</v>
      </c>
      <c r="BP437" s="1">
        <f t="shared" si="12"/>
        <v>2</v>
      </c>
      <c r="BQ437" s="1">
        <f t="shared" si="13"/>
        <v>2</v>
      </c>
    </row>
    <row r="438" spans="5:69" x14ac:dyDescent="0.3">
      <c r="AB438">
        <v>1</v>
      </c>
      <c r="AK438">
        <v>16</v>
      </c>
      <c r="AP438" s="14"/>
      <c r="BF438">
        <v>3</v>
      </c>
      <c r="BK438" t="s">
        <v>178</v>
      </c>
      <c r="BP438" s="1">
        <f t="shared" si="12"/>
        <v>2</v>
      </c>
      <c r="BQ438" s="1">
        <f t="shared" si="13"/>
        <v>2</v>
      </c>
    </row>
    <row r="439" spans="5:69" x14ac:dyDescent="0.3">
      <c r="AG439">
        <v>57</v>
      </c>
      <c r="AK439">
        <v>7</v>
      </c>
      <c r="AP439" s="14"/>
      <c r="AZ439" t="s">
        <v>179</v>
      </c>
      <c r="BK439" t="s">
        <v>120</v>
      </c>
      <c r="BP439" s="1">
        <f t="shared" si="12"/>
        <v>2</v>
      </c>
      <c r="BQ439" s="1">
        <f t="shared" si="13"/>
        <v>2</v>
      </c>
    </row>
    <row r="440" spans="5:69" x14ac:dyDescent="0.3">
      <c r="J440">
        <v>2</v>
      </c>
      <c r="AG440">
        <v>15</v>
      </c>
      <c r="AL440">
        <v>35</v>
      </c>
      <c r="AP440" s="14"/>
      <c r="BH440">
        <v>27</v>
      </c>
      <c r="BP440" s="1">
        <f t="shared" si="12"/>
        <v>3</v>
      </c>
      <c r="BQ440" s="1">
        <f t="shared" si="13"/>
        <v>1</v>
      </c>
    </row>
    <row r="441" spans="5:69" x14ac:dyDescent="0.3">
      <c r="J441">
        <v>2</v>
      </c>
      <c r="AI441">
        <v>18</v>
      </c>
      <c r="AP441" s="14"/>
      <c r="AS441">
        <v>7</v>
      </c>
      <c r="BH441">
        <v>23</v>
      </c>
      <c r="BP441" s="1">
        <f t="shared" si="12"/>
        <v>2</v>
      </c>
      <c r="BQ441" s="1">
        <f t="shared" si="13"/>
        <v>2</v>
      </c>
    </row>
    <row r="442" spans="5:69" x14ac:dyDescent="0.3">
      <c r="AF442">
        <v>10</v>
      </c>
      <c r="AG442">
        <v>1</v>
      </c>
      <c r="AP442" s="14"/>
      <c r="BG442">
        <v>3</v>
      </c>
      <c r="BL442">
        <v>10</v>
      </c>
      <c r="BP442" s="1">
        <f t="shared" si="12"/>
        <v>2</v>
      </c>
      <c r="BQ442" s="1">
        <f t="shared" si="13"/>
        <v>2</v>
      </c>
    </row>
    <row r="443" spans="5:69" x14ac:dyDescent="0.3">
      <c r="F443">
        <v>1</v>
      </c>
      <c r="AM443">
        <v>15</v>
      </c>
      <c r="AP443" s="14"/>
      <c r="AT443">
        <v>23</v>
      </c>
      <c r="BG443">
        <v>3</v>
      </c>
      <c r="BP443" s="1">
        <f t="shared" si="12"/>
        <v>2</v>
      </c>
      <c r="BQ443" s="1">
        <f t="shared" si="13"/>
        <v>2</v>
      </c>
    </row>
    <row r="444" spans="5:69" x14ac:dyDescent="0.3">
      <c r="Y444">
        <v>1</v>
      </c>
      <c r="AG444">
        <v>8</v>
      </c>
      <c r="AL444">
        <v>22</v>
      </c>
      <c r="AP444" s="14"/>
      <c r="AQ444">
        <v>4</v>
      </c>
      <c r="BP444" s="1">
        <f t="shared" si="12"/>
        <v>3</v>
      </c>
      <c r="BQ444" s="1">
        <f t="shared" si="13"/>
        <v>1</v>
      </c>
    </row>
    <row r="445" spans="5:69" x14ac:dyDescent="0.3">
      <c r="T445">
        <v>1</v>
      </c>
      <c r="AG445">
        <v>19</v>
      </c>
      <c r="AL445">
        <v>36</v>
      </c>
      <c r="AP445" s="14"/>
      <c r="AV445">
        <v>5</v>
      </c>
      <c r="BP445" s="1">
        <f t="shared" si="12"/>
        <v>3</v>
      </c>
      <c r="BQ445" s="1">
        <f t="shared" si="13"/>
        <v>1</v>
      </c>
    </row>
    <row r="446" spans="5:69" x14ac:dyDescent="0.3">
      <c r="AF446">
        <v>18</v>
      </c>
      <c r="AP446" s="14"/>
      <c r="AQ446">
        <v>3</v>
      </c>
      <c r="AR446">
        <v>3</v>
      </c>
      <c r="BE446">
        <v>5</v>
      </c>
      <c r="BP446" s="1">
        <f t="shared" si="12"/>
        <v>1</v>
      </c>
      <c r="BQ446" s="1">
        <f t="shared" si="13"/>
        <v>3</v>
      </c>
    </row>
    <row r="447" spans="5:69" x14ac:dyDescent="0.3">
      <c r="E447">
        <v>2</v>
      </c>
      <c r="AP447" s="14"/>
      <c r="AQ447">
        <v>1</v>
      </c>
      <c r="AV447">
        <v>8</v>
      </c>
      <c r="BB447">
        <v>50</v>
      </c>
      <c r="BP447" s="1">
        <f t="shared" si="12"/>
        <v>1</v>
      </c>
      <c r="BQ447" s="1">
        <f t="shared" si="13"/>
        <v>3</v>
      </c>
    </row>
    <row r="448" spans="5:69" x14ac:dyDescent="0.3">
      <c r="AL448">
        <v>7</v>
      </c>
      <c r="AM448">
        <v>18</v>
      </c>
      <c r="AP448" s="14"/>
      <c r="AS448">
        <v>15</v>
      </c>
      <c r="BE448">
        <v>6</v>
      </c>
      <c r="BP448" s="1">
        <f t="shared" si="12"/>
        <v>2</v>
      </c>
      <c r="BQ448" s="1">
        <f t="shared" si="13"/>
        <v>2</v>
      </c>
    </row>
    <row r="449" spans="4:69" x14ac:dyDescent="0.3">
      <c r="D449">
        <v>2</v>
      </c>
      <c r="AJ449">
        <v>36</v>
      </c>
      <c r="AP449" s="14"/>
      <c r="AT449">
        <v>59</v>
      </c>
      <c r="BM449" t="s">
        <v>180</v>
      </c>
      <c r="BP449" s="1">
        <f t="shared" si="12"/>
        <v>2</v>
      </c>
      <c r="BQ449" s="1">
        <f t="shared" si="13"/>
        <v>2</v>
      </c>
    </row>
    <row r="450" spans="4:69" x14ac:dyDescent="0.3">
      <c r="AD450">
        <v>2</v>
      </c>
      <c r="AG450">
        <v>3</v>
      </c>
      <c r="AP450" s="14"/>
      <c r="AS450">
        <v>4</v>
      </c>
      <c r="BH450">
        <v>33</v>
      </c>
      <c r="BP450" s="1">
        <f t="shared" si="12"/>
        <v>2</v>
      </c>
      <c r="BQ450" s="1">
        <f t="shared" si="13"/>
        <v>2</v>
      </c>
    </row>
    <row r="451" spans="4:69" x14ac:dyDescent="0.3">
      <c r="D451">
        <v>1</v>
      </c>
      <c r="AJ451">
        <v>37</v>
      </c>
      <c r="AP451" s="14"/>
      <c r="AS451">
        <v>15</v>
      </c>
      <c r="BF451">
        <v>4</v>
      </c>
      <c r="BP451" s="1">
        <f t="shared" ref="BP451:BP501" si="14">4-BQ451</f>
        <v>2</v>
      </c>
      <c r="BQ451" s="1">
        <f t="shared" ref="BQ451:BQ501" si="15">COUNTA(AQ451:BM451)</f>
        <v>2</v>
      </c>
    </row>
    <row r="452" spans="4:69" x14ac:dyDescent="0.3">
      <c r="AI452">
        <v>23</v>
      </c>
      <c r="AM452">
        <v>11</v>
      </c>
      <c r="AP452" s="14"/>
      <c r="BJ452" t="s">
        <v>181</v>
      </c>
      <c r="BM452" t="s">
        <v>182</v>
      </c>
      <c r="BP452" s="1">
        <f t="shared" si="14"/>
        <v>2</v>
      </c>
      <c r="BQ452" s="1">
        <f t="shared" si="15"/>
        <v>2</v>
      </c>
    </row>
    <row r="453" spans="4:69" x14ac:dyDescent="0.3">
      <c r="F453">
        <v>1</v>
      </c>
      <c r="AF453">
        <v>14</v>
      </c>
      <c r="AP453" s="14"/>
      <c r="AX453" t="s">
        <v>183</v>
      </c>
      <c r="BM453" t="s">
        <v>184</v>
      </c>
      <c r="BP453" s="1">
        <f t="shared" si="14"/>
        <v>2</v>
      </c>
      <c r="BQ453" s="1">
        <f t="shared" si="15"/>
        <v>2</v>
      </c>
    </row>
    <row r="454" spans="4:69" x14ac:dyDescent="0.3">
      <c r="AF454">
        <v>10</v>
      </c>
      <c r="AK454">
        <v>19</v>
      </c>
      <c r="AP454" s="14"/>
      <c r="AT454">
        <v>28</v>
      </c>
      <c r="BF454">
        <v>1</v>
      </c>
      <c r="BP454" s="1">
        <f t="shared" si="14"/>
        <v>2</v>
      </c>
      <c r="BQ454" s="1">
        <f t="shared" si="15"/>
        <v>2</v>
      </c>
    </row>
    <row r="455" spans="4:69" x14ac:dyDescent="0.3">
      <c r="S455">
        <v>2</v>
      </c>
      <c r="AG455">
        <v>15</v>
      </c>
      <c r="AP455" s="14"/>
      <c r="AR455">
        <v>2</v>
      </c>
      <c r="BF455">
        <v>1</v>
      </c>
      <c r="BP455" s="1">
        <f t="shared" si="14"/>
        <v>2</v>
      </c>
      <c r="BQ455" s="1">
        <f t="shared" si="15"/>
        <v>2</v>
      </c>
    </row>
    <row r="456" spans="4:69" x14ac:dyDescent="0.3">
      <c r="D456">
        <v>1</v>
      </c>
      <c r="AG456">
        <v>53</v>
      </c>
      <c r="AP456" s="14"/>
      <c r="AS456">
        <v>2</v>
      </c>
      <c r="BM456" t="s">
        <v>156</v>
      </c>
      <c r="BP456" s="1">
        <f t="shared" si="14"/>
        <v>2</v>
      </c>
      <c r="BQ456" s="1">
        <f t="shared" si="15"/>
        <v>2</v>
      </c>
    </row>
    <row r="457" spans="4:69" x14ac:dyDescent="0.3">
      <c r="AI457">
        <v>11</v>
      </c>
      <c r="AP457" s="14"/>
      <c r="AQ457">
        <v>15</v>
      </c>
      <c r="AV457">
        <v>6</v>
      </c>
      <c r="BD457">
        <v>8</v>
      </c>
      <c r="BP457" s="1">
        <f t="shared" si="14"/>
        <v>1</v>
      </c>
      <c r="BQ457" s="1">
        <f t="shared" si="15"/>
        <v>3</v>
      </c>
    </row>
    <row r="458" spans="4:69" x14ac:dyDescent="0.3">
      <c r="AM458">
        <v>8</v>
      </c>
      <c r="AP458" s="14"/>
      <c r="AS458">
        <v>12</v>
      </c>
      <c r="BD458">
        <v>8</v>
      </c>
      <c r="BM458" t="s">
        <v>185</v>
      </c>
      <c r="BP458" s="1">
        <f t="shared" si="14"/>
        <v>1</v>
      </c>
      <c r="BQ458" s="1">
        <f t="shared" si="15"/>
        <v>3</v>
      </c>
    </row>
    <row r="459" spans="4:69" x14ac:dyDescent="0.3">
      <c r="AM459">
        <v>5</v>
      </c>
      <c r="AP459" s="14"/>
      <c r="BB459">
        <v>50</v>
      </c>
      <c r="BD459">
        <v>3</v>
      </c>
      <c r="BH459">
        <v>38</v>
      </c>
      <c r="BP459" s="1">
        <f t="shared" si="14"/>
        <v>1</v>
      </c>
      <c r="BQ459" s="1">
        <f t="shared" si="15"/>
        <v>3</v>
      </c>
    </row>
    <row r="460" spans="4:69" x14ac:dyDescent="0.3">
      <c r="M460">
        <v>2</v>
      </c>
      <c r="AL460">
        <v>9</v>
      </c>
      <c r="AP460" s="14"/>
      <c r="AV460">
        <v>5</v>
      </c>
      <c r="AW460">
        <v>3</v>
      </c>
      <c r="BP460" s="1">
        <f t="shared" si="14"/>
        <v>2</v>
      </c>
      <c r="BQ460" s="1">
        <f t="shared" si="15"/>
        <v>2</v>
      </c>
    </row>
    <row r="461" spans="4:69" x14ac:dyDescent="0.3">
      <c r="AI461">
        <v>8</v>
      </c>
      <c r="AP461" s="14"/>
      <c r="BC461">
        <v>2</v>
      </c>
      <c r="BD461">
        <v>7</v>
      </c>
      <c r="BJ461" t="s">
        <v>96</v>
      </c>
      <c r="BP461" s="1">
        <f t="shared" si="14"/>
        <v>1</v>
      </c>
      <c r="BQ461" s="1">
        <f t="shared" si="15"/>
        <v>3</v>
      </c>
    </row>
    <row r="462" spans="4:69" x14ac:dyDescent="0.3">
      <c r="L462">
        <v>2</v>
      </c>
      <c r="AI462">
        <v>10</v>
      </c>
      <c r="AK462">
        <v>14</v>
      </c>
      <c r="AP462" s="14"/>
      <c r="AT462">
        <v>5</v>
      </c>
      <c r="BP462" s="1">
        <f t="shared" si="14"/>
        <v>3</v>
      </c>
      <c r="BQ462" s="1">
        <f t="shared" si="15"/>
        <v>1</v>
      </c>
    </row>
    <row r="463" spans="4:69" x14ac:dyDescent="0.3">
      <c r="X463">
        <v>1</v>
      </c>
      <c r="AI463">
        <v>9</v>
      </c>
      <c r="AP463" s="14"/>
      <c r="AQ463">
        <v>2</v>
      </c>
      <c r="BM463" t="s">
        <v>186</v>
      </c>
      <c r="BP463" s="1">
        <f t="shared" si="14"/>
        <v>2</v>
      </c>
      <c r="BQ463" s="1">
        <f t="shared" si="15"/>
        <v>2</v>
      </c>
    </row>
    <row r="464" spans="4:69" x14ac:dyDescent="0.3">
      <c r="T464">
        <v>1</v>
      </c>
      <c r="AI464">
        <v>10</v>
      </c>
      <c r="AM464">
        <v>12</v>
      </c>
      <c r="AP464" s="14"/>
      <c r="BK464" t="s">
        <v>187</v>
      </c>
      <c r="BP464" s="1">
        <f t="shared" si="14"/>
        <v>3</v>
      </c>
      <c r="BQ464" s="1">
        <f t="shared" si="15"/>
        <v>1</v>
      </c>
    </row>
    <row r="465" spans="4:69" x14ac:dyDescent="0.3">
      <c r="AL465">
        <v>29</v>
      </c>
      <c r="AP465" s="14"/>
      <c r="AS465">
        <v>16</v>
      </c>
      <c r="BD465">
        <v>7</v>
      </c>
      <c r="BG465">
        <v>3</v>
      </c>
      <c r="BP465" s="1">
        <f t="shared" si="14"/>
        <v>1</v>
      </c>
      <c r="BQ465" s="1">
        <f t="shared" si="15"/>
        <v>3</v>
      </c>
    </row>
    <row r="466" spans="4:69" x14ac:dyDescent="0.3">
      <c r="H466">
        <v>2</v>
      </c>
      <c r="AK466">
        <v>33</v>
      </c>
      <c r="AP466" s="14"/>
      <c r="AS466">
        <v>18</v>
      </c>
      <c r="BK466" t="s">
        <v>188</v>
      </c>
      <c r="BP466" s="1">
        <f t="shared" si="14"/>
        <v>2</v>
      </c>
      <c r="BQ466" s="1">
        <f t="shared" si="15"/>
        <v>2</v>
      </c>
    </row>
    <row r="467" spans="4:69" x14ac:dyDescent="0.3">
      <c r="K467">
        <v>1</v>
      </c>
      <c r="AP467" s="14"/>
      <c r="AQ467">
        <v>20</v>
      </c>
      <c r="AV467">
        <v>7</v>
      </c>
      <c r="BE467">
        <v>6</v>
      </c>
      <c r="BP467" s="1">
        <f t="shared" si="14"/>
        <v>1</v>
      </c>
      <c r="BQ467" s="1">
        <f t="shared" si="15"/>
        <v>3</v>
      </c>
    </row>
    <row r="468" spans="4:69" x14ac:dyDescent="0.3">
      <c r="AK468">
        <v>29</v>
      </c>
      <c r="AP468" s="14"/>
      <c r="AQ468">
        <v>26</v>
      </c>
      <c r="AV468">
        <v>3</v>
      </c>
      <c r="BC468">
        <v>5</v>
      </c>
      <c r="BP468" s="1">
        <f t="shared" si="14"/>
        <v>1</v>
      </c>
      <c r="BQ468" s="1">
        <f t="shared" si="15"/>
        <v>3</v>
      </c>
    </row>
    <row r="469" spans="4:69" x14ac:dyDescent="0.3">
      <c r="AE469">
        <v>1</v>
      </c>
      <c r="AP469" s="14"/>
      <c r="AQ469">
        <v>8</v>
      </c>
      <c r="BF469">
        <v>2</v>
      </c>
      <c r="BG469">
        <v>3</v>
      </c>
      <c r="BP469" s="1">
        <f t="shared" si="14"/>
        <v>1</v>
      </c>
      <c r="BQ469" s="1">
        <f t="shared" si="15"/>
        <v>3</v>
      </c>
    </row>
    <row r="470" spans="4:69" x14ac:dyDescent="0.3">
      <c r="H470">
        <v>1</v>
      </c>
      <c r="AI470">
        <v>26</v>
      </c>
      <c r="AK470">
        <v>31</v>
      </c>
      <c r="AP470" s="14"/>
      <c r="AR470">
        <v>19</v>
      </c>
      <c r="BP470" s="1">
        <f t="shared" si="14"/>
        <v>3</v>
      </c>
      <c r="BQ470" s="1">
        <f t="shared" si="15"/>
        <v>1</v>
      </c>
    </row>
    <row r="471" spans="4:69" x14ac:dyDescent="0.3">
      <c r="AG471">
        <v>15</v>
      </c>
      <c r="AP471" s="14"/>
      <c r="AQ471">
        <v>17</v>
      </c>
      <c r="AR471">
        <v>11</v>
      </c>
      <c r="BM471" t="s">
        <v>189</v>
      </c>
      <c r="BP471" s="1">
        <f t="shared" si="14"/>
        <v>1</v>
      </c>
      <c r="BQ471" s="1">
        <f t="shared" si="15"/>
        <v>3</v>
      </c>
    </row>
    <row r="472" spans="4:69" x14ac:dyDescent="0.3">
      <c r="AD472">
        <v>1</v>
      </c>
      <c r="AM472">
        <v>17</v>
      </c>
      <c r="AP472" s="14"/>
      <c r="AQ472">
        <v>19</v>
      </c>
      <c r="AR472">
        <v>9</v>
      </c>
      <c r="BP472" s="1">
        <f t="shared" si="14"/>
        <v>2</v>
      </c>
      <c r="BQ472" s="1">
        <f t="shared" si="15"/>
        <v>2</v>
      </c>
    </row>
    <row r="473" spans="4:69" x14ac:dyDescent="0.3">
      <c r="AG473">
        <v>9</v>
      </c>
      <c r="AP473" s="14"/>
      <c r="AS473">
        <v>6</v>
      </c>
      <c r="BB473">
        <v>50</v>
      </c>
      <c r="BE473">
        <v>6</v>
      </c>
      <c r="BP473" s="1">
        <f t="shared" si="14"/>
        <v>1</v>
      </c>
      <c r="BQ473" s="1">
        <f t="shared" si="15"/>
        <v>3</v>
      </c>
    </row>
    <row r="474" spans="4:69" x14ac:dyDescent="0.3">
      <c r="Z474">
        <v>2</v>
      </c>
      <c r="AJ474">
        <v>15</v>
      </c>
      <c r="AP474" s="14"/>
      <c r="AT474">
        <v>29</v>
      </c>
      <c r="AV474">
        <v>4</v>
      </c>
      <c r="BP474" s="1">
        <f t="shared" si="14"/>
        <v>2</v>
      </c>
      <c r="BQ474" s="1">
        <f t="shared" si="15"/>
        <v>2</v>
      </c>
    </row>
    <row r="475" spans="4:69" x14ac:dyDescent="0.3">
      <c r="AE475">
        <v>1</v>
      </c>
      <c r="AP475" s="14"/>
      <c r="AS475">
        <v>16</v>
      </c>
      <c r="BB475">
        <v>25</v>
      </c>
      <c r="BD475">
        <v>8</v>
      </c>
      <c r="BP475" s="1">
        <f t="shared" si="14"/>
        <v>1</v>
      </c>
      <c r="BQ475" s="1">
        <f t="shared" si="15"/>
        <v>3</v>
      </c>
    </row>
    <row r="476" spans="4:69" x14ac:dyDescent="0.3">
      <c r="AJ476">
        <v>27</v>
      </c>
      <c r="AM476">
        <v>7</v>
      </c>
      <c r="AP476" s="14"/>
      <c r="BE476">
        <v>4</v>
      </c>
      <c r="BF476">
        <v>3</v>
      </c>
      <c r="BP476" s="1">
        <f t="shared" si="14"/>
        <v>2</v>
      </c>
      <c r="BQ476" s="1">
        <f t="shared" si="15"/>
        <v>2</v>
      </c>
    </row>
    <row r="477" spans="4:69" x14ac:dyDescent="0.3">
      <c r="AF477">
        <v>18</v>
      </c>
      <c r="AP477" s="14"/>
      <c r="AQ477">
        <v>7</v>
      </c>
      <c r="BF477">
        <v>1</v>
      </c>
      <c r="BK477" t="s">
        <v>93</v>
      </c>
      <c r="BP477" s="1">
        <f t="shared" si="14"/>
        <v>1</v>
      </c>
      <c r="BQ477" s="1">
        <f t="shared" si="15"/>
        <v>3</v>
      </c>
    </row>
    <row r="478" spans="4:69" x14ac:dyDescent="0.3">
      <c r="T478">
        <v>1</v>
      </c>
      <c r="AG478">
        <v>13</v>
      </c>
      <c r="AL478">
        <v>15</v>
      </c>
      <c r="AP478" s="14"/>
      <c r="AS478">
        <v>18</v>
      </c>
      <c r="BP478" s="1">
        <f t="shared" si="14"/>
        <v>3</v>
      </c>
      <c r="BQ478" s="1">
        <f t="shared" si="15"/>
        <v>1</v>
      </c>
    </row>
    <row r="479" spans="4:69" x14ac:dyDescent="0.3">
      <c r="Y479">
        <v>2</v>
      </c>
      <c r="AI479">
        <v>31</v>
      </c>
      <c r="AM479">
        <v>13</v>
      </c>
      <c r="AP479" s="14"/>
      <c r="BF479">
        <v>1</v>
      </c>
      <c r="BP479" s="1">
        <f t="shared" si="14"/>
        <v>3</v>
      </c>
      <c r="BQ479" s="1">
        <f t="shared" si="15"/>
        <v>1</v>
      </c>
    </row>
    <row r="480" spans="4:69" x14ac:dyDescent="0.3">
      <c r="D480">
        <v>2</v>
      </c>
      <c r="AJ480">
        <v>12</v>
      </c>
      <c r="AO480">
        <v>7</v>
      </c>
      <c r="AP480" s="14"/>
      <c r="AR480">
        <v>5</v>
      </c>
      <c r="BP480" s="1">
        <f t="shared" si="14"/>
        <v>3</v>
      </c>
      <c r="BQ480" s="1">
        <f t="shared" si="15"/>
        <v>1</v>
      </c>
    </row>
    <row r="481" spans="5:69" x14ac:dyDescent="0.3">
      <c r="AA481">
        <v>2</v>
      </c>
      <c r="AG481">
        <v>13</v>
      </c>
      <c r="AI481">
        <v>24</v>
      </c>
      <c r="AP481" s="14"/>
      <c r="BB481">
        <v>50</v>
      </c>
      <c r="BP481" s="1">
        <f t="shared" si="14"/>
        <v>3</v>
      </c>
      <c r="BQ481" s="1">
        <f t="shared" si="15"/>
        <v>1</v>
      </c>
    </row>
    <row r="482" spans="5:69" x14ac:dyDescent="0.3">
      <c r="H482">
        <v>1</v>
      </c>
      <c r="AH482">
        <v>2</v>
      </c>
      <c r="AL482">
        <v>20</v>
      </c>
      <c r="AP482" s="14"/>
      <c r="AR482">
        <v>4</v>
      </c>
      <c r="BP482" s="1">
        <f t="shared" si="14"/>
        <v>3</v>
      </c>
      <c r="BQ482" s="1">
        <f t="shared" si="15"/>
        <v>1</v>
      </c>
    </row>
    <row r="483" spans="5:69" x14ac:dyDescent="0.3">
      <c r="I483">
        <v>2</v>
      </c>
      <c r="AJ483">
        <v>31</v>
      </c>
      <c r="AK483">
        <v>35</v>
      </c>
      <c r="AP483" s="14"/>
      <c r="BD483">
        <v>8</v>
      </c>
      <c r="BP483" s="1">
        <f t="shared" si="14"/>
        <v>3</v>
      </c>
      <c r="BQ483" s="1">
        <f t="shared" si="15"/>
        <v>1</v>
      </c>
    </row>
    <row r="484" spans="5:69" x14ac:dyDescent="0.3">
      <c r="H484">
        <v>2</v>
      </c>
      <c r="AI484">
        <v>5</v>
      </c>
      <c r="AM484">
        <v>7</v>
      </c>
      <c r="AP484" s="14"/>
      <c r="AQ484">
        <v>10</v>
      </c>
      <c r="BP484" s="1">
        <f t="shared" si="14"/>
        <v>3</v>
      </c>
      <c r="BQ484" s="1">
        <f t="shared" si="15"/>
        <v>1</v>
      </c>
    </row>
    <row r="485" spans="5:69" x14ac:dyDescent="0.3">
      <c r="E485">
        <v>1</v>
      </c>
      <c r="AI485">
        <v>8</v>
      </c>
      <c r="AP485" s="14">
        <v>20</v>
      </c>
      <c r="AQ485">
        <v>17</v>
      </c>
      <c r="BP485" s="1">
        <f t="shared" si="14"/>
        <v>3</v>
      </c>
      <c r="BQ485" s="1">
        <f t="shared" si="15"/>
        <v>1</v>
      </c>
    </row>
    <row r="486" spans="5:69" x14ac:dyDescent="0.3">
      <c r="E486">
        <v>1</v>
      </c>
      <c r="AK486">
        <v>37</v>
      </c>
      <c r="AP486" s="14"/>
      <c r="BB486">
        <v>75</v>
      </c>
      <c r="BE486">
        <v>6</v>
      </c>
      <c r="BP486" s="1">
        <f t="shared" si="14"/>
        <v>2</v>
      </c>
      <c r="BQ486" s="1">
        <f t="shared" si="15"/>
        <v>2</v>
      </c>
    </row>
    <row r="487" spans="5:69" x14ac:dyDescent="0.3">
      <c r="E487">
        <v>1</v>
      </c>
      <c r="AK487">
        <v>33</v>
      </c>
      <c r="AP487" s="14"/>
      <c r="BF487">
        <v>4</v>
      </c>
      <c r="BG487">
        <v>2</v>
      </c>
      <c r="BP487" s="1">
        <f t="shared" si="14"/>
        <v>2</v>
      </c>
      <c r="BQ487" s="1">
        <f t="shared" si="15"/>
        <v>2</v>
      </c>
    </row>
    <row r="488" spans="5:69" x14ac:dyDescent="0.3">
      <c r="F488">
        <v>2</v>
      </c>
      <c r="AI488">
        <v>6</v>
      </c>
      <c r="AP488" s="14"/>
      <c r="BE488">
        <v>10</v>
      </c>
      <c r="BF488">
        <v>4</v>
      </c>
      <c r="BP488" s="1">
        <f t="shared" si="14"/>
        <v>2</v>
      </c>
      <c r="BQ488" s="1">
        <f t="shared" si="15"/>
        <v>2</v>
      </c>
    </row>
    <row r="489" spans="5:69" x14ac:dyDescent="0.3">
      <c r="J489">
        <v>1</v>
      </c>
      <c r="AP489" s="14"/>
      <c r="AZ489" t="s">
        <v>124</v>
      </c>
      <c r="BJ489" t="s">
        <v>96</v>
      </c>
      <c r="BK489" t="s">
        <v>190</v>
      </c>
      <c r="BP489" s="1">
        <f t="shared" si="14"/>
        <v>1</v>
      </c>
      <c r="BQ489" s="1">
        <f t="shared" si="15"/>
        <v>3</v>
      </c>
    </row>
    <row r="490" spans="5:69" x14ac:dyDescent="0.3">
      <c r="Y490">
        <v>1</v>
      </c>
      <c r="AJ490">
        <v>20</v>
      </c>
      <c r="AP490" s="14"/>
      <c r="BF490">
        <v>4</v>
      </c>
      <c r="BI490">
        <v>5</v>
      </c>
      <c r="BP490" s="1">
        <f t="shared" si="14"/>
        <v>2</v>
      </c>
      <c r="BQ490" s="1">
        <f t="shared" si="15"/>
        <v>2</v>
      </c>
    </row>
    <row r="491" spans="5:69" x14ac:dyDescent="0.3">
      <c r="AA491">
        <v>2</v>
      </c>
      <c r="AF491">
        <v>11</v>
      </c>
      <c r="AP491" s="14"/>
      <c r="AR491">
        <v>14</v>
      </c>
      <c r="AZ491" t="s">
        <v>191</v>
      </c>
      <c r="BP491" s="1">
        <f t="shared" si="14"/>
        <v>2</v>
      </c>
      <c r="BQ491" s="1">
        <f t="shared" si="15"/>
        <v>2</v>
      </c>
    </row>
    <row r="492" spans="5:69" x14ac:dyDescent="0.3">
      <c r="H492">
        <v>1</v>
      </c>
      <c r="AP492" s="14"/>
      <c r="AR492">
        <v>8</v>
      </c>
      <c r="AS492">
        <v>8</v>
      </c>
      <c r="BB492">
        <v>75</v>
      </c>
      <c r="BP492" s="1">
        <f t="shared" si="14"/>
        <v>1</v>
      </c>
      <c r="BQ492" s="1">
        <f t="shared" si="15"/>
        <v>3</v>
      </c>
    </row>
    <row r="493" spans="5:69" x14ac:dyDescent="0.3">
      <c r="AB493">
        <v>1</v>
      </c>
      <c r="AJ493">
        <v>11</v>
      </c>
      <c r="AP493" s="14"/>
      <c r="AQ493">
        <v>3</v>
      </c>
      <c r="BK493" t="s">
        <v>192</v>
      </c>
      <c r="BP493" s="1">
        <f t="shared" si="14"/>
        <v>2</v>
      </c>
      <c r="BQ493" s="1">
        <f t="shared" si="15"/>
        <v>2</v>
      </c>
    </row>
    <row r="494" spans="5:69" x14ac:dyDescent="0.3">
      <c r="W494">
        <v>1</v>
      </c>
      <c r="AG494">
        <v>17</v>
      </c>
      <c r="AP494" s="14"/>
      <c r="AQ494">
        <v>30</v>
      </c>
      <c r="BG494">
        <v>1</v>
      </c>
      <c r="BP494" s="1">
        <f t="shared" si="14"/>
        <v>2</v>
      </c>
      <c r="BQ494" s="1">
        <f t="shared" si="15"/>
        <v>2</v>
      </c>
    </row>
    <row r="495" spans="5:69" x14ac:dyDescent="0.3">
      <c r="F495">
        <v>2</v>
      </c>
      <c r="AG495">
        <v>1</v>
      </c>
      <c r="AP495" s="14"/>
      <c r="AS495">
        <v>5</v>
      </c>
      <c r="BF495">
        <v>1</v>
      </c>
      <c r="BP495" s="1">
        <f t="shared" si="14"/>
        <v>2</v>
      </c>
      <c r="BQ495" s="1">
        <f t="shared" si="15"/>
        <v>2</v>
      </c>
    </row>
    <row r="496" spans="5:69" x14ac:dyDescent="0.3">
      <c r="U496">
        <v>1</v>
      </c>
      <c r="AI496">
        <v>37</v>
      </c>
      <c r="AP496" s="14">
        <v>7</v>
      </c>
      <c r="AV496">
        <v>3</v>
      </c>
      <c r="BP496" s="1">
        <f t="shared" si="14"/>
        <v>3</v>
      </c>
      <c r="BQ496" s="1">
        <f t="shared" si="15"/>
        <v>1</v>
      </c>
    </row>
    <row r="497" spans="9:69" x14ac:dyDescent="0.3">
      <c r="AD497">
        <v>2</v>
      </c>
      <c r="AN497">
        <v>7</v>
      </c>
      <c r="AP497" s="14"/>
      <c r="AT497">
        <v>45</v>
      </c>
      <c r="AY497" t="s">
        <v>193</v>
      </c>
      <c r="BP497" s="1">
        <f t="shared" si="14"/>
        <v>2</v>
      </c>
      <c r="BQ497" s="1">
        <f t="shared" si="15"/>
        <v>2</v>
      </c>
    </row>
    <row r="498" spans="9:69" x14ac:dyDescent="0.3">
      <c r="AB498">
        <v>2</v>
      </c>
      <c r="AL498">
        <v>6</v>
      </c>
      <c r="AM498">
        <v>11</v>
      </c>
      <c r="AP498" s="14"/>
      <c r="AS498">
        <v>15</v>
      </c>
      <c r="BP498" s="1">
        <f t="shared" si="14"/>
        <v>3</v>
      </c>
      <c r="BQ498" s="1">
        <f t="shared" si="15"/>
        <v>1</v>
      </c>
    </row>
    <row r="499" spans="9:69" x14ac:dyDescent="0.3">
      <c r="S499">
        <v>1</v>
      </c>
      <c r="AI499">
        <v>8</v>
      </c>
      <c r="AP499" s="14"/>
      <c r="AU499" t="s">
        <v>106</v>
      </c>
      <c r="BJ499" t="s">
        <v>96</v>
      </c>
      <c r="BP499" s="1">
        <f t="shared" si="14"/>
        <v>2</v>
      </c>
      <c r="BQ499" s="1">
        <f t="shared" si="15"/>
        <v>2</v>
      </c>
    </row>
    <row r="500" spans="9:69" x14ac:dyDescent="0.3">
      <c r="AG500">
        <v>94</v>
      </c>
      <c r="AN500">
        <v>8</v>
      </c>
      <c r="AP500" s="14"/>
      <c r="AX500" t="s">
        <v>114</v>
      </c>
      <c r="BM500" t="s">
        <v>186</v>
      </c>
      <c r="BP500" s="1">
        <f t="shared" si="14"/>
        <v>2</v>
      </c>
      <c r="BQ500" s="1">
        <f t="shared" si="15"/>
        <v>2</v>
      </c>
    </row>
    <row r="501" spans="9:69" x14ac:dyDescent="0.3">
      <c r="I501">
        <v>1</v>
      </c>
      <c r="AF501">
        <v>16</v>
      </c>
      <c r="AP501" s="14">
        <v>17</v>
      </c>
      <c r="BF501">
        <v>4</v>
      </c>
      <c r="BP501" s="1">
        <f t="shared" si="14"/>
        <v>3</v>
      </c>
      <c r="BQ501" s="1">
        <f t="shared" si="15"/>
        <v>1</v>
      </c>
    </row>
    <row r="504" spans="9:69" x14ac:dyDescent="0.3">
      <c r="BO504" t="s">
        <v>196</v>
      </c>
      <c r="BP504">
        <f>COUNTIF(BP2:BP501,1)</f>
        <v>147</v>
      </c>
    </row>
    <row r="505" spans="9:69" x14ac:dyDescent="0.3">
      <c r="BO505" t="s">
        <v>197</v>
      </c>
      <c r="BP505">
        <f>COUNTIF(BP2:BP501,2)</f>
        <v>181</v>
      </c>
    </row>
    <row r="506" spans="9:69" x14ac:dyDescent="0.3">
      <c r="BO506" t="s">
        <v>198</v>
      </c>
      <c r="BP506">
        <f>COUNTIF(BP2:BP501,3)</f>
        <v>172</v>
      </c>
    </row>
    <row r="508" spans="9:69" x14ac:dyDescent="0.3">
      <c r="BO508" t="s">
        <v>199</v>
      </c>
      <c r="BP508">
        <f>SUM(BP504:BP506)</f>
        <v>500</v>
      </c>
    </row>
    <row r="512" spans="9:69" x14ac:dyDescent="0.3">
      <c r="Y512" t="s">
        <v>279</v>
      </c>
      <c r="Z512">
        <f>SUM(D516:AE516)</f>
        <v>334</v>
      </c>
    </row>
    <row r="514" spans="3:65" x14ac:dyDescent="0.3">
      <c r="C514">
        <f>SUM(D514:BM514)</f>
        <v>400.00000000000011</v>
      </c>
      <c r="D514">
        <f>D516/5</f>
        <v>6</v>
      </c>
      <c r="E514">
        <f t="shared" ref="E514:BM514" si="16">E516/5</f>
        <v>6.2</v>
      </c>
      <c r="F514">
        <f t="shared" si="16"/>
        <v>4.5999999999999996</v>
      </c>
      <c r="G514">
        <f t="shared" si="16"/>
        <v>2.8</v>
      </c>
      <c r="H514">
        <f t="shared" si="16"/>
        <v>4.4000000000000004</v>
      </c>
      <c r="I514">
        <f t="shared" si="16"/>
        <v>3.2</v>
      </c>
      <c r="J514">
        <f t="shared" si="16"/>
        <v>6.4</v>
      </c>
      <c r="K514">
        <f t="shared" si="16"/>
        <v>2</v>
      </c>
      <c r="L514">
        <f t="shared" si="16"/>
        <v>1.4</v>
      </c>
      <c r="M514">
        <f t="shared" si="16"/>
        <v>1.8</v>
      </c>
      <c r="N514">
        <f t="shared" si="16"/>
        <v>0</v>
      </c>
      <c r="O514">
        <f t="shared" si="16"/>
        <v>2.2000000000000002</v>
      </c>
      <c r="P514">
        <f t="shared" si="16"/>
        <v>0</v>
      </c>
      <c r="Q514">
        <f t="shared" si="16"/>
        <v>1.8</v>
      </c>
      <c r="R514">
        <f t="shared" si="16"/>
        <v>1.6</v>
      </c>
      <c r="S514">
        <f t="shared" si="16"/>
        <v>1.4</v>
      </c>
      <c r="T514">
        <f t="shared" si="16"/>
        <v>2.2000000000000002</v>
      </c>
      <c r="U514">
        <f t="shared" si="16"/>
        <v>1.6</v>
      </c>
      <c r="V514">
        <f t="shared" si="16"/>
        <v>0</v>
      </c>
      <c r="W514">
        <f t="shared" si="16"/>
        <v>1.2</v>
      </c>
      <c r="X514">
        <f t="shared" si="16"/>
        <v>1.6</v>
      </c>
      <c r="Y514">
        <f t="shared" si="16"/>
        <v>2.4</v>
      </c>
      <c r="Z514">
        <f t="shared" si="16"/>
        <v>2.2000000000000002</v>
      </c>
      <c r="AA514">
        <f t="shared" si="16"/>
        <v>2.2000000000000002</v>
      </c>
      <c r="AB514">
        <f t="shared" si="16"/>
        <v>2.6</v>
      </c>
      <c r="AC514">
        <f t="shared" si="16"/>
        <v>1.6</v>
      </c>
      <c r="AD514">
        <f t="shared" si="16"/>
        <v>2.2000000000000002</v>
      </c>
      <c r="AE514">
        <f t="shared" si="16"/>
        <v>1.2</v>
      </c>
      <c r="AF514">
        <f t="shared" si="16"/>
        <v>9</v>
      </c>
      <c r="AG514">
        <f t="shared" si="16"/>
        <v>22.6</v>
      </c>
      <c r="AH514">
        <f t="shared" si="16"/>
        <v>2.4</v>
      </c>
      <c r="AI514">
        <f t="shared" si="16"/>
        <v>16.2</v>
      </c>
      <c r="AJ514">
        <f t="shared" si="16"/>
        <v>15.2</v>
      </c>
      <c r="AK514">
        <f t="shared" si="16"/>
        <v>17.399999999999999</v>
      </c>
      <c r="AL514">
        <f t="shared" si="16"/>
        <v>14.2</v>
      </c>
      <c r="AM514">
        <f t="shared" si="16"/>
        <v>23.4</v>
      </c>
      <c r="AN514">
        <f t="shared" si="16"/>
        <v>3.2</v>
      </c>
      <c r="AO514">
        <f t="shared" si="16"/>
        <v>4</v>
      </c>
      <c r="AP514">
        <f t="shared" si="16"/>
        <v>10.6</v>
      </c>
      <c r="AQ514">
        <f t="shared" si="16"/>
        <v>16.399999999999999</v>
      </c>
      <c r="AR514">
        <f t="shared" si="16"/>
        <v>15.4</v>
      </c>
      <c r="AS514">
        <f t="shared" si="16"/>
        <v>16.399999999999999</v>
      </c>
      <c r="AT514">
        <f t="shared" si="16"/>
        <v>17.600000000000001</v>
      </c>
      <c r="AU514">
        <f t="shared" si="16"/>
        <v>2.4</v>
      </c>
      <c r="AV514">
        <f t="shared" si="16"/>
        <v>11.6</v>
      </c>
      <c r="AW514">
        <f t="shared" si="16"/>
        <v>9.4</v>
      </c>
      <c r="AX514">
        <f t="shared" si="16"/>
        <v>2.2000000000000002</v>
      </c>
      <c r="AY514">
        <f t="shared" si="16"/>
        <v>1.8</v>
      </c>
      <c r="AZ514">
        <f t="shared" si="16"/>
        <v>2.4</v>
      </c>
      <c r="BA514">
        <f t="shared" si="16"/>
        <v>1</v>
      </c>
      <c r="BB514">
        <f t="shared" si="16"/>
        <v>10.6</v>
      </c>
      <c r="BC514">
        <f t="shared" si="16"/>
        <v>5.6</v>
      </c>
      <c r="BD514">
        <f t="shared" si="16"/>
        <v>8.8000000000000007</v>
      </c>
      <c r="BE514">
        <f t="shared" si="16"/>
        <v>6.6</v>
      </c>
      <c r="BF514">
        <f t="shared" si="16"/>
        <v>14.6</v>
      </c>
      <c r="BG514">
        <f t="shared" si="16"/>
        <v>9.8000000000000007</v>
      </c>
      <c r="BH514">
        <f t="shared" si="16"/>
        <v>7.6</v>
      </c>
      <c r="BI514">
        <f t="shared" si="16"/>
        <v>8</v>
      </c>
      <c r="BJ514">
        <f t="shared" si="16"/>
        <v>3.6</v>
      </c>
      <c r="BK514">
        <f t="shared" si="16"/>
        <v>8</v>
      </c>
      <c r="BL514">
        <f t="shared" si="16"/>
        <v>6.2</v>
      </c>
      <c r="BM514">
        <f t="shared" si="16"/>
        <v>9</v>
      </c>
    </row>
    <row r="515" spans="3:65" ht="17.25" x14ac:dyDescent="0.3">
      <c r="D515" s="8" t="s">
        <v>1</v>
      </c>
      <c r="E515" s="8" t="s">
        <v>2</v>
      </c>
      <c r="F515" s="8" t="s">
        <v>3</v>
      </c>
      <c r="G515" s="8" t="s">
        <v>4</v>
      </c>
      <c r="H515" s="8" t="s">
        <v>5</v>
      </c>
      <c r="I515" s="8" t="s">
        <v>6</v>
      </c>
      <c r="J515" s="8" t="s">
        <v>7</v>
      </c>
      <c r="K515" s="8" t="s">
        <v>11</v>
      </c>
      <c r="L515" s="8" t="s">
        <v>9</v>
      </c>
      <c r="M515" s="8" t="s">
        <v>10</v>
      </c>
      <c r="N515" s="8" t="s">
        <v>12</v>
      </c>
      <c r="O515" s="8" t="s">
        <v>13</v>
      </c>
      <c r="P515" s="8" t="s">
        <v>14</v>
      </c>
      <c r="Q515" s="8" t="s">
        <v>15</v>
      </c>
      <c r="R515" s="8" t="s">
        <v>16</v>
      </c>
      <c r="S515" s="8" t="s">
        <v>17</v>
      </c>
      <c r="T515" s="8" t="s">
        <v>18</v>
      </c>
      <c r="U515" s="8" t="s">
        <v>86</v>
      </c>
      <c r="V515" s="8" t="s">
        <v>19</v>
      </c>
      <c r="W515" s="8" t="s">
        <v>20</v>
      </c>
      <c r="X515" s="8" t="s">
        <v>21</v>
      </c>
      <c r="Y515" s="8" t="s">
        <v>25</v>
      </c>
      <c r="Z515" s="8" t="s">
        <v>22</v>
      </c>
      <c r="AA515" s="8" t="s">
        <v>23</v>
      </c>
      <c r="AB515" s="8" t="s">
        <v>24</v>
      </c>
      <c r="AC515" s="8" t="s">
        <v>26</v>
      </c>
      <c r="AD515" s="8" t="s">
        <v>27</v>
      </c>
      <c r="AE515" s="8" t="s">
        <v>28</v>
      </c>
      <c r="AF515" s="8" t="s">
        <v>78</v>
      </c>
      <c r="AG515" s="8" t="s">
        <v>0</v>
      </c>
      <c r="AH515" s="8" t="s">
        <v>56</v>
      </c>
      <c r="AI515" s="8" t="s">
        <v>30</v>
      </c>
      <c r="AJ515" s="8" t="s">
        <v>31</v>
      </c>
      <c r="AK515" s="8" t="s">
        <v>32</v>
      </c>
      <c r="AL515" s="8" t="s">
        <v>33</v>
      </c>
      <c r="AM515" s="8" t="s">
        <v>34</v>
      </c>
      <c r="AN515" s="8" t="s">
        <v>77</v>
      </c>
      <c r="AO515" s="8" t="s">
        <v>35</v>
      </c>
      <c r="AP515" s="15" t="s">
        <v>87</v>
      </c>
      <c r="AQ515" s="9" t="s">
        <v>36</v>
      </c>
      <c r="AR515" s="10" t="s">
        <v>37</v>
      </c>
      <c r="AS515" s="10" t="s">
        <v>38</v>
      </c>
      <c r="AT515" s="10" t="s">
        <v>39</v>
      </c>
      <c r="AU515" s="10" t="s">
        <v>81</v>
      </c>
      <c r="AV515" s="10" t="s">
        <v>40</v>
      </c>
      <c r="AW515" s="10" t="s">
        <v>41</v>
      </c>
      <c r="AX515" s="10" t="s">
        <v>42</v>
      </c>
      <c r="AY515" s="10" t="s">
        <v>43</v>
      </c>
      <c r="AZ515" s="10" t="s">
        <v>44</v>
      </c>
      <c r="BA515" s="10" t="s">
        <v>45</v>
      </c>
      <c r="BB515" s="10" t="s">
        <v>46</v>
      </c>
      <c r="BC515" s="10" t="s">
        <v>47</v>
      </c>
      <c r="BD515" s="10" t="s">
        <v>48</v>
      </c>
      <c r="BE515" s="10" t="s">
        <v>71</v>
      </c>
      <c r="BF515" s="10" t="s">
        <v>94</v>
      </c>
      <c r="BG515" s="10" t="s">
        <v>76</v>
      </c>
      <c r="BH515" s="10" t="s">
        <v>49</v>
      </c>
      <c r="BI515" s="10" t="s">
        <v>35</v>
      </c>
      <c r="BJ515" s="10" t="s">
        <v>51</v>
      </c>
      <c r="BK515" s="10" t="s">
        <v>74</v>
      </c>
      <c r="BL515" s="10" t="s">
        <v>75</v>
      </c>
      <c r="BM515" s="10" t="s">
        <v>83</v>
      </c>
    </row>
    <row r="516" spans="3:65" x14ac:dyDescent="0.3">
      <c r="C516">
        <f>SUM(D516:BM516)</f>
        <v>2000</v>
      </c>
      <c r="D516">
        <f>COUNTA(D2:D510)</f>
        <v>30</v>
      </c>
      <c r="E516">
        <f t="shared" ref="E516:BM516" si="17">COUNTA(E2:E510)</f>
        <v>31</v>
      </c>
      <c r="F516">
        <f t="shared" si="17"/>
        <v>23</v>
      </c>
      <c r="G516">
        <f t="shared" si="17"/>
        <v>14</v>
      </c>
      <c r="H516">
        <f t="shared" si="17"/>
        <v>22</v>
      </c>
      <c r="I516">
        <f t="shared" si="17"/>
        <v>16</v>
      </c>
      <c r="J516">
        <f t="shared" si="17"/>
        <v>32</v>
      </c>
      <c r="K516">
        <f t="shared" si="17"/>
        <v>10</v>
      </c>
      <c r="L516">
        <f t="shared" si="17"/>
        <v>7</v>
      </c>
      <c r="M516">
        <f t="shared" si="17"/>
        <v>9</v>
      </c>
      <c r="N516">
        <f t="shared" si="17"/>
        <v>0</v>
      </c>
      <c r="O516">
        <f t="shared" si="17"/>
        <v>11</v>
      </c>
      <c r="P516">
        <f t="shared" si="17"/>
        <v>0</v>
      </c>
      <c r="Q516">
        <f t="shared" si="17"/>
        <v>9</v>
      </c>
      <c r="R516">
        <f t="shared" si="17"/>
        <v>8</v>
      </c>
      <c r="S516">
        <f t="shared" si="17"/>
        <v>7</v>
      </c>
      <c r="T516">
        <f t="shared" si="17"/>
        <v>11</v>
      </c>
      <c r="U516">
        <f t="shared" si="17"/>
        <v>8</v>
      </c>
      <c r="V516">
        <f t="shared" si="17"/>
        <v>0</v>
      </c>
      <c r="W516">
        <f t="shared" si="17"/>
        <v>6</v>
      </c>
      <c r="X516">
        <f t="shared" si="17"/>
        <v>8</v>
      </c>
      <c r="Y516">
        <f t="shared" si="17"/>
        <v>12</v>
      </c>
      <c r="Z516">
        <f t="shared" si="17"/>
        <v>11</v>
      </c>
      <c r="AA516">
        <f t="shared" si="17"/>
        <v>11</v>
      </c>
      <c r="AB516">
        <f t="shared" si="17"/>
        <v>13</v>
      </c>
      <c r="AC516">
        <f t="shared" si="17"/>
        <v>8</v>
      </c>
      <c r="AD516">
        <f t="shared" si="17"/>
        <v>11</v>
      </c>
      <c r="AE516">
        <f t="shared" si="17"/>
        <v>6</v>
      </c>
      <c r="AF516">
        <f t="shared" si="17"/>
        <v>45</v>
      </c>
      <c r="AG516">
        <f t="shared" si="17"/>
        <v>113</v>
      </c>
      <c r="AH516">
        <f t="shared" si="17"/>
        <v>12</v>
      </c>
      <c r="AI516">
        <f t="shared" si="17"/>
        <v>81</v>
      </c>
      <c r="AJ516">
        <f t="shared" si="17"/>
        <v>76</v>
      </c>
      <c r="AK516">
        <f t="shared" si="17"/>
        <v>87</v>
      </c>
      <c r="AL516">
        <f t="shared" si="17"/>
        <v>71</v>
      </c>
      <c r="AM516">
        <f t="shared" si="17"/>
        <v>117</v>
      </c>
      <c r="AN516">
        <f t="shared" si="17"/>
        <v>16</v>
      </c>
      <c r="AO516">
        <f t="shared" si="17"/>
        <v>20</v>
      </c>
      <c r="AP516">
        <f t="shared" si="17"/>
        <v>53</v>
      </c>
      <c r="AQ516">
        <f t="shared" si="17"/>
        <v>82</v>
      </c>
      <c r="AR516">
        <f t="shared" si="17"/>
        <v>77</v>
      </c>
      <c r="AS516">
        <f t="shared" si="17"/>
        <v>82</v>
      </c>
      <c r="AT516">
        <f t="shared" si="17"/>
        <v>88</v>
      </c>
      <c r="AU516">
        <f t="shared" si="17"/>
        <v>12</v>
      </c>
      <c r="AV516">
        <f t="shared" si="17"/>
        <v>58</v>
      </c>
      <c r="AW516">
        <f t="shared" si="17"/>
        <v>47</v>
      </c>
      <c r="AX516">
        <f t="shared" si="17"/>
        <v>11</v>
      </c>
      <c r="AY516">
        <f t="shared" si="17"/>
        <v>9</v>
      </c>
      <c r="AZ516">
        <f t="shared" si="17"/>
        <v>12</v>
      </c>
      <c r="BA516">
        <f t="shared" si="17"/>
        <v>5</v>
      </c>
      <c r="BB516">
        <f t="shared" si="17"/>
        <v>53</v>
      </c>
      <c r="BC516">
        <f t="shared" si="17"/>
        <v>28</v>
      </c>
      <c r="BD516">
        <f t="shared" si="17"/>
        <v>44</v>
      </c>
      <c r="BE516">
        <f t="shared" si="17"/>
        <v>33</v>
      </c>
      <c r="BF516">
        <f t="shared" si="17"/>
        <v>73</v>
      </c>
      <c r="BG516">
        <f t="shared" si="17"/>
        <v>49</v>
      </c>
      <c r="BH516">
        <f t="shared" si="17"/>
        <v>38</v>
      </c>
      <c r="BI516">
        <f t="shared" si="17"/>
        <v>40</v>
      </c>
      <c r="BJ516">
        <f t="shared" si="17"/>
        <v>18</v>
      </c>
      <c r="BK516">
        <f t="shared" si="17"/>
        <v>40</v>
      </c>
      <c r="BL516">
        <f t="shared" si="17"/>
        <v>31</v>
      </c>
      <c r="BM516">
        <f t="shared" si="17"/>
        <v>45</v>
      </c>
    </row>
    <row r="518" spans="3:65" x14ac:dyDescent="0.3">
      <c r="BM518" t="s">
        <v>278</v>
      </c>
    </row>
    <row r="519" spans="3:65" x14ac:dyDescent="0.3">
      <c r="AI519">
        <f>COUNTA(AI5:AI513)/500</f>
        <v>0.16200000000000001</v>
      </c>
      <c r="AJ519">
        <f t="shared" ref="AJ519:AM519" si="18">COUNTA(AJ5:AJ513)/500</f>
        <v>0.15</v>
      </c>
      <c r="AK519">
        <f t="shared" si="18"/>
        <v>0.17199999999999999</v>
      </c>
      <c r="AL519">
        <f t="shared" si="18"/>
        <v>0.14199999999999999</v>
      </c>
      <c r="AM519">
        <f t="shared" si="18"/>
        <v>0.23200000000000001</v>
      </c>
    </row>
    <row r="521" spans="3:65" x14ac:dyDescent="0.3">
      <c r="AQ521" t="s">
        <v>264</v>
      </c>
      <c r="AR521" t="s">
        <v>262</v>
      </c>
      <c r="AT521" t="s">
        <v>263</v>
      </c>
      <c r="AW521" t="s">
        <v>272</v>
      </c>
      <c r="AY521" t="s">
        <v>274</v>
      </c>
      <c r="BB521" t="s">
        <v>275</v>
      </c>
      <c r="BC521">
        <f>COUNTIF(BB2:BB514,25)</f>
        <v>19</v>
      </c>
    </row>
    <row r="522" spans="3:65" x14ac:dyDescent="0.3">
      <c r="AQ522">
        <f>COUNTIF(AR2:AR501,"&lt;3")</f>
        <v>16</v>
      </c>
      <c r="AR522" t="s">
        <v>258</v>
      </c>
      <c r="AT522">
        <v>16</v>
      </c>
      <c r="AV522">
        <f>COUNTIF(AQ2:AQ502,"&lt;3")</f>
        <v>14</v>
      </c>
      <c r="AW522" t="s">
        <v>258</v>
      </c>
      <c r="AY522">
        <v>14</v>
      </c>
      <c r="BB522" t="s">
        <v>276</v>
      </c>
      <c r="BC522">
        <f>COUNTIF(BB2:BB514,50)</f>
        <v>23</v>
      </c>
    </row>
    <row r="523" spans="3:65" x14ac:dyDescent="0.3">
      <c r="AQ523">
        <f>COUNTIF(AR2:AR501,"&lt;6")</f>
        <v>36</v>
      </c>
      <c r="AR523" t="s">
        <v>257</v>
      </c>
      <c r="AT523">
        <f>AQ523-AQ522</f>
        <v>20</v>
      </c>
      <c r="AV523">
        <f>COUNTIF(AQ2:AQ502,"&lt;6")</f>
        <v>26</v>
      </c>
      <c r="AW523" t="s">
        <v>257</v>
      </c>
      <c r="AY523">
        <f>AV523-AV522</f>
        <v>12</v>
      </c>
      <c r="BB523" t="s">
        <v>277</v>
      </c>
      <c r="BC523">
        <f>COUNTIF(BB2:BB514,75)</f>
        <v>11</v>
      </c>
    </row>
    <row r="524" spans="3:65" x14ac:dyDescent="0.3">
      <c r="AQ524">
        <f>COUNTIF(AR2:AR501,"&lt;10")</f>
        <v>49</v>
      </c>
      <c r="AR524" t="s">
        <v>259</v>
      </c>
      <c r="AT524">
        <f t="shared" ref="AT524:AT526" si="19">AQ524-AQ523</f>
        <v>13</v>
      </c>
      <c r="AV524">
        <f>COUNTIF(AQ2:AQ502,"&lt;10")</f>
        <v>42</v>
      </c>
      <c r="AW524" t="s">
        <v>259</v>
      </c>
      <c r="AY524">
        <f t="shared" ref="AY524:AY527" si="20">AV524-AV523</f>
        <v>16</v>
      </c>
    </row>
    <row r="525" spans="3:65" x14ac:dyDescent="0.3">
      <c r="AQ525">
        <f>COUNTIF(AR2:AR501,"&lt;16")</f>
        <v>67</v>
      </c>
      <c r="AR525" t="s">
        <v>260</v>
      </c>
      <c r="AT525">
        <f t="shared" si="19"/>
        <v>18</v>
      </c>
      <c r="AV525">
        <f>COUNTIF(AQ2:AQ502,"&lt;16")</f>
        <v>51</v>
      </c>
      <c r="AW525" t="s">
        <v>260</v>
      </c>
      <c r="AY525">
        <f t="shared" si="20"/>
        <v>9</v>
      </c>
    </row>
    <row r="526" spans="3:65" x14ac:dyDescent="0.3">
      <c r="AQ526">
        <f>COUNTIF(AR2:AR501,"&lt;21")</f>
        <v>77</v>
      </c>
      <c r="AR526" t="s">
        <v>261</v>
      </c>
      <c r="AT526">
        <f t="shared" si="19"/>
        <v>10</v>
      </c>
      <c r="AV526">
        <f>COUNTIF(AQ2:AQ502,"&lt;21")</f>
        <v>69</v>
      </c>
      <c r="AW526" t="s">
        <v>261</v>
      </c>
      <c r="AY526">
        <f t="shared" si="20"/>
        <v>18</v>
      </c>
    </row>
    <row r="527" spans="3:65" x14ac:dyDescent="0.3">
      <c r="AV527">
        <f>COUNTIF(AQ2:AQ502,"&lt;31")</f>
        <v>82</v>
      </c>
      <c r="AW527" t="s">
        <v>273</v>
      </c>
      <c r="AY527">
        <f t="shared" si="20"/>
        <v>13</v>
      </c>
    </row>
    <row r="529" spans="3:46" x14ac:dyDescent="0.3">
      <c r="AR529" t="s">
        <v>265</v>
      </c>
    </row>
    <row r="530" spans="3:46" x14ac:dyDescent="0.3">
      <c r="AQ530">
        <f>COUNTIF(AT2:AT501,"&lt;6")</f>
        <v>12</v>
      </c>
      <c r="AR530" t="s">
        <v>266</v>
      </c>
      <c r="AT530">
        <v>12</v>
      </c>
    </row>
    <row r="531" spans="3:46" x14ac:dyDescent="0.3">
      <c r="AQ531">
        <f>COUNTIF(AT2:AT501,"&lt;11")</f>
        <v>26</v>
      </c>
      <c r="AR531" t="s">
        <v>267</v>
      </c>
      <c r="AT531">
        <f>AQ531-AQ530</f>
        <v>14</v>
      </c>
    </row>
    <row r="532" spans="3:46" x14ac:dyDescent="0.3">
      <c r="AQ532">
        <f>COUNTIF(AT2:AT501,"&lt;21")</f>
        <v>43</v>
      </c>
      <c r="AR532" t="s">
        <v>268</v>
      </c>
      <c r="AT532">
        <f t="shared" ref="AT532:AT535" si="21">AQ532-AQ531</f>
        <v>17</v>
      </c>
    </row>
    <row r="533" spans="3:46" x14ac:dyDescent="0.3">
      <c r="C533" t="s">
        <v>226</v>
      </c>
      <c r="G533">
        <f>500-SUM(G534:G537)</f>
        <v>165</v>
      </c>
      <c r="AQ533">
        <f>COUNTIF(AT2:AT501,"&lt;31")</f>
        <v>61</v>
      </c>
      <c r="AR533" t="s">
        <v>269</v>
      </c>
      <c r="AT533">
        <f t="shared" si="21"/>
        <v>18</v>
      </c>
    </row>
    <row r="534" spans="3:46" x14ac:dyDescent="0.3">
      <c r="C534" t="s">
        <v>227</v>
      </c>
      <c r="G534">
        <f>COUNTIF(D2:J514,1)</f>
        <v>112</v>
      </c>
      <c r="AC534" t="s">
        <v>231</v>
      </c>
      <c r="AD534" t="s">
        <v>232</v>
      </c>
      <c r="AQ534">
        <f>COUNTIF(AT2:AT501,"&lt;41")</f>
        <v>75</v>
      </c>
      <c r="AR534" t="s">
        <v>270</v>
      </c>
      <c r="AT534">
        <f t="shared" si="21"/>
        <v>14</v>
      </c>
    </row>
    <row r="535" spans="3:46" x14ac:dyDescent="0.3">
      <c r="C535" t="s">
        <v>228</v>
      </c>
      <c r="G535">
        <f>COUNTIF(D2:J501,2)</f>
        <v>56</v>
      </c>
      <c r="AC535">
        <f>COUNTIF(AG2:AG514,"&lt;5")</f>
        <v>13</v>
      </c>
      <c r="AD535">
        <v>13</v>
      </c>
      <c r="AQ535">
        <f>COUNTIF(AT2:AT501,"&lt;61")</f>
        <v>88</v>
      </c>
      <c r="AR535" t="s">
        <v>271</v>
      </c>
      <c r="AT535">
        <f t="shared" si="21"/>
        <v>13</v>
      </c>
    </row>
    <row r="536" spans="3:46" x14ac:dyDescent="0.3">
      <c r="C536" t="s">
        <v>229</v>
      </c>
      <c r="G536">
        <f>COUNTIF(K2:AE514,1)</f>
        <v>83</v>
      </c>
      <c r="AC536">
        <f>COUNTIF(AG2:AG514,"&lt;11")</f>
        <v>37</v>
      </c>
      <c r="AD536">
        <f>AC536-AC535</f>
        <v>24</v>
      </c>
    </row>
    <row r="537" spans="3:46" x14ac:dyDescent="0.3">
      <c r="C537" t="s">
        <v>230</v>
      </c>
      <c r="G537">
        <f>COUNTIF(K2:AE514,2)</f>
        <v>84</v>
      </c>
      <c r="AC537">
        <f>COUNTIF(AG2:AG514,"&lt;21")</f>
        <v>68</v>
      </c>
      <c r="AD537">
        <f>AC537-AC536</f>
        <v>31</v>
      </c>
    </row>
    <row r="538" spans="3:46" x14ac:dyDescent="0.3">
      <c r="AC538">
        <f>COUNTIF(AG2:AG514,"&lt;31")</f>
        <v>79</v>
      </c>
      <c r="AD538">
        <f t="shared" ref="AD538:AD541" si="22">AC538-AC537</f>
        <v>11</v>
      </c>
    </row>
    <row r="539" spans="3:46" x14ac:dyDescent="0.3">
      <c r="AC539">
        <f>COUNTIF(AG2:AG514,"&lt;41")</f>
        <v>85</v>
      </c>
      <c r="AD539">
        <f t="shared" si="22"/>
        <v>6</v>
      </c>
    </row>
    <row r="540" spans="3:46" x14ac:dyDescent="0.3">
      <c r="AC540">
        <f>COUNTIF(AG2:AG514,"&lt;61")</f>
        <v>101</v>
      </c>
      <c r="AD540">
        <f t="shared" si="22"/>
        <v>16</v>
      </c>
    </row>
    <row r="541" spans="3:46" x14ac:dyDescent="0.3">
      <c r="AC541">
        <f>COUNTIF(AG2:AG514,"&lt;91")</f>
        <v>112</v>
      </c>
      <c r="AD541">
        <f t="shared" si="22"/>
        <v>11</v>
      </c>
    </row>
    <row r="546" spans="24:28" x14ac:dyDescent="0.3">
      <c r="X546">
        <f>COUNTIF(AI2:AI509,"&lt;11")</f>
        <v>32</v>
      </c>
      <c r="Y546" t="s">
        <v>233</v>
      </c>
      <c r="AB546">
        <v>32</v>
      </c>
    </row>
    <row r="547" spans="24:28" x14ac:dyDescent="0.3">
      <c r="X547">
        <f>COUNTIF(AI2:AI509,"&lt;21")</f>
        <v>47</v>
      </c>
      <c r="Y547" t="s">
        <v>234</v>
      </c>
      <c r="AB547">
        <f>X547-X546</f>
        <v>15</v>
      </c>
    </row>
    <row r="548" spans="24:28" x14ac:dyDescent="0.3">
      <c r="X548">
        <f>COUNTIF(AI2:AI509,"&lt;31")</f>
        <v>68</v>
      </c>
      <c r="Y548" t="s">
        <v>235</v>
      </c>
      <c r="AB548">
        <f t="shared" ref="AB548:AB549" si="23">X548-X547</f>
        <v>21</v>
      </c>
    </row>
    <row r="549" spans="24:28" x14ac:dyDescent="0.3">
      <c r="X549">
        <f>COUNTIF(AI2:AI509,"&lt;41")</f>
        <v>81</v>
      </c>
      <c r="Y549" t="s">
        <v>236</v>
      </c>
      <c r="AB549">
        <f t="shared" si="23"/>
        <v>13</v>
      </c>
    </row>
    <row r="554" spans="24:28" x14ac:dyDescent="0.3">
      <c r="X554">
        <f>COUNTIF(AJ2:AJ503,"&lt;11")</f>
        <v>14</v>
      </c>
      <c r="Y554" t="s">
        <v>237</v>
      </c>
      <c r="AB554">
        <v>14</v>
      </c>
    </row>
    <row r="555" spans="24:28" x14ac:dyDescent="0.3">
      <c r="X555">
        <f>COUNTIF(AJ2:AJ503,"&lt;21")</f>
        <v>49</v>
      </c>
      <c r="Y555" t="s">
        <v>238</v>
      </c>
      <c r="AB555">
        <f>X555-X554</f>
        <v>35</v>
      </c>
    </row>
    <row r="556" spans="24:28" x14ac:dyDescent="0.3">
      <c r="X556">
        <f>COUNTIF(AJ2:AJ503,"&lt;31")</f>
        <v>58</v>
      </c>
      <c r="Y556" t="s">
        <v>239</v>
      </c>
      <c r="AB556">
        <f t="shared" ref="AB556:AB557" si="24">X556-X555</f>
        <v>9</v>
      </c>
    </row>
    <row r="557" spans="24:28" x14ac:dyDescent="0.3">
      <c r="X557">
        <f>COUNTIF(AJ2:AJ503,"&lt;41")</f>
        <v>76</v>
      </c>
      <c r="Y557" t="s">
        <v>240</v>
      </c>
      <c r="AB557">
        <f t="shared" si="24"/>
        <v>18</v>
      </c>
    </row>
    <row r="562" spans="24:28" x14ac:dyDescent="0.3">
      <c r="X562">
        <f>COUNTIF(AK2:AK501,"&lt;11")</f>
        <v>25</v>
      </c>
      <c r="Y562" t="s">
        <v>241</v>
      </c>
      <c r="AB562">
        <v>25</v>
      </c>
    </row>
    <row r="563" spans="24:28" x14ac:dyDescent="0.3">
      <c r="X563">
        <f>COUNTIF(AK2:AK501,"&lt;21")</f>
        <v>55</v>
      </c>
      <c r="Y563" t="s">
        <v>242</v>
      </c>
      <c r="AB563">
        <f>X563-X562</f>
        <v>30</v>
      </c>
    </row>
    <row r="564" spans="24:28" x14ac:dyDescent="0.3">
      <c r="X564">
        <f>COUNTIF(AK2:AK501,"&lt;31")</f>
        <v>70</v>
      </c>
      <c r="Y564" t="s">
        <v>243</v>
      </c>
      <c r="AB564">
        <f t="shared" ref="AB564:AB565" si="25">X564-X563</f>
        <v>15</v>
      </c>
    </row>
    <row r="565" spans="24:28" x14ac:dyDescent="0.3">
      <c r="X565">
        <f>COUNTIF(AK2:AK501,"&lt;41")</f>
        <v>87</v>
      </c>
      <c r="Y565" t="s">
        <v>244</v>
      </c>
      <c r="AB565">
        <f t="shared" si="25"/>
        <v>17</v>
      </c>
    </row>
    <row r="570" spans="24:28" x14ac:dyDescent="0.3">
      <c r="X570">
        <f>COUNTIF(AL2:AL501,"&lt;11")</f>
        <v>17</v>
      </c>
      <c r="Y570" t="s">
        <v>245</v>
      </c>
      <c r="AB570">
        <v>17</v>
      </c>
    </row>
    <row r="571" spans="24:28" x14ac:dyDescent="0.3">
      <c r="X571">
        <f>COUNTIF(AL2:AL501,"&lt;21")</f>
        <v>38</v>
      </c>
      <c r="Y571" t="s">
        <v>246</v>
      </c>
      <c r="AB571">
        <f>X571-X570</f>
        <v>21</v>
      </c>
    </row>
    <row r="572" spans="24:28" x14ac:dyDescent="0.3">
      <c r="X572">
        <f>COUNTIF(AL2:AL501,"&lt;31")</f>
        <v>56</v>
      </c>
      <c r="Y572" t="s">
        <v>247</v>
      </c>
      <c r="AB572">
        <f t="shared" ref="AB572:AB573" si="26">X572-X571</f>
        <v>18</v>
      </c>
    </row>
    <row r="573" spans="24:28" x14ac:dyDescent="0.3">
      <c r="X573">
        <f>COUNTIF(AL2:AL501,"&lt;41")</f>
        <v>71</v>
      </c>
      <c r="Y573" t="s">
        <v>248</v>
      </c>
      <c r="AB573">
        <f t="shared" si="26"/>
        <v>15</v>
      </c>
    </row>
    <row r="578" spans="24:28" x14ac:dyDescent="0.3">
      <c r="Y578" t="s">
        <v>253</v>
      </c>
      <c r="AB578">
        <f>SUM(AB570,AB562,AB554,AB546)</f>
        <v>88</v>
      </c>
    </row>
    <row r="579" spans="24:28" x14ac:dyDescent="0.3">
      <c r="Y579" t="s">
        <v>254</v>
      </c>
      <c r="AB579">
        <f>SUM(AB571,AB563,AB555,AB547)</f>
        <v>101</v>
      </c>
    </row>
    <row r="580" spans="24:28" x14ac:dyDescent="0.3">
      <c r="Y580" t="s">
        <v>255</v>
      </c>
      <c r="AB580">
        <f>SUM(AB572,AB564,AB556,AB548)</f>
        <v>63</v>
      </c>
    </row>
    <row r="581" spans="24:28" x14ac:dyDescent="0.3">
      <c r="Y581" t="s">
        <v>256</v>
      </c>
      <c r="AB581">
        <f>SUM(AB573,AB565,AB557,AB549)</f>
        <v>63</v>
      </c>
    </row>
    <row r="586" spans="24:28" x14ac:dyDescent="0.3">
      <c r="X586">
        <f>COUNTIF(AM2:AM501,"&lt;8")</f>
        <v>40</v>
      </c>
      <c r="Y586" t="s">
        <v>249</v>
      </c>
      <c r="AB586">
        <v>40</v>
      </c>
    </row>
    <row r="587" spans="24:28" x14ac:dyDescent="0.3">
      <c r="X587">
        <f>COUNTIF(AM2:AM501,"&lt;12")</f>
        <v>69</v>
      </c>
      <c r="Y587" t="s">
        <v>250</v>
      </c>
      <c r="AB587">
        <f>X587-X586</f>
        <v>29</v>
      </c>
    </row>
    <row r="588" spans="24:28" x14ac:dyDescent="0.3">
      <c r="X588">
        <f>COUNTIF(AM2:AM501,"&lt;16")</f>
        <v>95</v>
      </c>
      <c r="Y588" t="s">
        <v>251</v>
      </c>
      <c r="AB588">
        <f t="shared" ref="AB588:AB589" si="27">X588-X587</f>
        <v>26</v>
      </c>
    </row>
    <row r="589" spans="24:28" x14ac:dyDescent="0.3">
      <c r="X589">
        <f>COUNTIF(AM2:AM501,"&lt;21")</f>
        <v>117</v>
      </c>
      <c r="Y589" t="s">
        <v>252</v>
      </c>
      <c r="AB589">
        <f t="shared" si="27"/>
        <v>22</v>
      </c>
    </row>
  </sheetData>
  <phoneticPr fontId="1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13"/>
  <sheetViews>
    <sheetView workbookViewId="0">
      <selection activeCell="H22" sqref="H22"/>
    </sheetView>
  </sheetViews>
  <sheetFormatPr defaultRowHeight="16.5" x14ac:dyDescent="0.3"/>
  <sheetData>
    <row r="3" spans="1:16" x14ac:dyDescent="0.3">
      <c r="A3" s="2" t="s">
        <v>52</v>
      </c>
      <c r="B3" s="5" t="s">
        <v>53</v>
      </c>
      <c r="C3" s="4"/>
      <c r="E3" s="4" t="s">
        <v>67</v>
      </c>
      <c r="F3" s="4">
        <v>10</v>
      </c>
      <c r="G3" s="4">
        <v>11</v>
      </c>
      <c r="H3" s="4">
        <v>12</v>
      </c>
      <c r="I3" s="4">
        <v>13</v>
      </c>
      <c r="J3" s="4">
        <v>14</v>
      </c>
      <c r="K3" s="4">
        <v>15</v>
      </c>
      <c r="L3" s="4">
        <v>16</v>
      </c>
      <c r="M3" s="4">
        <v>17</v>
      </c>
      <c r="N3" s="4">
        <v>18</v>
      </c>
      <c r="O3" s="4">
        <v>19</v>
      </c>
      <c r="P3" s="4">
        <v>20</v>
      </c>
    </row>
    <row r="4" spans="1:16" x14ac:dyDescent="0.3">
      <c r="A4" s="2" t="s">
        <v>54</v>
      </c>
      <c r="B4" s="5" t="s">
        <v>55</v>
      </c>
      <c r="C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</row>
    <row r="5" spans="1:16" x14ac:dyDescent="0.3">
      <c r="A5" s="4"/>
      <c r="B5" s="5"/>
      <c r="C5" s="4"/>
    </row>
    <row r="6" spans="1:16" x14ac:dyDescent="0.3">
      <c r="A6" s="4"/>
      <c r="B6" s="5" t="s">
        <v>57</v>
      </c>
      <c r="C6" s="3" t="s">
        <v>58</v>
      </c>
      <c r="E6" s="4" t="s">
        <v>68</v>
      </c>
      <c r="F6" s="4">
        <v>1</v>
      </c>
      <c r="G6" s="4">
        <v>2</v>
      </c>
      <c r="H6" s="4"/>
      <c r="I6" s="4"/>
      <c r="J6" s="4"/>
      <c r="K6" s="4"/>
      <c r="L6" s="4"/>
      <c r="M6" s="4"/>
      <c r="N6" s="4"/>
      <c r="O6" s="4"/>
      <c r="P6" s="4"/>
    </row>
    <row r="7" spans="1:16" x14ac:dyDescent="0.3">
      <c r="A7" s="4"/>
      <c r="B7" s="5" t="s">
        <v>59</v>
      </c>
      <c r="C7" s="3" t="s">
        <v>60</v>
      </c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</row>
    <row r="8" spans="1:16" x14ac:dyDescent="0.3">
      <c r="A8" s="4"/>
      <c r="B8" s="5"/>
      <c r="C8" s="3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</row>
    <row r="9" spans="1:16" x14ac:dyDescent="0.3">
      <c r="A9" s="4"/>
      <c r="B9" s="5" t="s">
        <v>79</v>
      </c>
      <c r="C9" s="3" t="s">
        <v>80</v>
      </c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</row>
    <row r="10" spans="1:16" x14ac:dyDescent="0.3">
      <c r="A10" s="4"/>
      <c r="B10" s="5" t="s">
        <v>62</v>
      </c>
      <c r="C10" s="3" t="s">
        <v>61</v>
      </c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</row>
    <row r="11" spans="1:16" x14ac:dyDescent="0.3">
      <c r="A11" s="4"/>
      <c r="B11" s="5"/>
      <c r="C11" s="3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</row>
    <row r="12" spans="1:16" x14ac:dyDescent="0.3">
      <c r="A12" s="4"/>
      <c r="B12" s="5" t="s">
        <v>63</v>
      </c>
      <c r="C12" s="3" t="s">
        <v>64</v>
      </c>
      <c r="E12" s="4" t="s">
        <v>69</v>
      </c>
      <c r="F12" s="4" t="s">
        <v>84</v>
      </c>
      <c r="G12" s="4">
        <v>5</v>
      </c>
      <c r="H12" s="4">
        <v>6</v>
      </c>
      <c r="I12" s="4">
        <v>7</v>
      </c>
      <c r="J12" s="4">
        <v>8</v>
      </c>
      <c r="K12" s="4">
        <v>9</v>
      </c>
      <c r="L12" s="4">
        <v>10</v>
      </c>
      <c r="M12" s="4"/>
      <c r="N12" s="4"/>
      <c r="O12" s="4"/>
      <c r="P12" s="4"/>
    </row>
    <row r="13" spans="1:16" x14ac:dyDescent="0.3">
      <c r="A13" s="4"/>
      <c r="B13" s="5" t="s">
        <v>65</v>
      </c>
      <c r="C13" s="3" t="s">
        <v>66</v>
      </c>
      <c r="E13" s="4"/>
      <c r="F13" s="4"/>
      <c r="G13" s="4"/>
      <c r="H13" s="4" t="s">
        <v>147</v>
      </c>
      <c r="I13" s="4" t="s">
        <v>108</v>
      </c>
      <c r="J13" s="4" t="s">
        <v>127</v>
      </c>
      <c r="K13" s="4"/>
      <c r="L13" s="4"/>
      <c r="M13" s="4"/>
      <c r="N13" s="4"/>
      <c r="O13" s="4"/>
      <c r="P13" s="4"/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</dc:creator>
  <cp:lastModifiedBy>b</cp:lastModifiedBy>
  <dcterms:created xsi:type="dcterms:W3CDTF">2025-02-01T12:11:50Z</dcterms:created>
  <dcterms:modified xsi:type="dcterms:W3CDTF">2025-02-03T07:01:23Z</dcterms:modified>
</cp:coreProperties>
</file>