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내 드라이브\Personal\"/>
    </mc:Choice>
  </mc:AlternateContent>
  <xr:revisionPtr revIDLastSave="0" documentId="13_ncr:1_{7CAFECA4-3ABC-420A-8801-79B283230CBF}" xr6:coauthVersionLast="47" xr6:coauthVersionMax="47" xr10:uidLastSave="{00000000-0000-0000-0000-000000000000}"/>
  <bookViews>
    <workbookView xWindow="540" yWindow="1890" windowWidth="19740" windowHeight="17235" xr2:uid="{2CD91A4C-1B59-430A-B490-2BBD71BE82A1}"/>
  </bookViews>
  <sheets>
    <sheet name="캠퍼스 포인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N25" i="1"/>
  <c r="N26" i="1"/>
  <c r="N27" i="1"/>
  <c r="N28" i="1"/>
  <c r="N23" i="1"/>
  <c r="H3" i="1"/>
  <c r="B4" i="1"/>
  <c r="B5" i="1" s="1"/>
  <c r="B6" i="1" s="1"/>
  <c r="B7" i="1" s="1"/>
  <c r="B8" i="1" s="1"/>
  <c r="B9" i="1" s="1"/>
  <c r="B10" i="1" s="1"/>
  <c r="B11" i="1" s="1"/>
  <c r="N29" i="1" l="1"/>
  <c r="C17" i="1" s="1"/>
  <c r="H4" i="1"/>
  <c r="D22" i="1"/>
  <c r="D29" i="1" s="1"/>
  <c r="H6" i="1" l="1"/>
  <c r="H7" i="1"/>
  <c r="H5" i="1"/>
  <c r="E22" i="1"/>
  <c r="H8" i="1" l="1"/>
  <c r="H9" i="1"/>
  <c r="F22" i="1"/>
  <c r="E29" i="1"/>
  <c r="H10" i="1" l="1"/>
  <c r="G22" i="1"/>
  <c r="F29" i="1"/>
  <c r="H11" i="1" l="1"/>
  <c r="H12" i="1" s="1"/>
  <c r="H22" i="1"/>
  <c r="G29" i="1"/>
  <c r="C16" i="1" l="1"/>
  <c r="C18" i="1" s="1"/>
  <c r="H29" i="1"/>
  <c r="I22" i="1"/>
  <c r="J22" i="1" l="1"/>
  <c r="I29" i="1"/>
  <c r="K22" i="1" l="1"/>
  <c r="J29" i="1"/>
  <c r="L22" i="1" l="1"/>
  <c r="L29" i="1" s="1"/>
  <c r="K29" i="1"/>
</calcChain>
</file>

<file path=xl/sharedStrings.xml><?xml version="1.0" encoding="utf-8"?>
<sst xmlns="http://schemas.openxmlformats.org/spreadsheetml/2006/main" count="47" uniqueCount="29">
  <si>
    <t>총량</t>
    <phoneticPr fontId="2" type="noConversion"/>
  </si>
  <si>
    <t>1주차</t>
    <phoneticPr fontId="2" type="noConversion"/>
  </si>
  <si>
    <t>2주차</t>
  </si>
  <si>
    <t>3주차</t>
  </si>
  <si>
    <t>4주차</t>
  </si>
  <si>
    <t>5주차</t>
  </si>
  <si>
    <t>6주차</t>
  </si>
  <si>
    <t>7주차</t>
  </si>
  <si>
    <t>8주차</t>
  </si>
  <si>
    <t>9주차</t>
  </si>
  <si>
    <t>VIP 버프</t>
    <phoneticPr fontId="2" type="noConversion"/>
  </si>
  <si>
    <t>3배 쿠폰</t>
    <phoneticPr fontId="2" type="noConversion"/>
  </si>
  <si>
    <t>사우나</t>
    <phoneticPr fontId="2" type="noConversion"/>
  </si>
  <si>
    <t>사용량</t>
    <phoneticPr fontId="2" type="noConversion"/>
  </si>
  <si>
    <t>잔여량</t>
    <phoneticPr fontId="2" type="noConversion"/>
  </si>
  <si>
    <t>블큐</t>
    <phoneticPr fontId="2" type="noConversion"/>
  </si>
  <si>
    <t>화에큐</t>
    <phoneticPr fontId="2" type="noConversion"/>
  </si>
  <si>
    <t>총 잔여량</t>
    <phoneticPr fontId="2" type="noConversion"/>
  </si>
  <si>
    <t>← 총 획득 코인</t>
    <phoneticPr fontId="2" type="noConversion"/>
  </si>
  <si>
    <t>Made by. 쭈니군 (@스카니아)</t>
    <phoneticPr fontId="2" type="noConversion"/>
  </si>
  <si>
    <t>현장 실습</t>
    <phoneticPr fontId="2" type="noConversion"/>
  </si>
  <si>
    <t>기초 수업</t>
    <phoneticPr fontId="2" type="noConversion"/>
  </si>
  <si>
    <t>보충 학점</t>
    <phoneticPr fontId="2" type="noConversion"/>
  </si>
  <si>
    <t>심화 수업</t>
    <phoneticPr fontId="2" type="noConversion"/>
  </si>
  <si>
    <t>VIP 부스터</t>
    <phoneticPr fontId="2" type="noConversion"/>
  </si>
  <si>
    <t>물품별
사용 개수</t>
    <phoneticPr fontId="2" type="noConversion"/>
  </si>
  <si>
    <t>Total</t>
    <phoneticPr fontId="2" type="noConversion"/>
  </si>
  <si>
    <t>← 입력하는 셀</t>
    <phoneticPr fontId="2" type="noConversion"/>
  </si>
  <si>
    <t>캠퍼스 포인트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</si>
</sst>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C000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09F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indexed="64"/>
      </patternFill>
    </fill>
    <fill>
      <gradientFill degree="135">
        <stop position="0">
          <color rgb="FFFF0000"/>
        </stop>
        <stop position="1">
          <color rgb="FF0070C0"/>
        </stop>
      </gradient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3" borderId="15" xfId="0" applyFill="1" applyBorder="1">
      <alignment vertical="center"/>
    </xf>
    <xf numFmtId="0" fontId="0" fillId="2" borderId="16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2" borderId="26" xfId="0" applyFill="1" applyBorder="1" applyProtection="1">
      <alignment vertical="center"/>
      <protection locked="0"/>
    </xf>
    <xf numFmtId="0" fontId="0" fillId="2" borderId="27" xfId="0" applyFill="1" applyBorder="1" applyProtection="1">
      <alignment vertical="center"/>
      <protection locked="0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0" fillId="2" borderId="30" xfId="0" applyFill="1" applyBorder="1" applyProtection="1">
      <alignment vertical="center"/>
      <protection locked="0"/>
    </xf>
    <xf numFmtId="0" fontId="0" fillId="2" borderId="31" xfId="0" applyFill="1" applyBorder="1" applyProtection="1">
      <alignment vertical="center"/>
      <protection locked="0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2" xfId="0" applyFill="1" applyBorder="1">
      <alignment vertical="center"/>
    </xf>
    <xf numFmtId="0" fontId="0" fillId="2" borderId="33" xfId="0" applyFill="1" applyBorder="1" applyProtection="1">
      <alignment vertical="center"/>
      <protection locked="0"/>
    </xf>
    <xf numFmtId="0" fontId="0" fillId="2" borderId="34" xfId="0" applyFill="1" applyBorder="1" applyProtection="1">
      <alignment vertical="center"/>
      <protection locked="0"/>
    </xf>
    <xf numFmtId="0" fontId="0" fillId="2" borderId="35" xfId="0" applyFill="1" applyBorder="1" applyProtection="1">
      <alignment vertical="center"/>
      <protection locked="0"/>
    </xf>
    <xf numFmtId="0" fontId="0" fillId="2" borderId="36" xfId="0" applyFill="1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2" borderId="38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176" fontId="0" fillId="9" borderId="2" xfId="0" applyNumberFormat="1" applyFill="1" applyBorder="1" applyAlignment="1">
      <alignment horizontal="right" vertical="center"/>
    </xf>
    <xf numFmtId="176" fontId="0" fillId="9" borderId="5" xfId="0" applyNumberFormat="1" applyFill="1" applyBorder="1" applyAlignment="1">
      <alignment horizontal="right" vertical="center"/>
    </xf>
    <xf numFmtId="176" fontId="0" fillId="9" borderId="7" xfId="0" applyNumberForma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9" borderId="28" xfId="0" applyFill="1" applyBorder="1" applyAlignment="1">
      <alignment horizontal="distributed" vertical="center"/>
    </xf>
    <xf numFmtId="0" fontId="0" fillId="9" borderId="29" xfId="0" applyFill="1" applyBorder="1" applyAlignment="1">
      <alignment horizontal="distributed" vertical="center"/>
    </xf>
    <xf numFmtId="0" fontId="0" fillId="9" borderId="4" xfId="0" applyFill="1" applyBorder="1" applyAlignment="1">
      <alignment horizontal="distributed" vertical="center"/>
    </xf>
    <xf numFmtId="0" fontId="0" fillId="9" borderId="4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5" borderId="14" xfId="0" applyFont="1" applyFill="1" applyBorder="1" applyAlignment="1">
      <alignment horizontal="distributed" vertical="center" shrinkToFit="1"/>
    </xf>
    <xf numFmtId="0" fontId="1" fillId="6" borderId="14" xfId="0" applyFont="1" applyFill="1" applyBorder="1" applyAlignment="1">
      <alignment horizontal="distributed" vertical="center" shrinkToFit="1"/>
    </xf>
    <xf numFmtId="0" fontId="3" fillId="7" borderId="14" xfId="0" applyFont="1" applyFill="1" applyBorder="1" applyAlignment="1">
      <alignment horizontal="distributed" vertical="center" shrinkToFit="1"/>
    </xf>
    <xf numFmtId="0" fontId="0" fillId="2" borderId="39" xfId="0" applyFill="1" applyBorder="1" applyProtection="1">
      <alignment vertical="center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2" borderId="0" xfId="0" applyFill="1">
      <alignment vertical="center"/>
    </xf>
    <xf numFmtId="0" fontId="0" fillId="0" borderId="0" xfId="0" applyAlignment="1">
      <alignment horizontal="distributed" vertical="center"/>
    </xf>
    <xf numFmtId="0" fontId="5" fillId="0" borderId="6" xfId="0" applyFont="1" applyBorder="1" applyAlignment="1">
      <alignment vertical="center" wrapText="1"/>
    </xf>
    <xf numFmtId="0" fontId="1" fillId="5" borderId="13" xfId="0" applyFont="1" applyFill="1" applyBorder="1" applyAlignment="1">
      <alignment horizontal="distributed" vertical="center" shrinkToFit="1"/>
    </xf>
    <xf numFmtId="0" fontId="1" fillId="11" borderId="14" xfId="0" applyFont="1" applyFill="1" applyBorder="1" applyAlignment="1">
      <alignment horizontal="distributed" vertical="center" shrinkToFit="1"/>
    </xf>
    <xf numFmtId="0" fontId="4" fillId="4" borderId="14" xfId="0" applyFont="1" applyFill="1" applyBorder="1" applyAlignment="1">
      <alignment horizontal="distributed" vertical="center" shrinkToFit="1"/>
    </xf>
    <xf numFmtId="0" fontId="1" fillId="8" borderId="15" xfId="0" applyFont="1" applyFill="1" applyBorder="1" applyAlignment="1">
      <alignment horizontal="distributed" vertical="center" shrinkToFit="1"/>
    </xf>
    <xf numFmtId="0" fontId="6" fillId="0" borderId="6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8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09F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18BA1-C86D-4077-B7E4-7C54C7DB4D9B}">
  <dimension ref="A1:N29"/>
  <sheetViews>
    <sheetView tabSelected="1" zoomScaleNormal="100" workbookViewId="0"/>
  </sheetViews>
  <sheetFormatPr defaultRowHeight="16.5" x14ac:dyDescent="0.3"/>
  <cols>
    <col min="1" max="1" width="2.625" customWidth="1"/>
  </cols>
  <sheetData>
    <row r="1" spans="2:13" ht="17.25" thickBot="1" x14ac:dyDescent="0.35"/>
    <row r="2" spans="2:13" ht="17.25" thickBot="1" x14ac:dyDescent="0.35">
      <c r="D2" s="29" t="s">
        <v>21</v>
      </c>
      <c r="E2" s="30" t="s">
        <v>23</v>
      </c>
      <c r="F2" s="30" t="s">
        <v>20</v>
      </c>
      <c r="G2" s="30" t="s">
        <v>22</v>
      </c>
      <c r="H2" s="31" t="s">
        <v>0</v>
      </c>
      <c r="I2" s="22"/>
      <c r="K2" s="60" t="s">
        <v>19</v>
      </c>
      <c r="L2" s="61"/>
      <c r="M2" s="62"/>
    </row>
    <row r="3" spans="2:13" x14ac:dyDescent="0.3">
      <c r="B3" s="23">
        <v>45764</v>
      </c>
      <c r="C3" s="32" t="s">
        <v>1</v>
      </c>
      <c r="D3" s="16">
        <v>1</v>
      </c>
      <c r="E3" s="56">
        <v>5</v>
      </c>
      <c r="F3" s="19">
        <v>10</v>
      </c>
      <c r="G3" s="19">
        <v>0</v>
      </c>
      <c r="H3" s="4">
        <f>ROUNDDOWN(SUM(D3:G3),0)</f>
        <v>16</v>
      </c>
      <c r="I3" s="22"/>
    </row>
    <row r="4" spans="2:13" x14ac:dyDescent="0.3">
      <c r="B4" s="24">
        <f>B3+7</f>
        <v>45771</v>
      </c>
      <c r="C4" s="33" t="s">
        <v>2</v>
      </c>
      <c r="D4" s="17"/>
      <c r="E4" s="2"/>
      <c r="F4" s="20"/>
      <c r="G4" s="20"/>
      <c r="H4" s="5">
        <f>ROUNDDOWN(SUM(D4:G4),0)+INT(I3+MOD(E4,1))</f>
        <v>0</v>
      </c>
      <c r="I4" s="22"/>
    </row>
    <row r="5" spans="2:13" x14ac:dyDescent="0.3">
      <c r="B5" s="24">
        <f t="shared" ref="B5:B11" si="0">B4+7</f>
        <v>45778</v>
      </c>
      <c r="C5" s="33" t="s">
        <v>3</v>
      </c>
      <c r="D5" s="17"/>
      <c r="E5" s="2"/>
      <c r="F5" s="20"/>
      <c r="G5" s="20"/>
      <c r="H5" s="5">
        <f t="shared" ref="H5:H11" si="1">ROUNDDOWN(SUM(D5:G5),0)+INT(I4+MOD(E5,1))</f>
        <v>0</v>
      </c>
      <c r="I5" s="22"/>
      <c r="K5" s="46"/>
      <c r="L5" t="s">
        <v>27</v>
      </c>
    </row>
    <row r="6" spans="2:13" x14ac:dyDescent="0.3">
      <c r="B6" s="24">
        <f t="shared" si="0"/>
        <v>45785</v>
      </c>
      <c r="C6" s="33" t="s">
        <v>4</v>
      </c>
      <c r="D6" s="17"/>
      <c r="E6" s="2"/>
      <c r="F6" s="20"/>
      <c r="G6" s="20"/>
      <c r="H6" s="5">
        <f t="shared" si="1"/>
        <v>0</v>
      </c>
      <c r="I6" s="22"/>
    </row>
    <row r="7" spans="2:13" x14ac:dyDescent="0.3">
      <c r="B7" s="24">
        <f t="shared" si="0"/>
        <v>45792</v>
      </c>
      <c r="C7" s="33" t="s">
        <v>5</v>
      </c>
      <c r="D7" s="17"/>
      <c r="E7" s="2"/>
      <c r="F7" s="20"/>
      <c r="G7" s="20"/>
      <c r="H7" s="5">
        <f t="shared" si="1"/>
        <v>0</v>
      </c>
      <c r="I7" s="22"/>
    </row>
    <row r="8" spans="2:13" x14ac:dyDescent="0.3">
      <c r="B8" s="24">
        <f t="shared" si="0"/>
        <v>45799</v>
      </c>
      <c r="C8" s="33" t="s">
        <v>6</v>
      </c>
      <c r="D8" s="17"/>
      <c r="E8" s="2"/>
      <c r="F8" s="20"/>
      <c r="G8" s="20"/>
      <c r="H8" s="5">
        <f t="shared" si="1"/>
        <v>0</v>
      </c>
      <c r="I8" s="22"/>
    </row>
    <row r="9" spans="2:13" x14ac:dyDescent="0.3">
      <c r="B9" s="24">
        <f t="shared" si="0"/>
        <v>45806</v>
      </c>
      <c r="C9" s="33" t="s">
        <v>7</v>
      </c>
      <c r="D9" s="17"/>
      <c r="E9" s="2"/>
      <c r="F9" s="20"/>
      <c r="G9" s="20"/>
      <c r="H9" s="5">
        <f t="shared" si="1"/>
        <v>0</v>
      </c>
      <c r="I9" s="22"/>
    </row>
    <row r="10" spans="2:13" x14ac:dyDescent="0.3">
      <c r="B10" s="24">
        <f t="shared" si="0"/>
        <v>45813</v>
      </c>
      <c r="C10" s="33" t="s">
        <v>8</v>
      </c>
      <c r="D10" s="17"/>
      <c r="E10" s="2"/>
      <c r="F10" s="20"/>
      <c r="G10" s="20"/>
      <c r="H10" s="5">
        <f t="shared" si="1"/>
        <v>0</v>
      </c>
      <c r="I10" s="22"/>
    </row>
    <row r="11" spans="2:13" ht="17.25" thickBot="1" x14ac:dyDescent="0.35">
      <c r="B11" s="25">
        <f t="shared" si="0"/>
        <v>45820</v>
      </c>
      <c r="C11" s="34" t="s">
        <v>9</v>
      </c>
      <c r="D11" s="18"/>
      <c r="E11" s="57"/>
      <c r="F11" s="21"/>
      <c r="G11" s="21"/>
      <c r="H11" s="5">
        <f t="shared" si="1"/>
        <v>0</v>
      </c>
      <c r="I11" s="22"/>
    </row>
    <row r="12" spans="2:13" ht="17.25" thickBot="1" x14ac:dyDescent="0.35">
      <c r="H12" s="1">
        <f>ROUND(SUM(H3:H11), 0) + 1</f>
        <v>17</v>
      </c>
      <c r="I12" t="s">
        <v>18</v>
      </c>
    </row>
    <row r="14" spans="2:13" ht="17.25" thickBot="1" x14ac:dyDescent="0.35"/>
    <row r="15" spans="2:13" ht="17.25" thickBot="1" x14ac:dyDescent="0.35">
      <c r="B15" s="69" t="s">
        <v>28</v>
      </c>
      <c r="C15" s="70"/>
    </row>
    <row r="16" spans="2:13" x14ac:dyDescent="0.3">
      <c r="B16" s="35" t="s">
        <v>0</v>
      </c>
      <c r="C16" s="26">
        <f>H12</f>
        <v>17</v>
      </c>
    </row>
    <row r="17" spans="1:14" x14ac:dyDescent="0.3">
      <c r="B17" s="36" t="s">
        <v>13</v>
      </c>
      <c r="C17" s="27">
        <f>N29</f>
        <v>0</v>
      </c>
    </row>
    <row r="18" spans="1:14" ht="17.25" thickBot="1" x14ac:dyDescent="0.35">
      <c r="B18" s="37" t="s">
        <v>14</v>
      </c>
      <c r="C18" s="28">
        <f>C16-C17</f>
        <v>17</v>
      </c>
    </row>
    <row r="19" spans="1:14" x14ac:dyDescent="0.3">
      <c r="B19" s="47"/>
    </row>
    <row r="20" spans="1:14" ht="17.25" thickBot="1" x14ac:dyDescent="0.35"/>
    <row r="21" spans="1:14" ht="16.5" customHeight="1" x14ac:dyDescent="0.3">
      <c r="A21" s="48"/>
      <c r="B21" s="65" t="s">
        <v>0</v>
      </c>
      <c r="C21" s="66"/>
      <c r="D21" s="38" t="s">
        <v>1</v>
      </c>
      <c r="E21" s="39" t="s">
        <v>2</v>
      </c>
      <c r="F21" s="39" t="s">
        <v>3</v>
      </c>
      <c r="G21" s="39" t="s">
        <v>4</v>
      </c>
      <c r="H21" s="39" t="s">
        <v>5</v>
      </c>
      <c r="I21" s="39" t="s">
        <v>6</v>
      </c>
      <c r="J21" s="39" t="s">
        <v>7</v>
      </c>
      <c r="K21" s="39" t="s">
        <v>8</v>
      </c>
      <c r="L21" s="40" t="s">
        <v>9</v>
      </c>
      <c r="M21" s="72"/>
      <c r="N21" s="58" t="s">
        <v>25</v>
      </c>
    </row>
    <row r="22" spans="1:14" ht="17.25" thickBot="1" x14ac:dyDescent="0.35">
      <c r="A22" s="48"/>
      <c r="B22" s="67"/>
      <c r="C22" s="68"/>
      <c r="D22" s="8">
        <f>H3 + 1</f>
        <v>17</v>
      </c>
      <c r="E22" s="9">
        <f>H4+(D22-SUM(D23:D28))</f>
        <v>17</v>
      </c>
      <c r="F22" s="9">
        <f>H5+(E22-SUM(E23:E28))</f>
        <v>17</v>
      </c>
      <c r="G22" s="9">
        <f>H6+(F22-SUM(F23:F28))</f>
        <v>17</v>
      </c>
      <c r="H22" s="9">
        <f>H7+(G22-SUM(G23:G28))</f>
        <v>17</v>
      </c>
      <c r="I22" s="9">
        <f>H8+(H22-SUM(H23:H28))</f>
        <v>17</v>
      </c>
      <c r="J22" s="9">
        <f>H9+(I22-SUM(I23:I28))</f>
        <v>17</v>
      </c>
      <c r="K22" s="9">
        <f>H10+(J22-SUM(J23:J28))</f>
        <v>17</v>
      </c>
      <c r="L22" s="10">
        <f>H11+(K22-SUM(K23:K28))</f>
        <v>17</v>
      </c>
      <c r="M22" s="73"/>
      <c r="N22" s="59"/>
    </row>
    <row r="23" spans="1:14" x14ac:dyDescent="0.3">
      <c r="B23" s="65" t="s">
        <v>13</v>
      </c>
      <c r="C23" s="49" t="s">
        <v>11</v>
      </c>
      <c r="D23" s="44"/>
      <c r="E23" s="6"/>
      <c r="F23" s="6"/>
      <c r="G23" s="6"/>
      <c r="H23" s="6"/>
      <c r="I23" s="6"/>
      <c r="J23" s="6"/>
      <c r="K23" s="6"/>
      <c r="L23" s="7"/>
      <c r="M23" s="41" t="s">
        <v>11</v>
      </c>
      <c r="N23" s="27">
        <f>SUM(D23:M23)</f>
        <v>0</v>
      </c>
    </row>
    <row r="24" spans="1:14" x14ac:dyDescent="0.3">
      <c r="B24" s="71"/>
      <c r="C24" s="50" t="s">
        <v>10</v>
      </c>
      <c r="D24" s="44"/>
      <c r="E24" s="6"/>
      <c r="F24" s="6"/>
      <c r="G24" s="6"/>
      <c r="H24" s="6"/>
      <c r="I24" s="6"/>
      <c r="J24" s="6"/>
      <c r="K24" s="6"/>
      <c r="L24" s="7"/>
      <c r="M24" s="50" t="s">
        <v>10</v>
      </c>
      <c r="N24" s="27">
        <f t="shared" ref="N24:N28" si="2">SUM(D24:M24)</f>
        <v>0</v>
      </c>
    </row>
    <row r="25" spans="1:14" x14ac:dyDescent="0.3">
      <c r="B25" s="71"/>
      <c r="C25" s="42" t="s">
        <v>12</v>
      </c>
      <c r="D25" s="44"/>
      <c r="E25" s="6"/>
      <c r="F25" s="6"/>
      <c r="G25" s="6"/>
      <c r="H25" s="6"/>
      <c r="I25" s="6"/>
      <c r="J25" s="6"/>
      <c r="K25" s="6"/>
      <c r="L25" s="7"/>
      <c r="M25" s="42" t="s">
        <v>12</v>
      </c>
      <c r="N25" s="27">
        <f t="shared" si="2"/>
        <v>0</v>
      </c>
    </row>
    <row r="26" spans="1:14" x14ac:dyDescent="0.3">
      <c r="B26" s="71"/>
      <c r="C26" s="51" t="s">
        <v>24</v>
      </c>
      <c r="D26" s="44"/>
      <c r="E26" s="6"/>
      <c r="F26" s="6"/>
      <c r="G26" s="6"/>
      <c r="H26" s="6"/>
      <c r="I26" s="6"/>
      <c r="J26" s="6"/>
      <c r="K26" s="6"/>
      <c r="L26" s="7"/>
      <c r="M26" s="51" t="s">
        <v>24</v>
      </c>
      <c r="N26" s="27">
        <f t="shared" si="2"/>
        <v>0</v>
      </c>
    </row>
    <row r="27" spans="1:14" x14ac:dyDescent="0.3">
      <c r="B27" s="71"/>
      <c r="C27" s="43" t="s">
        <v>15</v>
      </c>
      <c r="D27" s="17"/>
      <c r="E27" s="2"/>
      <c r="F27" s="2"/>
      <c r="G27" s="2"/>
      <c r="H27" s="2"/>
      <c r="I27" s="2"/>
      <c r="J27" s="2"/>
      <c r="K27" s="2"/>
      <c r="L27" s="3"/>
      <c r="M27" s="43" t="s">
        <v>15</v>
      </c>
      <c r="N27" s="27">
        <f t="shared" si="2"/>
        <v>0</v>
      </c>
    </row>
    <row r="28" spans="1:14" ht="17.25" thickBot="1" x14ac:dyDescent="0.35">
      <c r="B28" s="67"/>
      <c r="C28" s="52" t="s">
        <v>16</v>
      </c>
      <c r="D28" s="45"/>
      <c r="E28" s="11"/>
      <c r="F28" s="11"/>
      <c r="G28" s="11"/>
      <c r="H28" s="11"/>
      <c r="I28" s="11"/>
      <c r="J28" s="11"/>
      <c r="K28" s="11"/>
      <c r="L28" s="12"/>
      <c r="M28" s="52" t="s">
        <v>16</v>
      </c>
      <c r="N28" s="27">
        <f t="shared" si="2"/>
        <v>0</v>
      </c>
    </row>
    <row r="29" spans="1:14" ht="17.25" thickBot="1" x14ac:dyDescent="0.35">
      <c r="A29" s="53"/>
      <c r="B29" s="63" t="s">
        <v>17</v>
      </c>
      <c r="C29" s="64"/>
      <c r="D29" s="13">
        <f t="shared" ref="D29:L29" si="3">D22-SUM(D23:D28)</f>
        <v>17</v>
      </c>
      <c r="E29" s="14">
        <f t="shared" si="3"/>
        <v>17</v>
      </c>
      <c r="F29" s="14">
        <f t="shared" si="3"/>
        <v>17</v>
      </c>
      <c r="G29" s="14">
        <f t="shared" si="3"/>
        <v>17</v>
      </c>
      <c r="H29" s="14">
        <f t="shared" si="3"/>
        <v>17</v>
      </c>
      <c r="I29" s="14">
        <f t="shared" si="3"/>
        <v>17</v>
      </c>
      <c r="J29" s="14">
        <f t="shared" si="3"/>
        <v>17</v>
      </c>
      <c r="K29" s="14">
        <f t="shared" si="3"/>
        <v>17</v>
      </c>
      <c r="L29" s="15">
        <f t="shared" si="3"/>
        <v>17</v>
      </c>
      <c r="M29" s="54" t="s">
        <v>26</v>
      </c>
      <c r="N29" s="55">
        <f>SUM(N23:N28)</f>
        <v>0</v>
      </c>
    </row>
  </sheetData>
  <sheetProtection algorithmName="SHA-512" hashValue="Eclq6FT+M+60hzoc+EqIFVGYL/jnQBIhZm7RIp+nXqxmcubquMVKSrfeEelJzepsxENdRy0GPfzgt85Xw37laA==" saltValue="MnQjLJrpfA0Ih+1L2VmWRg==" spinCount="100000" sheet="1" objects="1" scenarios="1"/>
  <mergeCells count="7">
    <mergeCell ref="N21:N22"/>
    <mergeCell ref="K2:M2"/>
    <mergeCell ref="B29:C29"/>
    <mergeCell ref="B21:C22"/>
    <mergeCell ref="B15:C15"/>
    <mergeCell ref="B23:B28"/>
    <mergeCell ref="M21:M22"/>
  </mergeCells>
  <phoneticPr fontId="2" type="noConversion"/>
  <pageMargins left="0.7" right="0.7" top="0.75" bottom="0.75" header="0.3" footer="0.3"/>
  <ignoredErrors>
    <ignoredError sqref="N23:N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캠퍼스 포인트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 Jun Son</dc:creator>
  <cp:lastModifiedBy>Ye Jun Son</cp:lastModifiedBy>
  <dcterms:created xsi:type="dcterms:W3CDTF">2024-10-23T14:56:29Z</dcterms:created>
  <dcterms:modified xsi:type="dcterms:W3CDTF">2025-04-17T06:45:09Z</dcterms:modified>
</cp:coreProperties>
</file>