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5eb77817d065313/바탕 화면/"/>
    </mc:Choice>
  </mc:AlternateContent>
  <xr:revisionPtr revIDLastSave="579" documentId="8_{78F0906E-85A6-49E4-957A-5126C6EA2508}" xr6:coauthVersionLast="47" xr6:coauthVersionMax="47" xr10:uidLastSave="{0330DF3C-07B9-4259-A219-11258E7AEDF5}"/>
  <bookViews>
    <workbookView xWindow="-120" yWindow="-120" windowWidth="29040" windowHeight="15720" xr2:uid="{F4DDCF98-0F63-4D37-88E8-59E2FF716C24}"/>
  </bookViews>
  <sheets>
    <sheet name="Main" sheetId="2" r:id="rId1"/>
    <sheet name="항목" sheetId="5" r:id="rId2"/>
    <sheet name="캐릭터 필요 경험치 데이터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5" l="1"/>
  <c r="Q4" i="5" s="1"/>
  <c r="Q5" i="5" s="1"/>
  <c r="E3" i="2"/>
  <c r="H4" i="2"/>
  <c r="G4" i="2"/>
  <c r="J4" i="2"/>
  <c r="I4" i="2"/>
  <c r="K3" i="2" l="1"/>
  <c r="L3" i="2" s="1"/>
</calcChain>
</file>

<file path=xl/sharedStrings.xml><?xml version="1.0" encoding="utf-8"?>
<sst xmlns="http://schemas.openxmlformats.org/spreadsheetml/2006/main" count="149" uniqueCount="111">
  <si>
    <t>케릭터 필요 경험치</t>
  </si>
  <si>
    <t>부관 필요 경험치</t>
  </si>
  <si>
    <t>현재 레벨</t>
  </si>
  <si>
    <t>레벨별</t>
  </si>
  <si>
    <t>누적</t>
  </si>
  <si>
    <t>4클</t>
    <phoneticPr fontId="2" type="noConversion"/>
  </si>
  <si>
    <t>배율</t>
    <phoneticPr fontId="2" type="noConversion"/>
  </si>
  <si>
    <t>3클</t>
    <phoneticPr fontId="2" type="noConversion"/>
  </si>
  <si>
    <t>2클</t>
    <phoneticPr fontId="2" type="noConversion"/>
  </si>
  <si>
    <t>1클</t>
    <phoneticPr fontId="2" type="noConversion"/>
  </si>
  <si>
    <t>레벨</t>
    <phoneticPr fontId="2" type="noConversion"/>
  </si>
  <si>
    <t>현재 레벨</t>
    <phoneticPr fontId="2" type="noConversion"/>
  </si>
  <si>
    <t>필요 경험치</t>
    <phoneticPr fontId="2" type="noConversion"/>
  </si>
  <si>
    <t>퀘스트 : (해역명)에서의 전투보고</t>
    <phoneticPr fontId="2" type="noConversion"/>
  </si>
  <si>
    <t>의뢰도시</t>
    <phoneticPr fontId="2" type="noConversion"/>
  </si>
  <si>
    <t>암스테르담</t>
    <phoneticPr fontId="2" type="noConversion"/>
  </si>
  <si>
    <t>런던</t>
    <phoneticPr fontId="2" type="noConversion"/>
  </si>
  <si>
    <t>리스본</t>
    <phoneticPr fontId="2" type="noConversion"/>
  </si>
  <si>
    <t>마르세이유</t>
    <phoneticPr fontId="2" type="noConversion"/>
  </si>
  <si>
    <t>베네치아</t>
    <phoneticPr fontId="2" type="noConversion"/>
  </si>
  <si>
    <t>제노바</t>
    <phoneticPr fontId="2" type="noConversion"/>
  </si>
  <si>
    <t>스톡홀름</t>
    <phoneticPr fontId="2" type="noConversion"/>
  </si>
  <si>
    <t>케이프타운</t>
    <phoneticPr fontId="2" type="noConversion"/>
  </si>
  <si>
    <t>산토도밍고</t>
    <phoneticPr fontId="2" type="noConversion"/>
  </si>
  <si>
    <t>아덴</t>
    <phoneticPr fontId="2" type="noConversion"/>
  </si>
  <si>
    <t>잔지바르</t>
    <phoneticPr fontId="2" type="noConversion"/>
  </si>
  <si>
    <t>캘리컷</t>
    <phoneticPr fontId="2" type="noConversion"/>
  </si>
  <si>
    <t>리우데자네이루</t>
    <phoneticPr fontId="2" type="noConversion"/>
  </si>
  <si>
    <t>자카르타</t>
    <phoneticPr fontId="2" type="noConversion"/>
  </si>
  <si>
    <t>한양</t>
    <phoneticPr fontId="2" type="noConversion"/>
  </si>
  <si>
    <t>이스탄불</t>
    <phoneticPr fontId="2" type="noConversion"/>
  </si>
  <si>
    <t>해역</t>
    <phoneticPr fontId="2" type="noConversion"/>
  </si>
  <si>
    <t>북해</t>
    <phoneticPr fontId="2" type="noConversion"/>
  </si>
  <si>
    <t>브리튼섬 남부</t>
    <phoneticPr fontId="2" type="noConversion"/>
  </si>
  <si>
    <t>랭크</t>
    <phoneticPr fontId="2" type="noConversion"/>
  </si>
  <si>
    <t>리스본 앞바다</t>
    <phoneticPr fontId="2" type="noConversion"/>
  </si>
  <si>
    <t>리그리아 해</t>
    <phoneticPr fontId="2" type="noConversion"/>
  </si>
  <si>
    <t>아드리아 해</t>
    <phoneticPr fontId="2" type="noConversion"/>
  </si>
  <si>
    <t>티레니아 해</t>
    <phoneticPr fontId="2" type="noConversion"/>
  </si>
  <si>
    <t>발트해</t>
    <phoneticPr fontId="2" type="noConversion"/>
  </si>
  <si>
    <t>희망봉 앞바다</t>
    <phoneticPr fontId="2" type="noConversion"/>
  </si>
  <si>
    <t>안틸 제도 앞바다</t>
    <phoneticPr fontId="2" type="noConversion"/>
  </si>
  <si>
    <t>예상 경험치</t>
    <phoneticPr fontId="2" type="noConversion"/>
  </si>
  <si>
    <t>페르시아만</t>
    <phoneticPr fontId="2" type="noConversion"/>
  </si>
  <si>
    <t>잔지바르 앞바다</t>
    <phoneticPr fontId="2" type="noConversion"/>
  </si>
  <si>
    <t>마다가스카르 앞바다</t>
    <phoneticPr fontId="2" type="noConversion"/>
  </si>
  <si>
    <t>인도 서쪽 해안 앞바다</t>
    <phoneticPr fontId="2" type="noConversion"/>
  </si>
  <si>
    <t>인도 남쪽 해안 앞바다</t>
    <phoneticPr fontId="2" type="noConversion"/>
  </si>
  <si>
    <t>부에노스아이레스 앞바다</t>
    <phoneticPr fontId="2" type="noConversion"/>
  </si>
  <si>
    <t>시암만</t>
    <phoneticPr fontId="2" type="noConversion"/>
  </si>
  <si>
    <t>자바해</t>
    <phoneticPr fontId="2" type="noConversion"/>
  </si>
  <si>
    <t>셀레베스 해</t>
    <phoneticPr fontId="2" type="noConversion"/>
  </si>
  <si>
    <t>동아시아 서부</t>
    <phoneticPr fontId="2" type="noConversion"/>
  </si>
  <si>
    <t>동아시아 동부</t>
    <phoneticPr fontId="2" type="noConversion"/>
  </si>
  <si>
    <t>흑해</t>
    <phoneticPr fontId="2" type="noConversion"/>
  </si>
  <si>
    <t>테라노바 앞바다</t>
    <phoneticPr fontId="2" type="noConversion"/>
  </si>
  <si>
    <t>1척당</t>
    <phoneticPr fontId="2" type="noConversion"/>
  </si>
  <si>
    <t>경험치</t>
    <phoneticPr fontId="2" type="noConversion"/>
  </si>
  <si>
    <t>명성</t>
    <phoneticPr fontId="2" type="noConversion"/>
  </si>
  <si>
    <t>보수</t>
    <phoneticPr fontId="2" type="noConversion"/>
  </si>
  <si>
    <t>Rank 2(50척 이상)</t>
    <phoneticPr fontId="2" type="noConversion"/>
  </si>
  <si>
    <t>이벤트 적용</t>
    <phoneticPr fontId="2" type="noConversion"/>
  </si>
  <si>
    <t>경숙이</t>
    <phoneticPr fontId="2" type="noConversion"/>
  </si>
  <si>
    <t>삼숙이</t>
    <phoneticPr fontId="2" type="noConversion"/>
  </si>
  <si>
    <t>사숙이</t>
    <phoneticPr fontId="2" type="noConversion"/>
  </si>
  <si>
    <t>펜던트 적용</t>
    <phoneticPr fontId="2" type="noConversion"/>
  </si>
  <si>
    <t>해신</t>
    <phoneticPr fontId="2" type="noConversion"/>
  </si>
  <si>
    <t>해왕</t>
    <phoneticPr fontId="2" type="noConversion"/>
  </si>
  <si>
    <t>바다</t>
    <phoneticPr fontId="2" type="noConversion"/>
  </si>
  <si>
    <t>타롯 유무</t>
    <phoneticPr fontId="2" type="noConversion"/>
  </si>
  <si>
    <t>유</t>
    <phoneticPr fontId="2" type="noConversion"/>
  </si>
  <si>
    <t>무</t>
    <phoneticPr fontId="2" type="noConversion"/>
  </si>
  <si>
    <t>클라이언트 수</t>
    <phoneticPr fontId="2" type="noConversion"/>
  </si>
  <si>
    <t>캐릭터</t>
    <phoneticPr fontId="2" type="noConversion"/>
  </si>
  <si>
    <t>멘토 유무</t>
    <phoneticPr fontId="2" type="noConversion"/>
  </si>
  <si>
    <t>※레벨업은 한번에 최대 3레벨 업까지만 가능합니다.※</t>
    <phoneticPr fontId="2" type="noConversion"/>
  </si>
  <si>
    <t>목표 레벨</t>
    <phoneticPr fontId="2" type="noConversion"/>
  </si>
  <si>
    <t>없음</t>
    <phoneticPr fontId="2" type="noConversion"/>
  </si>
  <si>
    <t>Rank 5(200척)</t>
    <phoneticPr fontId="2" type="noConversion"/>
  </si>
  <si>
    <t>Rank 3(100척 이상)</t>
    <phoneticPr fontId="2" type="noConversion"/>
  </si>
  <si>
    <t>Rank 4(150척 이상)</t>
    <phoneticPr fontId="2" type="noConversion"/>
  </si>
  <si>
    <t>최대(Rank 5+200척)</t>
    <phoneticPr fontId="2" type="noConversion"/>
  </si>
  <si>
    <t>현재 경험치</t>
    <phoneticPr fontId="2" type="noConversion"/>
  </si>
  <si>
    <t>이벤트</t>
    <phoneticPr fontId="2" type="noConversion"/>
  </si>
  <si>
    <t>세계 타롯</t>
    <phoneticPr fontId="2" type="noConversion"/>
  </si>
  <si>
    <t>펜던트</t>
    <phoneticPr fontId="2" type="noConversion"/>
  </si>
  <si>
    <t>필요 보고횟수</t>
    <phoneticPr fontId="2" type="noConversion"/>
  </si>
  <si>
    <t>퀘스트 보고</t>
    <phoneticPr fontId="2" type="noConversion"/>
  </si>
  <si>
    <t>경험치 보정 수치 설정</t>
    <phoneticPr fontId="2" type="noConversion"/>
  </si>
  <si>
    <t>(필독) 멘토 적용시 꼭 보고할때 멘토 캐릭터(저렙 캐릭터)에 꼭 모든 캐릭터가 멘토를 적용한 뒤에 보고해야 합니다. 미적용시 경험치 상승은 적용이 안된 수 만큼 적게 들어옵니다.</t>
    <phoneticPr fontId="2" type="noConversion"/>
  </si>
  <si>
    <t>퀘스트 보상 경험치</t>
    <phoneticPr fontId="2" type="noConversion"/>
  </si>
  <si>
    <t>"이 색상의 셀에만 데이터를 입력하시면 됩니다."</t>
    <phoneticPr fontId="2" type="noConversion"/>
  </si>
  <si>
    <t>"이 색상의 셀에는 결과가 도출됩니다."</t>
    <phoneticPr fontId="2" type="noConversion"/>
  </si>
  <si>
    <t>퀘스트 : 상급 모험가 과정 수료 검정시험</t>
    <phoneticPr fontId="2" type="noConversion"/>
  </si>
  <si>
    <t>의뢰 도시</t>
    <phoneticPr fontId="2" type="noConversion"/>
  </si>
  <si>
    <t>사그레스</t>
    <phoneticPr fontId="2" type="noConversion"/>
  </si>
  <si>
    <t>필요랭크</t>
    <phoneticPr fontId="2" type="noConversion"/>
  </si>
  <si>
    <t>탐색2, 고고학 4, 자물쇠따기 2</t>
    <phoneticPr fontId="2" type="noConversion"/>
  </si>
  <si>
    <t>탐색2, 지리학 4, 그리스어</t>
    <phoneticPr fontId="2" type="noConversion"/>
  </si>
  <si>
    <t>생태 조사 2, 생물학 4, 영어</t>
    <phoneticPr fontId="2" type="noConversion"/>
  </si>
  <si>
    <t>※사그 뺑퀘는 멘토를 적용하지 않으면 퀘스트가 뜨지 않습니다.</t>
    <phoneticPr fontId="2" type="noConversion"/>
  </si>
  <si>
    <t>※중급 모험가 과정 수료 검정시험을 먼저 클리어 해야만 해당 퀘스트가 뜹니다.</t>
    <phoneticPr fontId="2" type="noConversion"/>
  </si>
  <si>
    <t>※퀘스트 초기화는 '꿀 배송'(중급 상인과정 수료 검정시험을 통과해야 뜸)을 추천</t>
    <phoneticPr fontId="2" type="noConversion"/>
  </si>
  <si>
    <t>※고고학 퀘와 지리학 퀘를 동시에 진행해야 효율이 좋습니다.</t>
    <phoneticPr fontId="2" type="noConversion"/>
  </si>
  <si>
    <t>무</t>
  </si>
  <si>
    <t>멘토 보정치는 대략적으로만 진행하였습니다.(레벨대별 제보 부탁드립니다.)</t>
    <phoneticPr fontId="2" type="noConversion"/>
  </si>
  <si>
    <t>캐릭 1개당 10%씩 감소로 잡았습니다.</t>
    <phoneticPr fontId="2" type="noConversion"/>
  </si>
  <si>
    <t>멘토 경험치 보정은 대략적인 것입니다.(각 레벨대별 대략적 보정 수치, 제보 부탁드립니다)</t>
    <phoneticPr fontId="2" type="noConversion"/>
  </si>
  <si>
    <t>직접 입력</t>
    <phoneticPr fontId="2" type="noConversion"/>
  </si>
  <si>
    <t>없음</t>
  </si>
  <si>
    <t>항목 설정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</si>
</sst>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_-* #,##0.00_-;\-* #,##0.00_-;_-* &quot;-&quot;_-;_-@_-"/>
    <numFmt numFmtId="177" formatCode="0.0_);[Red]\(0.0\)"/>
    <numFmt numFmtId="178" formatCode="0.00_);[Red]\(0.00\)"/>
    <numFmt numFmtId="179" formatCode="_-* #,##0.000_-;\-* #,##0.00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Arial"/>
      <family val="2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41" fontId="0" fillId="0" borderId="0" xfId="1" applyFont="1" applyAlignment="1">
      <alignment horizontal="center" vertical="center" shrinkToFit="1"/>
    </xf>
    <xf numFmtId="41" fontId="1" fillId="0" borderId="4" xfId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41" fontId="1" fillId="0" borderId="19" xfId="1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1" fontId="0" fillId="0" borderId="21" xfId="1" applyFont="1" applyBorder="1" applyAlignment="1">
      <alignment horizontal="center" vertical="center" shrinkToFit="1"/>
    </xf>
    <xf numFmtId="41" fontId="0" fillId="0" borderId="22" xfId="1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41" fontId="1" fillId="0" borderId="6" xfId="1" applyFont="1" applyBorder="1" applyAlignment="1">
      <alignment horizontal="center" vertical="center" shrinkToFit="1"/>
    </xf>
    <xf numFmtId="41" fontId="1" fillId="0" borderId="24" xfId="1" applyFont="1" applyBorder="1" applyAlignment="1">
      <alignment horizontal="center" vertical="center" shrinkToFit="1"/>
    </xf>
    <xf numFmtId="41" fontId="1" fillId="0" borderId="12" xfId="1" applyFont="1" applyBorder="1" applyAlignment="1">
      <alignment horizontal="center" vertical="center" shrinkToFit="1"/>
    </xf>
    <xf numFmtId="41" fontId="1" fillId="0" borderId="26" xfId="1" applyFont="1" applyBorder="1" applyAlignment="1">
      <alignment horizontal="center" vertical="center" shrinkToFit="1"/>
    </xf>
    <xf numFmtId="41" fontId="1" fillId="0" borderId="27" xfId="1" applyFont="1" applyBorder="1" applyAlignment="1">
      <alignment horizontal="center" vertical="center" shrinkToFit="1"/>
    </xf>
    <xf numFmtId="41" fontId="1" fillId="0" borderId="28" xfId="1" applyFont="1" applyBorder="1" applyAlignment="1">
      <alignment horizontal="center" vertical="center" shrinkToFit="1"/>
    </xf>
    <xf numFmtId="41" fontId="0" fillId="0" borderId="29" xfId="1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right" wrapText="1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9" fontId="0" fillId="5" borderId="6" xfId="2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9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9" fontId="0" fillId="0" borderId="22" xfId="0" applyNumberFormat="1" applyBorder="1">
      <alignment vertical="center"/>
    </xf>
    <xf numFmtId="0" fontId="4" fillId="3" borderId="39" xfId="0" applyFont="1" applyFill="1" applyBorder="1" applyAlignment="1">
      <alignment horizontal="center" vertical="center"/>
    </xf>
    <xf numFmtId="41" fontId="5" fillId="6" borderId="45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41" fontId="8" fillId="8" borderId="22" xfId="1" applyFont="1" applyFill="1" applyBorder="1" applyAlignment="1">
      <alignment horizontal="center" vertical="center" shrinkToFit="1"/>
    </xf>
    <xf numFmtId="0" fontId="0" fillId="7" borderId="43" xfId="0" applyFill="1" applyBorder="1" applyAlignment="1">
      <alignment horizontal="center" vertical="center" shrinkToFit="1"/>
    </xf>
    <xf numFmtId="0" fontId="0" fillId="7" borderId="40" xfId="0" applyFill="1" applyBorder="1" applyAlignment="1">
      <alignment horizontal="center" vertical="center" shrinkToFit="1"/>
    </xf>
    <xf numFmtId="41" fontId="0" fillId="7" borderId="24" xfId="1" applyFont="1" applyFill="1" applyBorder="1" applyAlignment="1">
      <alignment horizontal="center" vertical="center" shrinkToFit="1"/>
    </xf>
    <xf numFmtId="41" fontId="0" fillId="7" borderId="24" xfId="1" applyFont="1" applyFill="1" applyBorder="1" applyAlignment="1">
      <alignment vertical="center" shrinkToFit="1"/>
    </xf>
    <xf numFmtId="0" fontId="0" fillId="5" borderId="44" xfId="0" applyFill="1" applyBorder="1" applyAlignment="1">
      <alignment horizontal="center" vertical="center" shrinkToFit="1"/>
    </xf>
    <xf numFmtId="0" fontId="0" fillId="5" borderId="37" xfId="0" applyFill="1" applyBorder="1" applyAlignment="1">
      <alignment horizontal="center" vertical="center" shrinkToFit="1"/>
    </xf>
    <xf numFmtId="41" fontId="0" fillId="5" borderId="19" xfId="1" applyFont="1" applyFill="1" applyBorder="1" applyAlignment="1">
      <alignment vertical="center" shrinkToFit="1"/>
    </xf>
    <xf numFmtId="0" fontId="0" fillId="5" borderId="42" xfId="0" applyFill="1" applyBorder="1" applyAlignment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41" fontId="0" fillId="5" borderId="22" xfId="1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41" fontId="5" fillId="2" borderId="14" xfId="1" applyFont="1" applyFill="1" applyBorder="1" applyAlignment="1">
      <alignment horizontal="center" vertical="center"/>
    </xf>
    <xf numFmtId="41" fontId="5" fillId="6" borderId="13" xfId="1" applyFont="1" applyFill="1" applyBorder="1" applyAlignment="1">
      <alignment horizontal="center" vertical="center"/>
    </xf>
    <xf numFmtId="9" fontId="0" fillId="5" borderId="16" xfId="2" applyFont="1" applyFill="1" applyBorder="1" applyAlignment="1">
      <alignment horizontal="center" vertical="center"/>
    </xf>
    <xf numFmtId="176" fontId="0" fillId="6" borderId="12" xfId="1" applyNumberFormat="1" applyFont="1" applyFill="1" applyBorder="1" applyAlignment="1">
      <alignment horizontal="center" vertical="center"/>
    </xf>
    <xf numFmtId="41" fontId="8" fillId="8" borderId="29" xfId="1" applyFont="1" applyFill="1" applyBorder="1" applyAlignment="1">
      <alignment horizontal="center" vertical="center" shrinkToFit="1"/>
    </xf>
    <xf numFmtId="41" fontId="0" fillId="7" borderId="27" xfId="1" applyFont="1" applyFill="1" applyBorder="1" applyAlignment="1">
      <alignment vertical="center" shrinkToFit="1"/>
    </xf>
    <xf numFmtId="41" fontId="0" fillId="5" borderId="28" xfId="1" applyFont="1" applyFill="1" applyBorder="1" applyAlignment="1">
      <alignment vertical="center" shrinkToFit="1"/>
    </xf>
    <xf numFmtId="41" fontId="0" fillId="5" borderId="29" xfId="1" applyFont="1" applyFill="1" applyBorder="1" applyAlignment="1">
      <alignment vertical="center" shrinkToFit="1"/>
    </xf>
    <xf numFmtId="0" fontId="0" fillId="7" borderId="36" xfId="0" applyFill="1" applyBorder="1" applyAlignment="1">
      <alignment horizontal="center" vertical="center" shrinkToFit="1"/>
    </xf>
    <xf numFmtId="41" fontId="8" fillId="9" borderId="5" xfId="1" applyFont="1" applyFill="1" applyBorder="1" applyAlignment="1">
      <alignment horizontal="center" vertical="center" shrinkToFit="1"/>
    </xf>
    <xf numFmtId="41" fontId="4" fillId="10" borderId="40" xfId="1" applyFont="1" applyFill="1" applyBorder="1" applyAlignment="1">
      <alignment vertical="center" shrinkToFit="1"/>
    </xf>
    <xf numFmtId="41" fontId="4" fillId="11" borderId="37" xfId="1" applyFont="1" applyFill="1" applyBorder="1" applyAlignment="1">
      <alignment vertical="center" shrinkToFit="1"/>
    </xf>
    <xf numFmtId="0" fontId="0" fillId="2" borderId="5" xfId="0" applyFill="1" applyBorder="1">
      <alignment vertical="center"/>
    </xf>
    <xf numFmtId="0" fontId="7" fillId="4" borderId="48" xfId="0" applyFont="1" applyFill="1" applyBorder="1">
      <alignment vertical="center"/>
    </xf>
    <xf numFmtId="0" fontId="7" fillId="4" borderId="0" xfId="0" applyFont="1" applyFill="1">
      <alignment vertical="center"/>
    </xf>
    <xf numFmtId="0" fontId="0" fillId="0" borderId="51" xfId="0" applyBorder="1" applyAlignment="1">
      <alignment horizontal="center" vertical="center" shrinkToFit="1"/>
    </xf>
    <xf numFmtId="41" fontId="6" fillId="0" borderId="53" xfId="1" applyFont="1" applyBorder="1" applyAlignment="1">
      <alignment horizontal="center" vertical="center" shrinkToFit="1"/>
    </xf>
    <xf numFmtId="41" fontId="1" fillId="0" borderId="52" xfId="1" applyFont="1" applyBorder="1" applyAlignment="1">
      <alignment horizontal="center" vertical="center" shrinkToFit="1"/>
    </xf>
    <xf numFmtId="41" fontId="1" fillId="0" borderId="54" xfId="1" applyFont="1" applyBorder="1" applyAlignment="1">
      <alignment horizontal="center" vertical="center" shrinkToFit="1"/>
    </xf>
    <xf numFmtId="41" fontId="6" fillId="0" borderId="4" xfId="1" applyFont="1" applyBorder="1" applyAlignment="1">
      <alignment horizontal="center" vertical="center" shrinkToFit="1"/>
    </xf>
    <xf numFmtId="0" fontId="0" fillId="6" borderId="5" xfId="0" applyFill="1" applyBorder="1">
      <alignment vertical="center"/>
    </xf>
    <xf numFmtId="41" fontId="4" fillId="11" borderId="38" xfId="1" applyFont="1" applyFill="1" applyBorder="1" applyAlignment="1">
      <alignment vertical="center" shrinkToFit="1"/>
    </xf>
    <xf numFmtId="0" fontId="0" fillId="4" borderId="0" xfId="0" applyFill="1">
      <alignment vertical="center"/>
    </xf>
    <xf numFmtId="0" fontId="0" fillId="12" borderId="23" xfId="0" applyFill="1" applyBorder="1">
      <alignment vertical="center"/>
    </xf>
    <xf numFmtId="0" fontId="0" fillId="12" borderId="6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shrinkToFit="1"/>
    </xf>
    <xf numFmtId="41" fontId="0" fillId="12" borderId="6" xfId="1" applyFont="1" applyFill="1" applyBorder="1" applyAlignment="1">
      <alignment horizontal="center" vertical="center"/>
    </xf>
    <xf numFmtId="41" fontId="0" fillId="12" borderId="24" xfId="1" applyFont="1" applyFill="1" applyBorder="1" applyAlignment="1">
      <alignment horizontal="center" vertical="center"/>
    </xf>
    <xf numFmtId="0" fontId="0" fillId="12" borderId="18" xfId="0" applyFill="1" applyBorder="1">
      <alignment vertical="center"/>
    </xf>
    <xf numFmtId="0" fontId="0" fillId="12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 shrinkToFit="1"/>
    </xf>
    <xf numFmtId="41" fontId="0" fillId="12" borderId="4" xfId="1" applyFont="1" applyFill="1" applyBorder="1" applyAlignment="1">
      <alignment horizontal="center" vertical="center"/>
    </xf>
    <xf numFmtId="41" fontId="0" fillId="12" borderId="19" xfId="1" applyFont="1" applyFill="1" applyBorder="1" applyAlignment="1">
      <alignment horizontal="center" vertical="center"/>
    </xf>
    <xf numFmtId="0" fontId="0" fillId="12" borderId="20" xfId="0" applyFill="1" applyBorder="1">
      <alignment vertical="center"/>
    </xf>
    <xf numFmtId="0" fontId="0" fillId="12" borderId="21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 shrinkToFit="1"/>
    </xf>
    <xf numFmtId="41" fontId="0" fillId="12" borderId="21" xfId="1" applyFont="1" applyFill="1" applyBorder="1" applyAlignment="1">
      <alignment horizontal="center" vertical="center"/>
    </xf>
    <xf numFmtId="41" fontId="0" fillId="12" borderId="22" xfId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13" borderId="10" xfId="0" applyFont="1" applyFill="1" applyBorder="1">
      <alignment vertical="center"/>
    </xf>
    <xf numFmtId="0" fontId="4" fillId="13" borderId="11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77" fontId="0" fillId="0" borderId="19" xfId="0" applyNumberFormat="1" applyBorder="1">
      <alignment vertical="center"/>
    </xf>
    <xf numFmtId="178" fontId="0" fillId="0" borderId="19" xfId="2" applyNumberFormat="1" applyFont="1" applyBorder="1">
      <alignment vertical="center"/>
    </xf>
    <xf numFmtId="178" fontId="0" fillId="0" borderId="22" xfId="2" applyNumberFormat="1" applyFont="1" applyBorder="1">
      <alignment vertical="center"/>
    </xf>
    <xf numFmtId="41" fontId="0" fillId="0" borderId="0" xfId="0" applyNumberFormat="1" applyAlignment="1">
      <alignment horizontal="center" vertical="center"/>
    </xf>
    <xf numFmtId="179" fontId="0" fillId="0" borderId="0" xfId="1" applyNumberFormat="1" applyFont="1">
      <alignment vertical="center"/>
    </xf>
    <xf numFmtId="177" fontId="0" fillId="0" borderId="22" xfId="0" applyNumberForma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13" borderId="35" xfId="0" applyFont="1" applyFill="1" applyBorder="1" applyAlignment="1">
      <alignment horizontal="left" vertical="center"/>
    </xf>
    <xf numFmtId="0" fontId="4" fillId="13" borderId="33" xfId="0" applyFont="1" applyFill="1" applyBorder="1" applyAlignment="1">
      <alignment horizontal="left" vertical="center"/>
    </xf>
    <xf numFmtId="0" fontId="4" fillId="13" borderId="39" xfId="0" applyFont="1" applyFill="1" applyBorder="1" applyAlignment="1">
      <alignment horizontal="left" vertical="center"/>
    </xf>
    <xf numFmtId="41" fontId="8" fillId="8" borderId="49" xfId="1" applyFont="1" applyFill="1" applyBorder="1" applyAlignment="1">
      <alignment horizontal="center" vertical="center" shrinkToFit="1"/>
    </xf>
    <xf numFmtId="41" fontId="8" fillId="8" borderId="46" xfId="1" applyFont="1" applyFill="1" applyBorder="1" applyAlignment="1">
      <alignment horizontal="center" vertical="center" shrinkToFit="1"/>
    </xf>
    <xf numFmtId="41" fontId="8" fillId="8" borderId="47" xfId="1" applyFont="1" applyFill="1" applyBorder="1" applyAlignment="1">
      <alignment horizontal="center" vertical="center" shrinkToFit="1"/>
    </xf>
    <xf numFmtId="0" fontId="4" fillId="7" borderId="35" xfId="0" applyFont="1" applyFill="1" applyBorder="1" applyAlignment="1">
      <alignment horizontal="left" vertical="center" shrinkToFit="1"/>
    </xf>
    <xf numFmtId="0" fontId="4" fillId="7" borderId="33" xfId="0" applyFont="1" applyFill="1" applyBorder="1" applyAlignment="1">
      <alignment horizontal="left" vertical="center" shrinkToFit="1"/>
    </xf>
    <xf numFmtId="0" fontId="4" fillId="7" borderId="39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8" fillId="8" borderId="41" xfId="0" applyFont="1" applyFill="1" applyBorder="1" applyAlignment="1">
      <alignment horizontal="center" vertical="center" shrinkToFit="1"/>
    </xf>
    <xf numFmtId="0" fontId="8" fillId="8" borderId="42" xfId="0" applyFont="1" applyFill="1" applyBorder="1" applyAlignment="1">
      <alignment horizontal="center" vertical="center" shrinkToFit="1"/>
    </xf>
    <xf numFmtId="0" fontId="8" fillId="8" borderId="36" xfId="0" applyFont="1" applyFill="1" applyBorder="1" applyAlignment="1">
      <alignment horizontal="center" vertical="center" shrinkToFit="1"/>
    </xf>
    <xf numFmtId="0" fontId="8" fillId="8" borderId="38" xfId="0" applyFont="1" applyFill="1" applyBorder="1" applyAlignment="1">
      <alignment horizontal="center" vertical="center" shrinkToFit="1"/>
    </xf>
    <xf numFmtId="41" fontId="8" fillId="8" borderId="50" xfId="1" applyFont="1" applyFill="1" applyBorder="1" applyAlignment="1">
      <alignment horizontal="center" vertical="center" shrinkToFit="1"/>
    </xf>
    <xf numFmtId="41" fontId="8" fillId="8" borderId="16" xfId="1" applyFont="1" applyFill="1" applyBorder="1" applyAlignment="1">
      <alignment horizontal="center" vertical="center" shrinkToFit="1"/>
    </xf>
    <xf numFmtId="41" fontId="8" fillId="8" borderId="17" xfId="1" applyFont="1" applyFill="1" applyBorder="1" applyAlignment="1">
      <alignment horizontal="center" vertical="center" shrinkToFit="1"/>
    </xf>
    <xf numFmtId="41" fontId="1" fillId="0" borderId="25" xfId="1" applyFont="1" applyBorder="1" applyAlignment="1">
      <alignment horizontal="center" vertical="center" shrinkToFit="1"/>
    </xf>
    <xf numFmtId="41" fontId="1" fillId="0" borderId="9" xfId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6AE8-BA8A-4E23-9DBA-02417314FE10}">
  <sheetPr>
    <tabColor rgb="FFFF0000"/>
  </sheetPr>
  <dimension ref="A1:V34"/>
  <sheetViews>
    <sheetView tabSelected="1" zoomScale="85" zoomScaleNormal="85" workbookViewId="0">
      <selection activeCell="H23" sqref="H23"/>
    </sheetView>
  </sheetViews>
  <sheetFormatPr defaultRowHeight="16.5" x14ac:dyDescent="0.3"/>
  <cols>
    <col min="1" max="1" width="15.125" bestFit="1" customWidth="1"/>
    <col min="2" max="2" width="9" style="3"/>
    <col min="3" max="3" width="24.125" style="3" bestFit="1" customWidth="1"/>
    <col min="4" max="4" width="9.875" style="3" customWidth="1"/>
    <col min="5" max="5" width="13.125" style="3" customWidth="1"/>
    <col min="6" max="6" width="16.375" style="3" customWidth="1"/>
    <col min="7" max="7" width="9.375" style="3" bestFit="1" customWidth="1"/>
    <col min="8" max="8" width="8.875" style="3" bestFit="1" customWidth="1"/>
    <col min="9" max="10" width="9.875" style="3" bestFit="1" customWidth="1"/>
    <col min="11" max="11" width="11.5" style="3" bestFit="1" customWidth="1"/>
    <col min="12" max="12" width="12.625" style="3" bestFit="1" customWidth="1"/>
    <col min="13" max="13" width="11.5" style="3" bestFit="1" customWidth="1"/>
    <col min="15" max="16" width="11.5" bestFit="1" customWidth="1"/>
    <col min="18" max="18" width="20.5" customWidth="1"/>
    <col min="19" max="19" width="12.625" bestFit="1" customWidth="1"/>
    <col min="20" max="20" width="10.25" customWidth="1"/>
    <col min="21" max="22" width="12.625" bestFit="1" customWidth="1"/>
  </cols>
  <sheetData>
    <row r="1" spans="1:22" ht="17.25" thickBot="1" x14ac:dyDescent="0.35">
      <c r="B1" s="104" t="s">
        <v>110</v>
      </c>
      <c r="C1" s="104"/>
      <c r="D1" s="53" t="s">
        <v>108</v>
      </c>
      <c r="F1" s="53" t="s">
        <v>108</v>
      </c>
      <c r="G1" s="104" t="s">
        <v>88</v>
      </c>
      <c r="H1" s="104"/>
      <c r="I1" s="104"/>
      <c r="J1" s="104"/>
      <c r="K1" s="104" t="s">
        <v>87</v>
      </c>
      <c r="L1" s="104"/>
      <c r="M1" s="51"/>
      <c r="N1" s="51"/>
      <c r="O1" s="51"/>
      <c r="P1" s="105" t="s">
        <v>93</v>
      </c>
      <c r="Q1" s="106"/>
      <c r="R1" s="106"/>
      <c r="S1" s="106"/>
      <c r="T1" s="107"/>
    </row>
    <row r="2" spans="1:22" ht="17.25" thickBot="1" x14ac:dyDescent="0.35">
      <c r="B2" s="23" t="s">
        <v>11</v>
      </c>
      <c r="C2" s="27" t="s">
        <v>76</v>
      </c>
      <c r="D2" s="29" t="s">
        <v>82</v>
      </c>
      <c r="E2" s="37" t="s">
        <v>12</v>
      </c>
      <c r="F2" s="27" t="s">
        <v>90</v>
      </c>
      <c r="G2" s="4" t="s">
        <v>83</v>
      </c>
      <c r="H2" s="4" t="s">
        <v>85</v>
      </c>
      <c r="I2" s="4" t="s">
        <v>84</v>
      </c>
      <c r="J2" s="24" t="s">
        <v>74</v>
      </c>
      <c r="K2" s="30" t="s">
        <v>42</v>
      </c>
      <c r="L2" s="22" t="s">
        <v>86</v>
      </c>
      <c r="M2"/>
      <c r="N2" s="51"/>
      <c r="O2" s="51"/>
      <c r="P2" s="93" t="s">
        <v>94</v>
      </c>
      <c r="Q2" s="94" t="s">
        <v>34</v>
      </c>
      <c r="R2" s="94" t="s">
        <v>96</v>
      </c>
      <c r="S2" s="94" t="s">
        <v>57</v>
      </c>
      <c r="T2" s="95" t="s">
        <v>58</v>
      </c>
    </row>
    <row r="3" spans="1:22" ht="17.25" thickBot="1" x14ac:dyDescent="0.35">
      <c r="B3" s="25">
        <v>0</v>
      </c>
      <c r="C3" s="28">
        <v>0</v>
      </c>
      <c r="D3" s="39">
        <v>0</v>
      </c>
      <c r="E3" s="38">
        <f>(VLOOKUP(C3-1,항목!A2:C99,3,0)-VLOOKUP(B3-1,항목!A2:C99,3,FALSE))-D3</f>
        <v>0</v>
      </c>
      <c r="F3" s="54">
        <v>15</v>
      </c>
      <c r="G3" s="96" t="s">
        <v>109</v>
      </c>
      <c r="H3" s="96" t="s">
        <v>109</v>
      </c>
      <c r="I3" s="96" t="s">
        <v>104</v>
      </c>
      <c r="J3" s="97" t="s">
        <v>109</v>
      </c>
      <c r="K3" s="55">
        <f>F3*(G4+I4)*H4*J4</f>
        <v>15</v>
      </c>
      <c r="L3" s="57">
        <f>IFERROR(E3/K3,"-")</f>
        <v>0</v>
      </c>
      <c r="M3"/>
      <c r="N3" s="51"/>
      <c r="O3" s="51"/>
      <c r="P3" s="77" t="s">
        <v>95</v>
      </c>
      <c r="Q3" s="78">
        <v>3</v>
      </c>
      <c r="R3" s="79" t="s">
        <v>97</v>
      </c>
      <c r="S3" s="80">
        <v>4000</v>
      </c>
      <c r="T3" s="81">
        <v>1000</v>
      </c>
    </row>
    <row r="4" spans="1:22" x14ac:dyDescent="0.3">
      <c r="G4" s="26">
        <f>VLOOKUP($G$3,항목!$G$2:$H$5,2,0)</f>
        <v>1</v>
      </c>
      <c r="H4" s="26">
        <f>VLOOKUP($H$3,항목!$J$2:$K$5,2,0)</f>
        <v>1</v>
      </c>
      <c r="I4" s="26">
        <f>VLOOKUP($I$3,항목!$M$2:$N$3,2,FALSE)</f>
        <v>0</v>
      </c>
      <c r="J4" s="56">
        <f>VLOOKUP($J$3,항목!$P$2:$Q$6,2,0)</f>
        <v>1</v>
      </c>
      <c r="N4" s="51"/>
      <c r="O4" s="51"/>
      <c r="P4" s="82" t="s">
        <v>95</v>
      </c>
      <c r="Q4" s="83">
        <v>3</v>
      </c>
      <c r="R4" s="84" t="s">
        <v>98</v>
      </c>
      <c r="S4" s="85">
        <v>4000</v>
      </c>
      <c r="T4" s="86">
        <v>1000</v>
      </c>
    </row>
    <row r="5" spans="1:22" ht="17.25" thickBot="1" x14ac:dyDescent="0.35">
      <c r="B5" s="115" t="s">
        <v>75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51"/>
      <c r="O5" s="51"/>
      <c r="P5" s="87" t="s">
        <v>95</v>
      </c>
      <c r="Q5" s="88">
        <v>3</v>
      </c>
      <c r="R5" s="89" t="s">
        <v>99</v>
      </c>
      <c r="S5" s="90">
        <v>4000</v>
      </c>
      <c r="T5" s="91">
        <v>1000</v>
      </c>
    </row>
    <row r="6" spans="1:22" ht="17.25" thickBot="1" x14ac:dyDescent="0.35">
      <c r="B6" s="114" t="s">
        <v>89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P6" s="68" t="s">
        <v>100</v>
      </c>
      <c r="Q6" s="92"/>
      <c r="R6" s="92"/>
      <c r="S6" s="92"/>
      <c r="T6" s="92"/>
    </row>
    <row r="7" spans="1:22" ht="17.25" thickBot="1" x14ac:dyDescent="0.35">
      <c r="B7" s="66"/>
      <c r="C7" s="67" t="s">
        <v>91</v>
      </c>
      <c r="D7" s="68"/>
      <c r="E7" s="68"/>
      <c r="F7" s="74"/>
      <c r="G7" s="68" t="s">
        <v>92</v>
      </c>
      <c r="H7" s="76"/>
      <c r="I7" s="76"/>
      <c r="J7" s="68"/>
      <c r="K7" s="68"/>
      <c r="L7" s="68"/>
      <c r="M7" s="68"/>
      <c r="P7" s="68" t="s">
        <v>101</v>
      </c>
      <c r="Q7" s="92"/>
      <c r="R7" s="92"/>
      <c r="S7" s="92"/>
      <c r="T7" s="92"/>
    </row>
    <row r="8" spans="1:22" x14ac:dyDescent="0.3">
      <c r="B8" s="115" t="s">
        <v>107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P8" s="68" t="s">
        <v>102</v>
      </c>
      <c r="Q8" s="92"/>
      <c r="R8" s="92"/>
      <c r="S8" s="92"/>
      <c r="T8" s="92"/>
    </row>
    <row r="9" spans="1:22" ht="17.25" thickBot="1" x14ac:dyDescent="0.35">
      <c r="G9" s="101"/>
      <c r="P9" s="68" t="s">
        <v>103</v>
      </c>
      <c r="Q9" s="92"/>
      <c r="R9" s="92"/>
      <c r="S9" s="92"/>
      <c r="T9" s="92"/>
    </row>
    <row r="10" spans="1:22" ht="17.25" thickBot="1" x14ac:dyDescent="0.35">
      <c r="A10" s="111" t="s">
        <v>13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3"/>
      <c r="V10" s="52"/>
    </row>
    <row r="11" spans="1:22" ht="17.25" thickBot="1" x14ac:dyDescent="0.35">
      <c r="A11" s="116" t="s">
        <v>14</v>
      </c>
      <c r="B11" s="118" t="s">
        <v>34</v>
      </c>
      <c r="C11" s="118" t="s">
        <v>31</v>
      </c>
      <c r="D11" s="108" t="s">
        <v>56</v>
      </c>
      <c r="E11" s="109"/>
      <c r="F11" s="110"/>
      <c r="G11" s="120" t="s">
        <v>60</v>
      </c>
      <c r="H11" s="121"/>
      <c r="I11" s="122"/>
      <c r="J11" s="120" t="s">
        <v>79</v>
      </c>
      <c r="K11" s="121"/>
      <c r="L11" s="122"/>
      <c r="M11" s="120" t="s">
        <v>80</v>
      </c>
      <c r="N11" s="121"/>
      <c r="O11" s="122"/>
      <c r="P11" s="120" t="s">
        <v>78</v>
      </c>
      <c r="Q11" s="121"/>
      <c r="R11" s="122"/>
      <c r="S11" s="120" t="s">
        <v>81</v>
      </c>
      <c r="T11" s="121"/>
      <c r="U11" s="122"/>
    </row>
    <row r="12" spans="1:22" ht="17.25" thickBot="1" x14ac:dyDescent="0.35">
      <c r="A12" s="117"/>
      <c r="B12" s="119"/>
      <c r="C12" s="119"/>
      <c r="D12" s="63" t="s">
        <v>57</v>
      </c>
      <c r="E12" s="58" t="s">
        <v>58</v>
      </c>
      <c r="F12" s="40" t="s">
        <v>59</v>
      </c>
      <c r="G12" s="63" t="s">
        <v>57</v>
      </c>
      <c r="H12" s="58" t="s">
        <v>58</v>
      </c>
      <c r="I12" s="40" t="s">
        <v>59</v>
      </c>
      <c r="J12" s="63" t="s">
        <v>57</v>
      </c>
      <c r="K12" s="58" t="s">
        <v>58</v>
      </c>
      <c r="L12" s="40" t="s">
        <v>59</v>
      </c>
      <c r="M12" s="63" t="s">
        <v>57</v>
      </c>
      <c r="N12" s="58" t="s">
        <v>58</v>
      </c>
      <c r="O12" s="40" t="s">
        <v>59</v>
      </c>
      <c r="P12" s="63" t="s">
        <v>57</v>
      </c>
      <c r="Q12" s="58" t="s">
        <v>58</v>
      </c>
      <c r="R12" s="40" t="s">
        <v>59</v>
      </c>
      <c r="S12" s="63" t="s">
        <v>57</v>
      </c>
      <c r="T12" s="58" t="s">
        <v>58</v>
      </c>
      <c r="U12" s="40" t="s">
        <v>59</v>
      </c>
    </row>
    <row r="13" spans="1:22" x14ac:dyDescent="0.3">
      <c r="A13" s="41" t="s">
        <v>15</v>
      </c>
      <c r="B13" s="42">
        <v>2</v>
      </c>
      <c r="C13" s="62" t="s">
        <v>32</v>
      </c>
      <c r="D13" s="64">
        <v>45</v>
      </c>
      <c r="E13" s="59">
        <v>35</v>
      </c>
      <c r="F13" s="43">
        <v>10000</v>
      </c>
      <c r="G13" s="64">
        <v>4522</v>
      </c>
      <c r="H13" s="59">
        <v>3517</v>
      </c>
      <c r="I13" s="44">
        <v>1005000</v>
      </c>
      <c r="J13" s="64">
        <v>9045</v>
      </c>
      <c r="K13" s="59">
        <v>7035</v>
      </c>
      <c r="L13" s="44">
        <v>2010000</v>
      </c>
      <c r="M13" s="64">
        <v>13522</v>
      </c>
      <c r="N13" s="59">
        <v>10517</v>
      </c>
      <c r="O13" s="44">
        <v>3005000</v>
      </c>
      <c r="P13" s="64">
        <v>18000</v>
      </c>
      <c r="Q13" s="59">
        <v>14000</v>
      </c>
      <c r="R13" s="44">
        <v>4000000</v>
      </c>
      <c r="S13" s="64">
        <v>26955</v>
      </c>
      <c r="T13" s="59">
        <v>20965</v>
      </c>
      <c r="U13" s="44">
        <v>5990000</v>
      </c>
    </row>
    <row r="14" spans="1:22" x14ac:dyDescent="0.3">
      <c r="A14" s="45" t="s">
        <v>16</v>
      </c>
      <c r="B14" s="46">
        <v>2</v>
      </c>
      <c r="C14" s="46" t="s">
        <v>33</v>
      </c>
      <c r="D14" s="65">
        <v>45</v>
      </c>
      <c r="E14" s="60">
        <v>35</v>
      </c>
      <c r="F14" s="47">
        <v>10000</v>
      </c>
      <c r="G14" s="65">
        <v>4522</v>
      </c>
      <c r="H14" s="60">
        <v>3517</v>
      </c>
      <c r="I14" s="47">
        <v>1005000</v>
      </c>
      <c r="J14" s="65">
        <v>9045</v>
      </c>
      <c r="K14" s="60">
        <v>7035</v>
      </c>
      <c r="L14" s="47">
        <v>2010000</v>
      </c>
      <c r="M14" s="65">
        <v>13522</v>
      </c>
      <c r="N14" s="60">
        <v>10517</v>
      </c>
      <c r="O14" s="47">
        <v>3005000</v>
      </c>
      <c r="P14" s="65">
        <v>18000</v>
      </c>
      <c r="Q14" s="60">
        <v>14000</v>
      </c>
      <c r="R14" s="47">
        <v>4000000</v>
      </c>
      <c r="S14" s="65">
        <v>26955</v>
      </c>
      <c r="T14" s="60">
        <v>20965</v>
      </c>
      <c r="U14" s="47">
        <v>5990000</v>
      </c>
    </row>
    <row r="15" spans="1:22" x14ac:dyDescent="0.3">
      <c r="A15" s="41" t="s">
        <v>17</v>
      </c>
      <c r="B15" s="42">
        <v>2</v>
      </c>
      <c r="C15" s="42" t="s">
        <v>35</v>
      </c>
      <c r="D15" s="64">
        <v>45</v>
      </c>
      <c r="E15" s="59">
        <v>35</v>
      </c>
      <c r="F15" s="43">
        <v>10000</v>
      </c>
      <c r="G15" s="64">
        <v>4522</v>
      </c>
      <c r="H15" s="59">
        <v>3517</v>
      </c>
      <c r="I15" s="44">
        <v>1005000</v>
      </c>
      <c r="J15" s="64">
        <v>9045</v>
      </c>
      <c r="K15" s="59">
        <v>7035</v>
      </c>
      <c r="L15" s="44">
        <v>2010000</v>
      </c>
      <c r="M15" s="64">
        <v>13522</v>
      </c>
      <c r="N15" s="59">
        <v>10517</v>
      </c>
      <c r="O15" s="44">
        <v>3005000</v>
      </c>
      <c r="P15" s="64">
        <v>18000</v>
      </c>
      <c r="Q15" s="59">
        <v>14000</v>
      </c>
      <c r="R15" s="44">
        <v>4000000</v>
      </c>
      <c r="S15" s="64">
        <v>26955</v>
      </c>
      <c r="T15" s="59">
        <v>20965</v>
      </c>
      <c r="U15" s="44">
        <v>5990000</v>
      </c>
    </row>
    <row r="16" spans="1:22" x14ac:dyDescent="0.3">
      <c r="A16" s="45" t="s">
        <v>18</v>
      </c>
      <c r="B16" s="46">
        <v>2</v>
      </c>
      <c r="C16" s="46" t="s">
        <v>36</v>
      </c>
      <c r="D16" s="65">
        <v>45</v>
      </c>
      <c r="E16" s="60">
        <v>35</v>
      </c>
      <c r="F16" s="47">
        <v>10000</v>
      </c>
      <c r="G16" s="65">
        <v>4522</v>
      </c>
      <c r="H16" s="60">
        <v>3517</v>
      </c>
      <c r="I16" s="47">
        <v>1005000</v>
      </c>
      <c r="J16" s="65">
        <v>9045</v>
      </c>
      <c r="K16" s="60">
        <v>7035</v>
      </c>
      <c r="L16" s="47">
        <v>2010000</v>
      </c>
      <c r="M16" s="65">
        <v>13522</v>
      </c>
      <c r="N16" s="60">
        <v>10517</v>
      </c>
      <c r="O16" s="47">
        <v>3005000</v>
      </c>
      <c r="P16" s="65">
        <v>18000</v>
      </c>
      <c r="Q16" s="60">
        <v>14000</v>
      </c>
      <c r="R16" s="47">
        <v>4000000</v>
      </c>
      <c r="S16" s="65">
        <v>26955</v>
      </c>
      <c r="T16" s="60">
        <v>20965</v>
      </c>
      <c r="U16" s="47">
        <v>5990000</v>
      </c>
    </row>
    <row r="17" spans="1:21" x14ac:dyDescent="0.3">
      <c r="A17" s="41" t="s">
        <v>19</v>
      </c>
      <c r="B17" s="42">
        <v>2</v>
      </c>
      <c r="C17" s="42" t="s">
        <v>37</v>
      </c>
      <c r="D17" s="64">
        <v>45</v>
      </c>
      <c r="E17" s="59">
        <v>35</v>
      </c>
      <c r="F17" s="43">
        <v>10000</v>
      </c>
      <c r="G17" s="64">
        <v>4522</v>
      </c>
      <c r="H17" s="59">
        <v>3517</v>
      </c>
      <c r="I17" s="44">
        <v>1005000</v>
      </c>
      <c r="J17" s="64">
        <v>9045</v>
      </c>
      <c r="K17" s="59">
        <v>7035</v>
      </c>
      <c r="L17" s="44">
        <v>2010000</v>
      </c>
      <c r="M17" s="64">
        <v>13522</v>
      </c>
      <c r="N17" s="59">
        <v>10517</v>
      </c>
      <c r="O17" s="44">
        <v>3005000</v>
      </c>
      <c r="P17" s="64">
        <v>18000</v>
      </c>
      <c r="Q17" s="59">
        <v>14000</v>
      </c>
      <c r="R17" s="44">
        <v>4000000</v>
      </c>
      <c r="S17" s="64">
        <v>26955</v>
      </c>
      <c r="T17" s="59">
        <v>20965</v>
      </c>
      <c r="U17" s="44">
        <v>5990000</v>
      </c>
    </row>
    <row r="18" spans="1:21" x14ac:dyDescent="0.3">
      <c r="A18" s="45" t="s">
        <v>20</v>
      </c>
      <c r="B18" s="46">
        <v>3</v>
      </c>
      <c r="C18" s="46" t="s">
        <v>38</v>
      </c>
      <c r="D18" s="65">
        <v>60</v>
      </c>
      <c r="E18" s="60">
        <v>50</v>
      </c>
      <c r="F18" s="47">
        <v>15000</v>
      </c>
      <c r="G18" s="65">
        <v>6030</v>
      </c>
      <c r="H18" s="60">
        <v>5025</v>
      </c>
      <c r="I18" s="47">
        <v>1507500</v>
      </c>
      <c r="J18" s="65">
        <v>12060</v>
      </c>
      <c r="K18" s="60">
        <v>10050</v>
      </c>
      <c r="L18" s="47">
        <v>3015000</v>
      </c>
      <c r="M18" s="65">
        <v>18030</v>
      </c>
      <c r="N18" s="60">
        <v>15025</v>
      </c>
      <c r="O18" s="47">
        <v>4507500</v>
      </c>
      <c r="P18" s="65">
        <v>24000</v>
      </c>
      <c r="Q18" s="60">
        <v>20000</v>
      </c>
      <c r="R18" s="47">
        <v>6000000</v>
      </c>
      <c r="S18" s="65">
        <v>35940</v>
      </c>
      <c r="T18" s="60">
        <v>29950</v>
      </c>
      <c r="U18" s="47">
        <v>8985000</v>
      </c>
    </row>
    <row r="19" spans="1:21" x14ac:dyDescent="0.3">
      <c r="A19" s="41" t="s">
        <v>21</v>
      </c>
      <c r="B19" s="42">
        <v>3</v>
      </c>
      <c r="C19" s="42" t="s">
        <v>39</v>
      </c>
      <c r="D19" s="64">
        <v>60</v>
      </c>
      <c r="E19" s="59">
        <v>50</v>
      </c>
      <c r="F19" s="43">
        <v>15000</v>
      </c>
      <c r="G19" s="64">
        <v>6030</v>
      </c>
      <c r="H19" s="59">
        <v>5025</v>
      </c>
      <c r="I19" s="44">
        <v>1507500</v>
      </c>
      <c r="J19" s="64">
        <v>12060</v>
      </c>
      <c r="K19" s="59">
        <v>10050</v>
      </c>
      <c r="L19" s="44">
        <v>3015000</v>
      </c>
      <c r="M19" s="64">
        <v>18030</v>
      </c>
      <c r="N19" s="59">
        <v>15025</v>
      </c>
      <c r="O19" s="44">
        <v>4507500</v>
      </c>
      <c r="P19" s="64">
        <v>24000</v>
      </c>
      <c r="Q19" s="59">
        <v>20000</v>
      </c>
      <c r="R19" s="44">
        <v>6000000</v>
      </c>
      <c r="S19" s="64">
        <v>35940</v>
      </c>
      <c r="T19" s="59">
        <v>29950</v>
      </c>
      <c r="U19" s="44">
        <v>8985000</v>
      </c>
    </row>
    <row r="20" spans="1:21" x14ac:dyDescent="0.3">
      <c r="A20" s="45" t="s">
        <v>22</v>
      </c>
      <c r="B20" s="46">
        <v>4</v>
      </c>
      <c r="C20" s="46" t="s">
        <v>40</v>
      </c>
      <c r="D20" s="65">
        <v>70</v>
      </c>
      <c r="E20" s="60">
        <v>60</v>
      </c>
      <c r="F20" s="47">
        <v>17500</v>
      </c>
      <c r="G20" s="65">
        <v>7035</v>
      </c>
      <c r="H20" s="60">
        <v>6030</v>
      </c>
      <c r="I20" s="47">
        <v>1758750</v>
      </c>
      <c r="J20" s="65">
        <v>14070</v>
      </c>
      <c r="K20" s="60">
        <v>12060</v>
      </c>
      <c r="L20" s="47">
        <v>3517500</v>
      </c>
      <c r="M20" s="65">
        <v>21035</v>
      </c>
      <c r="N20" s="60">
        <v>18030</v>
      </c>
      <c r="O20" s="47">
        <v>5258750</v>
      </c>
      <c r="P20" s="65">
        <v>28000</v>
      </c>
      <c r="Q20" s="60">
        <v>24000</v>
      </c>
      <c r="R20" s="47">
        <v>7000000</v>
      </c>
      <c r="S20" s="65">
        <v>41930</v>
      </c>
      <c r="T20" s="60">
        <v>35940</v>
      </c>
      <c r="U20" s="47">
        <v>10482500</v>
      </c>
    </row>
    <row r="21" spans="1:21" x14ac:dyDescent="0.3">
      <c r="A21" s="41" t="s">
        <v>23</v>
      </c>
      <c r="B21" s="42">
        <v>4</v>
      </c>
      <c r="C21" s="42" t="s">
        <v>41</v>
      </c>
      <c r="D21" s="64">
        <v>70</v>
      </c>
      <c r="E21" s="59">
        <v>60</v>
      </c>
      <c r="F21" s="43">
        <v>17500</v>
      </c>
      <c r="G21" s="64">
        <v>7035</v>
      </c>
      <c r="H21" s="59">
        <v>6030</v>
      </c>
      <c r="I21" s="44">
        <v>1758750</v>
      </c>
      <c r="J21" s="64">
        <v>14070</v>
      </c>
      <c r="K21" s="59">
        <v>12060</v>
      </c>
      <c r="L21" s="44">
        <v>3517500</v>
      </c>
      <c r="M21" s="64">
        <v>21035</v>
      </c>
      <c r="N21" s="59">
        <v>18030</v>
      </c>
      <c r="O21" s="44">
        <v>5258750</v>
      </c>
      <c r="P21" s="64">
        <v>28000</v>
      </c>
      <c r="Q21" s="59">
        <v>24000</v>
      </c>
      <c r="R21" s="44">
        <v>7000000</v>
      </c>
      <c r="S21" s="64">
        <v>41930</v>
      </c>
      <c r="T21" s="59">
        <v>35940</v>
      </c>
      <c r="U21" s="44">
        <v>10482500</v>
      </c>
    </row>
    <row r="22" spans="1:21" x14ac:dyDescent="0.3">
      <c r="A22" s="45" t="s">
        <v>24</v>
      </c>
      <c r="B22" s="46">
        <v>5</v>
      </c>
      <c r="C22" s="46" t="s">
        <v>43</v>
      </c>
      <c r="D22" s="65">
        <v>80</v>
      </c>
      <c r="E22" s="60">
        <v>70</v>
      </c>
      <c r="F22" s="47">
        <v>20000</v>
      </c>
      <c r="G22" s="65">
        <v>8040</v>
      </c>
      <c r="H22" s="60">
        <v>7035</v>
      </c>
      <c r="I22" s="47">
        <v>2010000</v>
      </c>
      <c r="J22" s="65">
        <v>16080</v>
      </c>
      <c r="K22" s="60">
        <v>14070</v>
      </c>
      <c r="L22" s="47">
        <v>4020000</v>
      </c>
      <c r="M22" s="65">
        <v>24040</v>
      </c>
      <c r="N22" s="60">
        <v>21035</v>
      </c>
      <c r="O22" s="47">
        <v>6010000</v>
      </c>
      <c r="P22" s="65">
        <v>32000</v>
      </c>
      <c r="Q22" s="60">
        <v>28000</v>
      </c>
      <c r="R22" s="47">
        <v>8000000</v>
      </c>
      <c r="S22" s="65">
        <v>47920</v>
      </c>
      <c r="T22" s="60">
        <v>41930</v>
      </c>
      <c r="U22" s="47">
        <v>11980000</v>
      </c>
    </row>
    <row r="23" spans="1:21" x14ac:dyDescent="0.3">
      <c r="A23" s="41" t="s">
        <v>25</v>
      </c>
      <c r="B23" s="42">
        <v>5</v>
      </c>
      <c r="C23" s="42" t="s">
        <v>44</v>
      </c>
      <c r="D23" s="64">
        <v>80</v>
      </c>
      <c r="E23" s="59">
        <v>70</v>
      </c>
      <c r="F23" s="43">
        <v>20000</v>
      </c>
      <c r="G23" s="64">
        <v>8040</v>
      </c>
      <c r="H23" s="59">
        <v>7035</v>
      </c>
      <c r="I23" s="44">
        <v>2010000</v>
      </c>
      <c r="J23" s="64">
        <v>16080</v>
      </c>
      <c r="K23" s="59">
        <v>14070</v>
      </c>
      <c r="L23" s="44">
        <v>4020000</v>
      </c>
      <c r="M23" s="64">
        <v>24040</v>
      </c>
      <c r="N23" s="59">
        <v>21035</v>
      </c>
      <c r="O23" s="44">
        <v>6010000</v>
      </c>
      <c r="P23" s="64">
        <v>32000</v>
      </c>
      <c r="Q23" s="59">
        <v>28000</v>
      </c>
      <c r="R23" s="44">
        <v>8000000</v>
      </c>
      <c r="S23" s="64">
        <v>47920</v>
      </c>
      <c r="T23" s="59">
        <v>41930</v>
      </c>
      <c r="U23" s="44">
        <v>11980000</v>
      </c>
    </row>
    <row r="24" spans="1:21" x14ac:dyDescent="0.3">
      <c r="A24" s="45" t="s">
        <v>25</v>
      </c>
      <c r="B24" s="46">
        <v>5</v>
      </c>
      <c r="C24" s="46" t="s">
        <v>45</v>
      </c>
      <c r="D24" s="65">
        <v>80</v>
      </c>
      <c r="E24" s="60">
        <v>70</v>
      </c>
      <c r="F24" s="47">
        <v>20000</v>
      </c>
      <c r="G24" s="65">
        <v>8040</v>
      </c>
      <c r="H24" s="60">
        <v>7035</v>
      </c>
      <c r="I24" s="47">
        <v>2010000</v>
      </c>
      <c r="J24" s="65">
        <v>16080</v>
      </c>
      <c r="K24" s="60">
        <v>14070</v>
      </c>
      <c r="L24" s="47">
        <v>4020000</v>
      </c>
      <c r="M24" s="65">
        <v>24040</v>
      </c>
      <c r="N24" s="60">
        <v>21035</v>
      </c>
      <c r="O24" s="47">
        <v>6010000</v>
      </c>
      <c r="P24" s="65">
        <v>32000</v>
      </c>
      <c r="Q24" s="60">
        <v>28000</v>
      </c>
      <c r="R24" s="47">
        <v>8000000</v>
      </c>
      <c r="S24" s="65">
        <v>47920</v>
      </c>
      <c r="T24" s="60">
        <v>41930</v>
      </c>
      <c r="U24" s="47">
        <v>11980000</v>
      </c>
    </row>
    <row r="25" spans="1:21" x14ac:dyDescent="0.3">
      <c r="A25" s="41" t="s">
        <v>26</v>
      </c>
      <c r="B25" s="42">
        <v>6</v>
      </c>
      <c r="C25" s="42" t="s">
        <v>46</v>
      </c>
      <c r="D25" s="64">
        <v>90</v>
      </c>
      <c r="E25" s="59">
        <v>80</v>
      </c>
      <c r="F25" s="43">
        <v>22500</v>
      </c>
      <c r="G25" s="64">
        <v>9045</v>
      </c>
      <c r="H25" s="59">
        <v>8040</v>
      </c>
      <c r="I25" s="44">
        <v>2261250</v>
      </c>
      <c r="J25" s="64">
        <v>18090</v>
      </c>
      <c r="K25" s="59">
        <v>16080</v>
      </c>
      <c r="L25" s="44">
        <v>4522500</v>
      </c>
      <c r="M25" s="64">
        <v>27045</v>
      </c>
      <c r="N25" s="59">
        <v>24040</v>
      </c>
      <c r="O25" s="44">
        <v>6761250</v>
      </c>
      <c r="P25" s="64">
        <v>36000</v>
      </c>
      <c r="Q25" s="59">
        <v>32000</v>
      </c>
      <c r="R25" s="44">
        <v>9000000</v>
      </c>
      <c r="S25" s="64">
        <v>53910</v>
      </c>
      <c r="T25" s="59">
        <v>47920</v>
      </c>
      <c r="U25" s="44">
        <v>13477500</v>
      </c>
    </row>
    <row r="26" spans="1:21" x14ac:dyDescent="0.3">
      <c r="A26" s="45" t="s">
        <v>26</v>
      </c>
      <c r="B26" s="46">
        <v>6</v>
      </c>
      <c r="C26" s="46" t="s">
        <v>47</v>
      </c>
      <c r="D26" s="65">
        <v>90</v>
      </c>
      <c r="E26" s="60">
        <v>80</v>
      </c>
      <c r="F26" s="47">
        <v>22500</v>
      </c>
      <c r="G26" s="65">
        <v>9045</v>
      </c>
      <c r="H26" s="60">
        <v>8040</v>
      </c>
      <c r="I26" s="47">
        <v>2261250</v>
      </c>
      <c r="J26" s="65">
        <v>18090</v>
      </c>
      <c r="K26" s="60">
        <v>16080</v>
      </c>
      <c r="L26" s="47">
        <v>4522500</v>
      </c>
      <c r="M26" s="65">
        <v>27045</v>
      </c>
      <c r="N26" s="60">
        <v>24040</v>
      </c>
      <c r="O26" s="47">
        <v>6761250</v>
      </c>
      <c r="P26" s="65">
        <v>36000</v>
      </c>
      <c r="Q26" s="60">
        <v>32000</v>
      </c>
      <c r="R26" s="47">
        <v>9000000</v>
      </c>
      <c r="S26" s="65">
        <v>53910</v>
      </c>
      <c r="T26" s="60">
        <v>47920</v>
      </c>
      <c r="U26" s="47">
        <v>13477500</v>
      </c>
    </row>
    <row r="27" spans="1:21" x14ac:dyDescent="0.3">
      <c r="A27" s="41" t="s">
        <v>27</v>
      </c>
      <c r="B27" s="42">
        <v>6</v>
      </c>
      <c r="C27" s="42" t="s">
        <v>48</v>
      </c>
      <c r="D27" s="64">
        <v>90</v>
      </c>
      <c r="E27" s="59">
        <v>80</v>
      </c>
      <c r="F27" s="43">
        <v>22500</v>
      </c>
      <c r="G27" s="64">
        <v>9045</v>
      </c>
      <c r="H27" s="59">
        <v>8040</v>
      </c>
      <c r="I27" s="44">
        <v>2261250</v>
      </c>
      <c r="J27" s="64">
        <v>18090</v>
      </c>
      <c r="K27" s="59">
        <v>16080</v>
      </c>
      <c r="L27" s="44">
        <v>4522500</v>
      </c>
      <c r="M27" s="64">
        <v>27045</v>
      </c>
      <c r="N27" s="59">
        <v>24040</v>
      </c>
      <c r="O27" s="44">
        <v>6761250</v>
      </c>
      <c r="P27" s="64">
        <v>36000</v>
      </c>
      <c r="Q27" s="59">
        <v>32000</v>
      </c>
      <c r="R27" s="44">
        <v>9000000</v>
      </c>
      <c r="S27" s="64">
        <v>53910</v>
      </c>
      <c r="T27" s="59">
        <v>47920</v>
      </c>
      <c r="U27" s="44">
        <v>13477500</v>
      </c>
    </row>
    <row r="28" spans="1:21" x14ac:dyDescent="0.3">
      <c r="A28" s="45" t="s">
        <v>28</v>
      </c>
      <c r="B28" s="46">
        <v>7</v>
      </c>
      <c r="C28" s="46" t="s">
        <v>49</v>
      </c>
      <c r="D28" s="65">
        <v>95</v>
      </c>
      <c r="E28" s="60">
        <v>85</v>
      </c>
      <c r="F28" s="47">
        <v>25000</v>
      </c>
      <c r="G28" s="65">
        <v>9547</v>
      </c>
      <c r="H28" s="60">
        <v>8542</v>
      </c>
      <c r="I28" s="47">
        <v>2512500</v>
      </c>
      <c r="J28" s="65">
        <v>19095</v>
      </c>
      <c r="K28" s="60">
        <v>17085</v>
      </c>
      <c r="L28" s="47">
        <v>5205000</v>
      </c>
      <c r="M28" s="65">
        <v>28547</v>
      </c>
      <c r="N28" s="60">
        <v>25542</v>
      </c>
      <c r="O28" s="47">
        <v>7512500</v>
      </c>
      <c r="P28" s="65">
        <v>38000</v>
      </c>
      <c r="Q28" s="60">
        <v>34000</v>
      </c>
      <c r="R28" s="47">
        <v>10000000</v>
      </c>
      <c r="S28" s="65">
        <v>56905</v>
      </c>
      <c r="T28" s="60">
        <v>50915</v>
      </c>
      <c r="U28" s="47">
        <v>14975000</v>
      </c>
    </row>
    <row r="29" spans="1:21" x14ac:dyDescent="0.3">
      <c r="A29" s="41" t="s">
        <v>28</v>
      </c>
      <c r="B29" s="42">
        <v>7</v>
      </c>
      <c r="C29" s="42" t="s">
        <v>50</v>
      </c>
      <c r="D29" s="64">
        <v>95</v>
      </c>
      <c r="E29" s="59">
        <v>85</v>
      </c>
      <c r="F29" s="43">
        <v>25000</v>
      </c>
      <c r="G29" s="64">
        <v>9547</v>
      </c>
      <c r="H29" s="59">
        <v>8542</v>
      </c>
      <c r="I29" s="44">
        <v>2512500</v>
      </c>
      <c r="J29" s="64">
        <v>19095</v>
      </c>
      <c r="K29" s="59">
        <v>17085</v>
      </c>
      <c r="L29" s="44">
        <v>5205000</v>
      </c>
      <c r="M29" s="64">
        <v>28547</v>
      </c>
      <c r="N29" s="59">
        <v>25542</v>
      </c>
      <c r="O29" s="44">
        <v>7512500</v>
      </c>
      <c r="P29" s="64">
        <v>38000</v>
      </c>
      <c r="Q29" s="59">
        <v>34000</v>
      </c>
      <c r="R29" s="44">
        <v>10000000</v>
      </c>
      <c r="S29" s="64">
        <v>56905</v>
      </c>
      <c r="T29" s="59">
        <v>50915</v>
      </c>
      <c r="U29" s="44">
        <v>14975000</v>
      </c>
    </row>
    <row r="30" spans="1:21" x14ac:dyDescent="0.3">
      <c r="A30" s="45" t="s">
        <v>28</v>
      </c>
      <c r="B30" s="46">
        <v>7</v>
      </c>
      <c r="C30" s="46" t="s">
        <v>51</v>
      </c>
      <c r="D30" s="65">
        <v>95</v>
      </c>
      <c r="E30" s="60">
        <v>85</v>
      </c>
      <c r="F30" s="47">
        <v>25000</v>
      </c>
      <c r="G30" s="65">
        <v>9547</v>
      </c>
      <c r="H30" s="60">
        <v>8542</v>
      </c>
      <c r="I30" s="47">
        <v>2512500</v>
      </c>
      <c r="J30" s="65">
        <v>19095</v>
      </c>
      <c r="K30" s="60">
        <v>17085</v>
      </c>
      <c r="L30" s="47">
        <v>5205000</v>
      </c>
      <c r="M30" s="65">
        <v>28547</v>
      </c>
      <c r="N30" s="60">
        <v>25542</v>
      </c>
      <c r="O30" s="47">
        <v>7512500</v>
      </c>
      <c r="P30" s="65">
        <v>38000</v>
      </c>
      <c r="Q30" s="60">
        <v>34000</v>
      </c>
      <c r="R30" s="47">
        <v>10000000</v>
      </c>
      <c r="S30" s="65">
        <v>56905</v>
      </c>
      <c r="T30" s="60">
        <v>50915</v>
      </c>
      <c r="U30" s="47">
        <v>14975000</v>
      </c>
    </row>
    <row r="31" spans="1:21" x14ac:dyDescent="0.3">
      <c r="A31" s="41" t="s">
        <v>29</v>
      </c>
      <c r="B31" s="42">
        <v>8</v>
      </c>
      <c r="C31" s="42" t="s">
        <v>52</v>
      </c>
      <c r="D31" s="64">
        <v>100</v>
      </c>
      <c r="E31" s="59">
        <v>90</v>
      </c>
      <c r="F31" s="43">
        <v>27500</v>
      </c>
      <c r="G31" s="64">
        <v>10050</v>
      </c>
      <c r="H31" s="59">
        <v>9045</v>
      </c>
      <c r="I31" s="44">
        <v>2763750</v>
      </c>
      <c r="J31" s="64">
        <v>20100</v>
      </c>
      <c r="K31" s="59">
        <v>18060</v>
      </c>
      <c r="L31" s="44">
        <v>5527500</v>
      </c>
      <c r="M31" s="64">
        <v>30050</v>
      </c>
      <c r="N31" s="59">
        <v>27045</v>
      </c>
      <c r="O31" s="44">
        <v>8263750</v>
      </c>
      <c r="P31" s="64">
        <v>40000</v>
      </c>
      <c r="Q31" s="59">
        <v>36000</v>
      </c>
      <c r="R31" s="44">
        <v>11000000</v>
      </c>
      <c r="S31" s="64">
        <v>59900</v>
      </c>
      <c r="T31" s="59">
        <v>53910</v>
      </c>
      <c r="U31" s="44">
        <v>16472500</v>
      </c>
    </row>
    <row r="32" spans="1:21" x14ac:dyDescent="0.3">
      <c r="A32" s="45" t="s">
        <v>29</v>
      </c>
      <c r="B32" s="46">
        <v>8</v>
      </c>
      <c r="C32" s="46" t="s">
        <v>53</v>
      </c>
      <c r="D32" s="65">
        <v>100</v>
      </c>
      <c r="E32" s="60">
        <v>90</v>
      </c>
      <c r="F32" s="47">
        <v>27500</v>
      </c>
      <c r="G32" s="65">
        <v>10050</v>
      </c>
      <c r="H32" s="60">
        <v>9045</v>
      </c>
      <c r="I32" s="47">
        <v>2763750</v>
      </c>
      <c r="J32" s="65">
        <v>20100</v>
      </c>
      <c r="K32" s="60">
        <v>18060</v>
      </c>
      <c r="L32" s="47">
        <v>5527500</v>
      </c>
      <c r="M32" s="65">
        <v>30050</v>
      </c>
      <c r="N32" s="60">
        <v>27045</v>
      </c>
      <c r="O32" s="47">
        <v>8263750</v>
      </c>
      <c r="P32" s="65">
        <v>40000</v>
      </c>
      <c r="Q32" s="60">
        <v>36000</v>
      </c>
      <c r="R32" s="47">
        <v>11000000</v>
      </c>
      <c r="S32" s="65">
        <v>59900</v>
      </c>
      <c r="T32" s="60">
        <v>53910</v>
      </c>
      <c r="U32" s="47">
        <v>16472500</v>
      </c>
    </row>
    <row r="33" spans="1:21" x14ac:dyDescent="0.3">
      <c r="A33" s="41" t="s">
        <v>30</v>
      </c>
      <c r="B33" s="42">
        <v>9</v>
      </c>
      <c r="C33" s="42" t="s">
        <v>54</v>
      </c>
      <c r="D33" s="64">
        <v>105</v>
      </c>
      <c r="E33" s="59">
        <v>95</v>
      </c>
      <c r="F33" s="43">
        <v>30000</v>
      </c>
      <c r="G33" s="64">
        <v>10552</v>
      </c>
      <c r="H33" s="59">
        <v>9542</v>
      </c>
      <c r="I33" s="44">
        <v>3015000</v>
      </c>
      <c r="J33" s="64">
        <v>21105</v>
      </c>
      <c r="K33" s="59">
        <v>19095</v>
      </c>
      <c r="L33" s="44">
        <v>6030000</v>
      </c>
      <c r="M33" s="64">
        <v>31552</v>
      </c>
      <c r="N33" s="59">
        <v>28547</v>
      </c>
      <c r="O33" s="44">
        <v>9015000</v>
      </c>
      <c r="P33" s="64">
        <v>42000</v>
      </c>
      <c r="Q33" s="59">
        <v>38000</v>
      </c>
      <c r="R33" s="44">
        <v>12000000</v>
      </c>
      <c r="S33" s="64">
        <v>62895</v>
      </c>
      <c r="T33" s="59">
        <v>56905</v>
      </c>
      <c r="U33" s="44">
        <v>17970000</v>
      </c>
    </row>
    <row r="34" spans="1:21" ht="17.25" thickBot="1" x14ac:dyDescent="0.35">
      <c r="A34" s="48" t="s">
        <v>23</v>
      </c>
      <c r="B34" s="49">
        <v>9</v>
      </c>
      <c r="C34" s="49" t="s">
        <v>55</v>
      </c>
      <c r="D34" s="75">
        <v>105</v>
      </c>
      <c r="E34" s="61">
        <v>95</v>
      </c>
      <c r="F34" s="50">
        <v>30000</v>
      </c>
      <c r="G34" s="75">
        <v>10552</v>
      </c>
      <c r="H34" s="61">
        <v>9542</v>
      </c>
      <c r="I34" s="50">
        <v>3015000</v>
      </c>
      <c r="J34" s="75">
        <v>21105</v>
      </c>
      <c r="K34" s="61">
        <v>19095</v>
      </c>
      <c r="L34" s="50">
        <v>6030000</v>
      </c>
      <c r="M34" s="75">
        <v>31552</v>
      </c>
      <c r="N34" s="61">
        <v>28547</v>
      </c>
      <c r="O34" s="50">
        <v>9015000</v>
      </c>
      <c r="P34" s="75">
        <v>42000</v>
      </c>
      <c r="Q34" s="61">
        <v>38000</v>
      </c>
      <c r="R34" s="50">
        <v>12000000</v>
      </c>
      <c r="S34" s="75">
        <v>62895</v>
      </c>
      <c r="T34" s="61">
        <v>56905</v>
      </c>
      <c r="U34" s="50">
        <v>17970000</v>
      </c>
    </row>
  </sheetData>
  <mergeCells count="17">
    <mergeCell ref="B8:M8"/>
    <mergeCell ref="B1:C1"/>
    <mergeCell ref="P1:T1"/>
    <mergeCell ref="K1:L1"/>
    <mergeCell ref="D11:F11"/>
    <mergeCell ref="A10:U10"/>
    <mergeCell ref="B6:M6"/>
    <mergeCell ref="G1:J1"/>
    <mergeCell ref="B5:M5"/>
    <mergeCell ref="A11:A12"/>
    <mergeCell ref="B11:B12"/>
    <mergeCell ref="C11:C12"/>
    <mergeCell ref="G11:I11"/>
    <mergeCell ref="J11:L11"/>
    <mergeCell ref="M11:O11"/>
    <mergeCell ref="P11:R11"/>
    <mergeCell ref="S11:U11"/>
  </mergeCells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C24BB3B-FF72-46B2-89FE-A30127D6C504}">
          <x14:formula1>
            <xm:f>항목!$A$4:$A$99</xm:f>
          </x14:formula1>
          <xm:sqref>C3</xm:sqref>
        </x14:dataValidation>
        <x14:dataValidation type="list" allowBlank="1" showInputMessage="1" showErrorMessage="1" xr:uid="{3C0E4D2C-0246-482C-8B2B-666CF8435274}">
          <x14:formula1>
            <xm:f>항목!$A$4:$A$98</xm:f>
          </x14:formula1>
          <xm:sqref>B3</xm:sqref>
        </x14:dataValidation>
        <x14:dataValidation type="list" allowBlank="1" showInputMessage="1" showErrorMessage="1" xr:uid="{0CAECE7B-797D-4208-8E43-BCD335E26173}">
          <x14:formula1>
            <xm:f>항목!$G$2:$G$5</xm:f>
          </x14:formula1>
          <xm:sqref>G3</xm:sqref>
        </x14:dataValidation>
        <x14:dataValidation type="list" allowBlank="1" showInputMessage="1" showErrorMessage="1" xr:uid="{53DE4EBB-6122-4860-998A-D021E69BEA38}">
          <x14:formula1>
            <xm:f>항목!$J$2:$J$5</xm:f>
          </x14:formula1>
          <xm:sqref>H3</xm:sqref>
        </x14:dataValidation>
        <x14:dataValidation type="list" allowBlank="1" showInputMessage="1" showErrorMessage="1" xr:uid="{E9D6BC96-9977-4664-8E7E-AC7750FDD343}">
          <x14:formula1>
            <xm:f>항목!$M$2:$M$3</xm:f>
          </x14:formula1>
          <xm:sqref>I3</xm:sqref>
        </x14:dataValidation>
        <x14:dataValidation type="list" allowBlank="1" showInputMessage="1" showErrorMessage="1" xr:uid="{CFC404B3-BD58-4509-AE68-21E7AF3E61BC}">
          <x14:formula1>
            <xm:f>항목!$P$2:$P$6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76CA-C35B-4061-A9FE-EBEC8A7790E4}">
  <sheetPr>
    <tabColor theme="8" tint="0.39997558519241921"/>
  </sheetPr>
  <dimension ref="A1:R99"/>
  <sheetViews>
    <sheetView workbookViewId="0">
      <selection activeCell="H6" sqref="H6"/>
    </sheetView>
  </sheetViews>
  <sheetFormatPr defaultRowHeight="16.5" x14ac:dyDescent="0.3"/>
  <cols>
    <col min="1" max="1" width="9" style="5"/>
    <col min="2" max="2" width="11.625" style="6" bestFit="1" customWidth="1"/>
    <col min="3" max="3" width="10.5" style="6" bestFit="1" customWidth="1"/>
    <col min="4" max="4" width="9.625" style="6" hidden="1" customWidth="1"/>
    <col min="5" max="5" width="11.5" style="6" hidden="1" customWidth="1"/>
    <col min="16" max="16" width="13.75" bestFit="1" customWidth="1"/>
  </cols>
  <sheetData>
    <row r="1" spans="1:17" ht="17.25" thickBot="1" x14ac:dyDescent="0.35">
      <c r="A1" s="125" t="s">
        <v>73</v>
      </c>
      <c r="B1" s="126"/>
      <c r="C1" s="127"/>
      <c r="D1" s="123" t="s">
        <v>1</v>
      </c>
      <c r="E1" s="124"/>
      <c r="G1" s="31" t="s">
        <v>61</v>
      </c>
      <c r="H1" s="32"/>
      <c r="J1" s="31" t="s">
        <v>65</v>
      </c>
      <c r="K1" s="32"/>
      <c r="M1" s="31" t="s">
        <v>69</v>
      </c>
      <c r="N1" s="32"/>
      <c r="P1" s="31" t="s">
        <v>72</v>
      </c>
      <c r="Q1" s="32" t="s">
        <v>6</v>
      </c>
    </row>
    <row r="2" spans="1:17" ht="17.25" thickBot="1" x14ac:dyDescent="0.35">
      <c r="A2" s="69" t="s">
        <v>10</v>
      </c>
      <c r="B2" s="70" t="s">
        <v>12</v>
      </c>
      <c r="C2" s="71" t="s">
        <v>4</v>
      </c>
      <c r="D2" s="17" t="s">
        <v>3</v>
      </c>
      <c r="E2" s="16" t="s">
        <v>4</v>
      </c>
      <c r="G2" s="33" t="s">
        <v>62</v>
      </c>
      <c r="H2" s="34">
        <v>2</v>
      </c>
      <c r="J2" s="33" t="s">
        <v>67</v>
      </c>
      <c r="K2" s="98">
        <v>1.3</v>
      </c>
      <c r="M2" s="33" t="s">
        <v>70</v>
      </c>
      <c r="N2" s="34">
        <v>0.2</v>
      </c>
      <c r="P2" s="33" t="s">
        <v>5</v>
      </c>
      <c r="Q2" s="99">
        <v>1.8</v>
      </c>
    </row>
    <row r="3" spans="1:17" ht="17.25" thickBot="1" x14ac:dyDescent="0.35">
      <c r="A3" s="8">
        <v>-1</v>
      </c>
      <c r="B3" s="73">
        <v>0</v>
      </c>
      <c r="C3" s="9">
        <v>0</v>
      </c>
      <c r="D3" s="72"/>
      <c r="E3" s="71"/>
      <c r="G3" s="33" t="s">
        <v>63</v>
      </c>
      <c r="H3" s="34">
        <v>3</v>
      </c>
      <c r="J3" s="33" t="s">
        <v>66</v>
      </c>
      <c r="K3" s="98">
        <v>1.5</v>
      </c>
      <c r="M3" s="35" t="s">
        <v>71</v>
      </c>
      <c r="N3" s="36">
        <v>0</v>
      </c>
      <c r="P3" s="33" t="s">
        <v>7</v>
      </c>
      <c r="Q3" s="99">
        <f>Q2*90%</f>
        <v>1.62</v>
      </c>
    </row>
    <row r="4" spans="1:17" x14ac:dyDescent="0.3">
      <c r="A4" s="13">
        <v>0</v>
      </c>
      <c r="B4" s="14">
        <v>10</v>
      </c>
      <c r="C4" s="15">
        <v>10</v>
      </c>
      <c r="D4" s="18">
        <v>100</v>
      </c>
      <c r="E4" s="15">
        <v>100</v>
      </c>
      <c r="G4" s="33" t="s">
        <v>64</v>
      </c>
      <c r="H4" s="34">
        <v>4</v>
      </c>
      <c r="J4" s="33" t="s">
        <v>68</v>
      </c>
      <c r="K4" s="98">
        <v>2</v>
      </c>
      <c r="P4" s="33" t="s">
        <v>8</v>
      </c>
      <c r="Q4" s="99">
        <f>Q3*90%</f>
        <v>1.4580000000000002</v>
      </c>
    </row>
    <row r="5" spans="1:17" ht="17.25" thickBot="1" x14ac:dyDescent="0.35">
      <c r="A5" s="8">
        <v>1</v>
      </c>
      <c r="B5" s="7">
        <v>40</v>
      </c>
      <c r="C5" s="9">
        <v>50</v>
      </c>
      <c r="D5" s="19">
        <v>400</v>
      </c>
      <c r="E5" s="9">
        <v>500</v>
      </c>
      <c r="G5" s="35" t="s">
        <v>77</v>
      </c>
      <c r="H5" s="36">
        <v>1</v>
      </c>
      <c r="J5" s="35" t="s">
        <v>77</v>
      </c>
      <c r="K5" s="103">
        <v>1</v>
      </c>
      <c r="P5" s="33" t="s">
        <v>9</v>
      </c>
      <c r="Q5" s="99">
        <f>Q4*90%</f>
        <v>1.3122000000000003</v>
      </c>
    </row>
    <row r="6" spans="1:17" ht="17.25" thickBot="1" x14ac:dyDescent="0.35">
      <c r="A6" s="8">
        <v>2</v>
      </c>
      <c r="B6" s="7">
        <v>90</v>
      </c>
      <c r="C6" s="9">
        <v>140</v>
      </c>
      <c r="D6" s="19">
        <v>900</v>
      </c>
      <c r="E6" s="9">
        <v>1400</v>
      </c>
      <c r="P6" s="35" t="s">
        <v>77</v>
      </c>
      <c r="Q6" s="100">
        <v>1</v>
      </c>
    </row>
    <row r="7" spans="1:17" x14ac:dyDescent="0.3">
      <c r="A7" s="8">
        <v>3</v>
      </c>
      <c r="B7" s="7">
        <v>160</v>
      </c>
      <c r="C7" s="9">
        <v>300</v>
      </c>
      <c r="D7" s="19">
        <v>1600</v>
      </c>
      <c r="E7" s="9">
        <v>3000</v>
      </c>
      <c r="P7" t="s">
        <v>105</v>
      </c>
    </row>
    <row r="8" spans="1:17" x14ac:dyDescent="0.3">
      <c r="A8" s="8">
        <v>4</v>
      </c>
      <c r="B8" s="7">
        <v>250</v>
      </c>
      <c r="C8" s="9">
        <v>550</v>
      </c>
      <c r="D8" s="19">
        <v>2500</v>
      </c>
      <c r="E8" s="9">
        <v>5500</v>
      </c>
      <c r="P8" t="s">
        <v>106</v>
      </c>
    </row>
    <row r="9" spans="1:17" x14ac:dyDescent="0.3">
      <c r="A9" s="8">
        <v>5</v>
      </c>
      <c r="B9" s="7">
        <v>360</v>
      </c>
      <c r="C9" s="9">
        <v>910</v>
      </c>
      <c r="D9" s="19">
        <v>3600</v>
      </c>
      <c r="E9" s="9">
        <v>9100</v>
      </c>
    </row>
    <row r="10" spans="1:17" x14ac:dyDescent="0.3">
      <c r="A10" s="8">
        <v>6</v>
      </c>
      <c r="B10" s="7">
        <v>490</v>
      </c>
      <c r="C10" s="9">
        <v>1400</v>
      </c>
      <c r="D10" s="19">
        <v>4900</v>
      </c>
      <c r="E10" s="9">
        <v>14000</v>
      </c>
    </row>
    <row r="11" spans="1:17" x14ac:dyDescent="0.3">
      <c r="A11" s="8">
        <v>7</v>
      </c>
      <c r="B11" s="7">
        <v>640</v>
      </c>
      <c r="C11" s="9">
        <v>2040</v>
      </c>
      <c r="D11" s="19">
        <v>6400</v>
      </c>
      <c r="E11" s="9">
        <v>20400</v>
      </c>
    </row>
    <row r="12" spans="1:17" x14ac:dyDescent="0.3">
      <c r="A12" s="8">
        <v>8</v>
      </c>
      <c r="B12" s="7">
        <v>810</v>
      </c>
      <c r="C12" s="9">
        <v>2850</v>
      </c>
      <c r="D12" s="19">
        <v>8100</v>
      </c>
      <c r="E12" s="9">
        <v>28500</v>
      </c>
    </row>
    <row r="13" spans="1:17" x14ac:dyDescent="0.3">
      <c r="A13" s="8">
        <v>9</v>
      </c>
      <c r="B13" s="7">
        <v>1000</v>
      </c>
      <c r="C13" s="9">
        <v>3850</v>
      </c>
      <c r="D13" s="19">
        <v>10000</v>
      </c>
      <c r="E13" s="9">
        <v>38500</v>
      </c>
    </row>
    <row r="14" spans="1:17" x14ac:dyDescent="0.3">
      <c r="A14" s="8">
        <v>10</v>
      </c>
      <c r="B14" s="7">
        <v>1210</v>
      </c>
      <c r="C14" s="9">
        <v>5060</v>
      </c>
      <c r="D14" s="19">
        <v>12100</v>
      </c>
      <c r="E14" s="9">
        <v>50600</v>
      </c>
    </row>
    <row r="15" spans="1:17" x14ac:dyDescent="0.3">
      <c r="A15" s="8">
        <v>11</v>
      </c>
      <c r="B15" s="7">
        <v>1440</v>
      </c>
      <c r="C15" s="9">
        <v>6500</v>
      </c>
      <c r="D15" s="19">
        <v>14400</v>
      </c>
      <c r="E15" s="9">
        <v>65000</v>
      </c>
    </row>
    <row r="16" spans="1:17" x14ac:dyDescent="0.3">
      <c r="A16" s="8">
        <v>12</v>
      </c>
      <c r="B16" s="7">
        <v>1690</v>
      </c>
      <c r="C16" s="9">
        <v>8190</v>
      </c>
      <c r="D16" s="19">
        <v>16900</v>
      </c>
      <c r="E16" s="9">
        <v>81900</v>
      </c>
    </row>
    <row r="17" spans="1:18" x14ac:dyDescent="0.3">
      <c r="A17" s="8">
        <v>13</v>
      </c>
      <c r="B17" s="7">
        <v>1960</v>
      </c>
      <c r="C17" s="9">
        <v>10150</v>
      </c>
      <c r="D17" s="19">
        <v>19600</v>
      </c>
      <c r="E17" s="9">
        <v>101500</v>
      </c>
    </row>
    <row r="18" spans="1:18" x14ac:dyDescent="0.3">
      <c r="A18" s="8">
        <v>14</v>
      </c>
      <c r="B18" s="7">
        <v>2250</v>
      </c>
      <c r="C18" s="9">
        <v>12400</v>
      </c>
      <c r="D18" s="19">
        <v>22500</v>
      </c>
      <c r="E18" s="9">
        <v>124000</v>
      </c>
    </row>
    <row r="19" spans="1:18" x14ac:dyDescent="0.3">
      <c r="A19" s="8">
        <v>15</v>
      </c>
      <c r="B19" s="7">
        <v>2560</v>
      </c>
      <c r="C19" s="9">
        <v>14960</v>
      </c>
      <c r="D19" s="19">
        <v>25600</v>
      </c>
      <c r="E19" s="9">
        <v>149600</v>
      </c>
    </row>
    <row r="20" spans="1:18" x14ac:dyDescent="0.3">
      <c r="A20" s="8">
        <v>16</v>
      </c>
      <c r="B20" s="7">
        <v>2890</v>
      </c>
      <c r="C20" s="9">
        <v>17850</v>
      </c>
      <c r="D20" s="19">
        <v>28900</v>
      </c>
      <c r="E20" s="9">
        <v>178500</v>
      </c>
    </row>
    <row r="21" spans="1:18" x14ac:dyDescent="0.3">
      <c r="A21" s="8">
        <v>17</v>
      </c>
      <c r="B21" s="7">
        <v>3240</v>
      </c>
      <c r="C21" s="9">
        <v>21090</v>
      </c>
      <c r="D21" s="19">
        <v>32400</v>
      </c>
      <c r="E21" s="9">
        <v>210900</v>
      </c>
      <c r="R21" s="102"/>
    </row>
    <row r="22" spans="1:18" x14ac:dyDescent="0.3">
      <c r="A22" s="8">
        <v>18</v>
      </c>
      <c r="B22" s="7">
        <v>3610</v>
      </c>
      <c r="C22" s="9">
        <v>24700</v>
      </c>
      <c r="D22" s="19">
        <v>36100</v>
      </c>
      <c r="E22" s="9">
        <v>247000</v>
      </c>
    </row>
    <row r="23" spans="1:18" x14ac:dyDescent="0.3">
      <c r="A23" s="8">
        <v>19</v>
      </c>
      <c r="B23" s="7">
        <v>4000</v>
      </c>
      <c r="C23" s="9">
        <v>28700</v>
      </c>
      <c r="D23" s="19">
        <v>40000</v>
      </c>
      <c r="E23" s="9">
        <v>287000</v>
      </c>
    </row>
    <row r="24" spans="1:18" x14ac:dyDescent="0.3">
      <c r="A24" s="8">
        <v>20</v>
      </c>
      <c r="B24" s="7">
        <v>4410</v>
      </c>
      <c r="C24" s="9">
        <v>33110</v>
      </c>
      <c r="D24" s="19">
        <v>44100</v>
      </c>
      <c r="E24" s="9">
        <v>331100</v>
      </c>
    </row>
    <row r="25" spans="1:18" x14ac:dyDescent="0.3">
      <c r="A25" s="8">
        <v>21</v>
      </c>
      <c r="B25" s="7">
        <v>4840</v>
      </c>
      <c r="C25" s="9">
        <v>37950</v>
      </c>
      <c r="D25" s="19">
        <v>48400</v>
      </c>
      <c r="E25" s="9">
        <v>379500</v>
      </c>
    </row>
    <row r="26" spans="1:18" x14ac:dyDescent="0.3">
      <c r="A26" s="8">
        <v>22</v>
      </c>
      <c r="B26" s="7">
        <v>5290</v>
      </c>
      <c r="C26" s="9">
        <v>43240</v>
      </c>
      <c r="D26" s="19">
        <v>52900</v>
      </c>
      <c r="E26" s="9">
        <v>432400</v>
      </c>
    </row>
    <row r="27" spans="1:18" x14ac:dyDescent="0.3">
      <c r="A27" s="8">
        <v>23</v>
      </c>
      <c r="B27" s="7">
        <v>5760</v>
      </c>
      <c r="C27" s="9">
        <v>49000</v>
      </c>
      <c r="D27" s="19">
        <v>57600</v>
      </c>
      <c r="E27" s="9">
        <v>490000</v>
      </c>
    </row>
    <row r="28" spans="1:18" x14ac:dyDescent="0.3">
      <c r="A28" s="8">
        <v>24</v>
      </c>
      <c r="B28" s="7">
        <v>6250</v>
      </c>
      <c r="C28" s="9">
        <v>55250</v>
      </c>
      <c r="D28" s="19">
        <v>62500</v>
      </c>
      <c r="E28" s="9">
        <v>552500</v>
      </c>
    </row>
    <row r="29" spans="1:18" x14ac:dyDescent="0.3">
      <c r="A29" s="8">
        <v>25</v>
      </c>
      <c r="B29" s="7">
        <v>6760</v>
      </c>
      <c r="C29" s="9">
        <v>62010</v>
      </c>
      <c r="D29" s="19">
        <v>67600</v>
      </c>
      <c r="E29" s="9">
        <v>620100</v>
      </c>
    </row>
    <row r="30" spans="1:18" x14ac:dyDescent="0.3">
      <c r="A30" s="8">
        <v>26</v>
      </c>
      <c r="B30" s="7">
        <v>7290</v>
      </c>
      <c r="C30" s="9">
        <v>69300</v>
      </c>
      <c r="D30" s="19">
        <v>72900</v>
      </c>
      <c r="E30" s="9">
        <v>693000</v>
      </c>
    </row>
    <row r="31" spans="1:18" x14ac:dyDescent="0.3">
      <c r="A31" s="8">
        <v>27</v>
      </c>
      <c r="B31" s="7">
        <v>7840</v>
      </c>
      <c r="C31" s="9">
        <v>77140</v>
      </c>
      <c r="D31" s="19">
        <v>78400</v>
      </c>
      <c r="E31" s="9">
        <v>771400</v>
      </c>
    </row>
    <row r="32" spans="1:18" x14ac:dyDescent="0.3">
      <c r="A32" s="8">
        <v>28</v>
      </c>
      <c r="B32" s="7">
        <v>8410</v>
      </c>
      <c r="C32" s="9">
        <v>85550</v>
      </c>
      <c r="D32" s="19">
        <v>84100</v>
      </c>
      <c r="E32" s="9">
        <v>855500</v>
      </c>
    </row>
    <row r="33" spans="1:5" x14ac:dyDescent="0.3">
      <c r="A33" s="8">
        <v>29</v>
      </c>
      <c r="B33" s="7">
        <v>9000</v>
      </c>
      <c r="C33" s="9">
        <v>94550</v>
      </c>
      <c r="D33" s="19">
        <v>90000</v>
      </c>
      <c r="E33" s="9">
        <v>945500</v>
      </c>
    </row>
    <row r="34" spans="1:5" x14ac:dyDescent="0.3">
      <c r="A34" s="8">
        <v>30</v>
      </c>
      <c r="B34" s="7">
        <v>9610</v>
      </c>
      <c r="C34" s="9">
        <v>104160</v>
      </c>
      <c r="D34" s="19">
        <v>96100</v>
      </c>
      <c r="E34" s="9">
        <v>1041600</v>
      </c>
    </row>
    <row r="35" spans="1:5" x14ac:dyDescent="0.3">
      <c r="A35" s="8">
        <v>31</v>
      </c>
      <c r="B35" s="7">
        <v>10240</v>
      </c>
      <c r="C35" s="9">
        <v>114400</v>
      </c>
      <c r="D35" s="19">
        <v>102400</v>
      </c>
      <c r="E35" s="9">
        <v>1144000</v>
      </c>
    </row>
    <row r="36" spans="1:5" x14ac:dyDescent="0.3">
      <c r="A36" s="8">
        <v>32</v>
      </c>
      <c r="B36" s="7">
        <v>10890</v>
      </c>
      <c r="C36" s="9">
        <v>125290</v>
      </c>
      <c r="D36" s="19">
        <v>108900</v>
      </c>
      <c r="E36" s="9">
        <v>1252900</v>
      </c>
    </row>
    <row r="37" spans="1:5" x14ac:dyDescent="0.3">
      <c r="A37" s="8">
        <v>33</v>
      </c>
      <c r="B37" s="7">
        <v>11560</v>
      </c>
      <c r="C37" s="9">
        <v>136850</v>
      </c>
      <c r="D37" s="19">
        <v>115600</v>
      </c>
      <c r="E37" s="9">
        <v>1368500</v>
      </c>
    </row>
    <row r="38" spans="1:5" x14ac:dyDescent="0.3">
      <c r="A38" s="8">
        <v>34</v>
      </c>
      <c r="B38" s="7">
        <v>12250</v>
      </c>
      <c r="C38" s="9">
        <v>149100</v>
      </c>
      <c r="D38" s="19">
        <v>122500</v>
      </c>
      <c r="E38" s="9">
        <v>1491000</v>
      </c>
    </row>
    <row r="39" spans="1:5" x14ac:dyDescent="0.3">
      <c r="A39" s="8">
        <v>35</v>
      </c>
      <c r="B39" s="7">
        <v>12960</v>
      </c>
      <c r="C39" s="9">
        <v>162060</v>
      </c>
      <c r="D39" s="19">
        <v>129600</v>
      </c>
      <c r="E39" s="9">
        <v>1620600</v>
      </c>
    </row>
    <row r="40" spans="1:5" x14ac:dyDescent="0.3">
      <c r="A40" s="8">
        <v>36</v>
      </c>
      <c r="B40" s="7">
        <v>13690</v>
      </c>
      <c r="C40" s="9">
        <v>175750</v>
      </c>
      <c r="D40" s="19">
        <v>136900</v>
      </c>
      <c r="E40" s="9">
        <v>1757500</v>
      </c>
    </row>
    <row r="41" spans="1:5" x14ac:dyDescent="0.3">
      <c r="A41" s="8">
        <v>37</v>
      </c>
      <c r="B41" s="7">
        <v>14440</v>
      </c>
      <c r="C41" s="9">
        <v>190190</v>
      </c>
      <c r="D41" s="19">
        <v>144400</v>
      </c>
      <c r="E41" s="9">
        <v>1901900</v>
      </c>
    </row>
    <row r="42" spans="1:5" x14ac:dyDescent="0.3">
      <c r="A42" s="8">
        <v>38</v>
      </c>
      <c r="B42" s="7">
        <v>15210</v>
      </c>
      <c r="C42" s="9">
        <v>205400</v>
      </c>
      <c r="D42" s="19">
        <v>152100</v>
      </c>
      <c r="E42" s="9">
        <v>2054000</v>
      </c>
    </row>
    <row r="43" spans="1:5" x14ac:dyDescent="0.3">
      <c r="A43" s="8">
        <v>39</v>
      </c>
      <c r="B43" s="7">
        <v>16000</v>
      </c>
      <c r="C43" s="9">
        <v>221400</v>
      </c>
      <c r="D43" s="19">
        <v>160000</v>
      </c>
      <c r="E43" s="9">
        <v>2214000</v>
      </c>
    </row>
    <row r="44" spans="1:5" x14ac:dyDescent="0.3">
      <c r="A44" s="8">
        <v>40</v>
      </c>
      <c r="B44" s="7">
        <v>16810</v>
      </c>
      <c r="C44" s="9">
        <v>238210</v>
      </c>
      <c r="D44" s="19">
        <v>168100</v>
      </c>
      <c r="E44" s="9">
        <v>2382100</v>
      </c>
    </row>
    <row r="45" spans="1:5" x14ac:dyDescent="0.3">
      <c r="A45" s="8">
        <v>41</v>
      </c>
      <c r="B45" s="7">
        <v>17640</v>
      </c>
      <c r="C45" s="9">
        <v>255850</v>
      </c>
      <c r="D45" s="19">
        <v>176400</v>
      </c>
      <c r="E45" s="9">
        <v>2558500</v>
      </c>
    </row>
    <row r="46" spans="1:5" x14ac:dyDescent="0.3">
      <c r="A46" s="8">
        <v>42</v>
      </c>
      <c r="B46" s="7">
        <v>18490</v>
      </c>
      <c r="C46" s="9">
        <v>274340</v>
      </c>
      <c r="D46" s="19">
        <v>184900</v>
      </c>
      <c r="E46" s="9">
        <v>2743400</v>
      </c>
    </row>
    <row r="47" spans="1:5" x14ac:dyDescent="0.3">
      <c r="A47" s="8">
        <v>43</v>
      </c>
      <c r="B47" s="7">
        <v>19360</v>
      </c>
      <c r="C47" s="9">
        <v>293700</v>
      </c>
      <c r="D47" s="19">
        <v>193600</v>
      </c>
      <c r="E47" s="9">
        <v>2937000</v>
      </c>
    </row>
    <row r="48" spans="1:5" x14ac:dyDescent="0.3">
      <c r="A48" s="8">
        <v>44</v>
      </c>
      <c r="B48" s="7">
        <v>20250</v>
      </c>
      <c r="C48" s="9">
        <v>313950</v>
      </c>
      <c r="D48" s="19">
        <v>202500</v>
      </c>
      <c r="E48" s="9">
        <v>3139500</v>
      </c>
    </row>
    <row r="49" spans="1:5" x14ac:dyDescent="0.3">
      <c r="A49" s="8">
        <v>45</v>
      </c>
      <c r="B49" s="7">
        <v>21160</v>
      </c>
      <c r="C49" s="9">
        <v>335110</v>
      </c>
      <c r="D49" s="19">
        <v>211600</v>
      </c>
      <c r="E49" s="9">
        <v>3351100</v>
      </c>
    </row>
    <row r="50" spans="1:5" x14ac:dyDescent="0.3">
      <c r="A50" s="8">
        <v>46</v>
      </c>
      <c r="B50" s="7">
        <v>22090</v>
      </c>
      <c r="C50" s="9">
        <v>357200</v>
      </c>
      <c r="D50" s="19">
        <v>220900</v>
      </c>
      <c r="E50" s="9">
        <v>3572000</v>
      </c>
    </row>
    <row r="51" spans="1:5" x14ac:dyDescent="0.3">
      <c r="A51" s="8">
        <v>47</v>
      </c>
      <c r="B51" s="7">
        <v>23040</v>
      </c>
      <c r="C51" s="9">
        <v>380240</v>
      </c>
      <c r="D51" s="19">
        <v>230400</v>
      </c>
      <c r="E51" s="9">
        <v>3802400</v>
      </c>
    </row>
    <row r="52" spans="1:5" x14ac:dyDescent="0.3">
      <c r="A52" s="8">
        <v>48</v>
      </c>
      <c r="B52" s="7">
        <v>24010</v>
      </c>
      <c r="C52" s="9">
        <v>404250</v>
      </c>
      <c r="D52" s="19">
        <v>240100</v>
      </c>
      <c r="E52" s="9">
        <v>4042500</v>
      </c>
    </row>
    <row r="53" spans="1:5" x14ac:dyDescent="0.3">
      <c r="A53" s="8">
        <v>49</v>
      </c>
      <c r="B53" s="7">
        <v>25000</v>
      </c>
      <c r="C53" s="9">
        <v>429250</v>
      </c>
      <c r="D53" s="19">
        <v>250000</v>
      </c>
      <c r="E53" s="9">
        <v>4292500</v>
      </c>
    </row>
    <row r="54" spans="1:5" x14ac:dyDescent="0.3">
      <c r="A54" s="8">
        <v>50</v>
      </c>
      <c r="B54" s="7">
        <v>52020</v>
      </c>
      <c r="C54" s="9">
        <v>481270</v>
      </c>
      <c r="D54" s="19">
        <v>520200</v>
      </c>
      <c r="E54" s="9">
        <v>4812700</v>
      </c>
    </row>
    <row r="55" spans="1:5" x14ac:dyDescent="0.3">
      <c r="A55" s="8">
        <v>51</v>
      </c>
      <c r="B55" s="7">
        <v>56784</v>
      </c>
      <c r="C55" s="9">
        <v>538054</v>
      </c>
      <c r="D55" s="19">
        <v>567840</v>
      </c>
      <c r="E55" s="9">
        <v>5380540</v>
      </c>
    </row>
    <row r="56" spans="1:5" x14ac:dyDescent="0.3">
      <c r="A56" s="8">
        <v>52</v>
      </c>
      <c r="B56" s="7">
        <v>61798</v>
      </c>
      <c r="C56" s="9">
        <v>599852</v>
      </c>
      <c r="D56" s="19">
        <v>617980</v>
      </c>
      <c r="E56" s="9">
        <v>5998520</v>
      </c>
    </row>
    <row r="57" spans="1:5" x14ac:dyDescent="0.3">
      <c r="A57" s="8">
        <v>53</v>
      </c>
      <c r="B57" s="7">
        <v>67068</v>
      </c>
      <c r="C57" s="9">
        <v>666920</v>
      </c>
      <c r="D57" s="19">
        <v>670680</v>
      </c>
      <c r="E57" s="9">
        <v>6669200</v>
      </c>
    </row>
    <row r="58" spans="1:5" x14ac:dyDescent="0.3">
      <c r="A58" s="8">
        <v>54</v>
      </c>
      <c r="B58" s="7">
        <v>72600</v>
      </c>
      <c r="C58" s="9">
        <v>739520</v>
      </c>
      <c r="D58" s="19">
        <v>726000</v>
      </c>
      <c r="E58" s="9">
        <v>7395200</v>
      </c>
    </row>
    <row r="59" spans="1:5" x14ac:dyDescent="0.3">
      <c r="A59" s="8">
        <v>55</v>
      </c>
      <c r="B59" s="7">
        <v>78400</v>
      </c>
      <c r="C59" s="9">
        <v>817920</v>
      </c>
      <c r="D59" s="19">
        <v>784000</v>
      </c>
      <c r="E59" s="9">
        <v>8179200</v>
      </c>
    </row>
    <row r="60" spans="1:5" x14ac:dyDescent="0.3">
      <c r="A60" s="8">
        <v>56</v>
      </c>
      <c r="B60" s="7">
        <v>84474</v>
      </c>
      <c r="C60" s="9">
        <v>902394</v>
      </c>
      <c r="D60" s="19">
        <v>844740</v>
      </c>
      <c r="E60" s="9">
        <v>9023940</v>
      </c>
    </row>
    <row r="61" spans="1:5" x14ac:dyDescent="0.3">
      <c r="A61" s="8">
        <v>57</v>
      </c>
      <c r="B61" s="7">
        <v>90828</v>
      </c>
      <c r="C61" s="9">
        <v>993222</v>
      </c>
      <c r="D61" s="19">
        <v>908280</v>
      </c>
      <c r="E61" s="9">
        <v>9932220</v>
      </c>
    </row>
    <row r="62" spans="1:5" x14ac:dyDescent="0.3">
      <c r="A62" s="8">
        <v>58</v>
      </c>
      <c r="B62" s="7">
        <v>97468</v>
      </c>
      <c r="C62" s="9">
        <v>1090690</v>
      </c>
      <c r="D62" s="19">
        <v>974680</v>
      </c>
      <c r="E62" s="9">
        <v>10906900</v>
      </c>
    </row>
    <row r="63" spans="1:5" x14ac:dyDescent="0.3">
      <c r="A63" s="8">
        <v>59</v>
      </c>
      <c r="B63" s="7">
        <v>104400</v>
      </c>
      <c r="C63" s="9">
        <v>1195090</v>
      </c>
      <c r="D63" s="19">
        <v>1044000</v>
      </c>
      <c r="E63" s="9">
        <v>11950900</v>
      </c>
    </row>
    <row r="64" spans="1:5" x14ac:dyDescent="0.3">
      <c r="A64" s="8">
        <v>60</v>
      </c>
      <c r="B64" s="7">
        <v>111630</v>
      </c>
      <c r="C64" s="9">
        <v>1306720</v>
      </c>
      <c r="D64" s="19">
        <v>1116300</v>
      </c>
      <c r="E64" s="9">
        <v>13067200</v>
      </c>
    </row>
    <row r="65" spans="1:5" x14ac:dyDescent="0.3">
      <c r="A65" s="8">
        <v>61</v>
      </c>
      <c r="B65" s="7">
        <v>119164</v>
      </c>
      <c r="C65" s="9">
        <v>1425884</v>
      </c>
      <c r="D65" s="19">
        <v>1191640</v>
      </c>
      <c r="E65" s="9">
        <v>14258840</v>
      </c>
    </row>
    <row r="66" spans="1:5" x14ac:dyDescent="0.3">
      <c r="A66" s="8">
        <v>62</v>
      </c>
      <c r="B66" s="7">
        <v>127008</v>
      </c>
      <c r="C66" s="9">
        <v>1552892</v>
      </c>
      <c r="D66" s="19">
        <v>1270080</v>
      </c>
      <c r="E66" s="9">
        <v>15528920</v>
      </c>
    </row>
    <row r="67" spans="1:5" x14ac:dyDescent="0.3">
      <c r="A67" s="8">
        <v>63</v>
      </c>
      <c r="B67" s="7">
        <v>135168</v>
      </c>
      <c r="C67" s="9">
        <v>1688060</v>
      </c>
      <c r="D67" s="19">
        <v>1351680</v>
      </c>
      <c r="E67" s="9">
        <v>16880600</v>
      </c>
    </row>
    <row r="68" spans="1:5" x14ac:dyDescent="0.3">
      <c r="A68" s="8">
        <v>64</v>
      </c>
      <c r="B68" s="7">
        <v>143650</v>
      </c>
      <c r="C68" s="9">
        <v>1831710</v>
      </c>
      <c r="D68" s="19">
        <v>1436500</v>
      </c>
      <c r="E68" s="9">
        <v>18317100</v>
      </c>
    </row>
    <row r="69" spans="1:5" x14ac:dyDescent="0.3">
      <c r="A69" s="8">
        <v>65</v>
      </c>
      <c r="B69" s="7">
        <v>152460</v>
      </c>
      <c r="C69" s="9">
        <v>1984170</v>
      </c>
      <c r="D69" s="19">
        <v>1524600</v>
      </c>
      <c r="E69" s="9">
        <v>19841700</v>
      </c>
    </row>
    <row r="70" spans="1:5" x14ac:dyDescent="0.3">
      <c r="A70" s="8">
        <v>66</v>
      </c>
      <c r="B70" s="7">
        <v>161604</v>
      </c>
      <c r="C70" s="9">
        <v>2145774</v>
      </c>
      <c r="D70" s="19">
        <v>1616040</v>
      </c>
      <c r="E70" s="9">
        <v>21457740</v>
      </c>
    </row>
    <row r="71" spans="1:5" x14ac:dyDescent="0.3">
      <c r="A71" s="8">
        <v>67</v>
      </c>
      <c r="B71" s="7">
        <v>171088</v>
      </c>
      <c r="C71" s="9">
        <v>2316862</v>
      </c>
      <c r="D71" s="19">
        <v>1710880</v>
      </c>
      <c r="E71" s="9">
        <v>23168620</v>
      </c>
    </row>
    <row r="72" spans="1:5" x14ac:dyDescent="0.3">
      <c r="A72" s="8">
        <v>68</v>
      </c>
      <c r="B72" s="7">
        <v>180918</v>
      </c>
      <c r="C72" s="9">
        <v>2497780</v>
      </c>
      <c r="D72" s="19">
        <v>1809180</v>
      </c>
      <c r="E72" s="9">
        <v>24977800</v>
      </c>
    </row>
    <row r="73" spans="1:5" x14ac:dyDescent="0.3">
      <c r="A73" s="8">
        <v>69</v>
      </c>
      <c r="B73" s="7">
        <v>191100</v>
      </c>
      <c r="C73" s="9">
        <v>2688880</v>
      </c>
      <c r="D73" s="19">
        <v>1911000</v>
      </c>
      <c r="E73" s="9">
        <v>26888800</v>
      </c>
    </row>
    <row r="74" spans="1:5" x14ac:dyDescent="0.3">
      <c r="A74" s="8">
        <v>70</v>
      </c>
      <c r="B74" s="7">
        <v>201640</v>
      </c>
      <c r="C74" s="9">
        <v>2890520</v>
      </c>
      <c r="D74" s="19">
        <v>2016400</v>
      </c>
      <c r="E74" s="9">
        <v>28905200</v>
      </c>
    </row>
    <row r="75" spans="1:5" x14ac:dyDescent="0.3">
      <c r="A75" s="8">
        <v>71</v>
      </c>
      <c r="B75" s="7">
        <v>212544</v>
      </c>
      <c r="C75" s="9">
        <v>3103064</v>
      </c>
      <c r="D75" s="19">
        <v>2125440</v>
      </c>
      <c r="E75" s="9">
        <v>31030640</v>
      </c>
    </row>
    <row r="76" spans="1:5" x14ac:dyDescent="0.3">
      <c r="A76" s="8">
        <v>72</v>
      </c>
      <c r="B76" s="7">
        <v>223818</v>
      </c>
      <c r="C76" s="9">
        <v>3326882</v>
      </c>
      <c r="D76" s="19">
        <v>2238180</v>
      </c>
      <c r="E76" s="9">
        <v>33268820</v>
      </c>
    </row>
    <row r="77" spans="1:5" x14ac:dyDescent="0.3">
      <c r="A77" s="8">
        <v>73</v>
      </c>
      <c r="B77" s="7">
        <v>235468</v>
      </c>
      <c r="C77" s="9">
        <v>3562350</v>
      </c>
      <c r="D77" s="19">
        <v>2354680</v>
      </c>
      <c r="E77" s="9">
        <v>35623500</v>
      </c>
    </row>
    <row r="78" spans="1:5" x14ac:dyDescent="0.3">
      <c r="A78" s="8">
        <v>74</v>
      </c>
      <c r="B78" s="7">
        <v>247500</v>
      </c>
      <c r="C78" s="9">
        <v>3809850</v>
      </c>
      <c r="D78" s="19">
        <v>2475000</v>
      </c>
      <c r="E78" s="9">
        <v>38098500</v>
      </c>
    </row>
    <row r="79" spans="1:5" x14ac:dyDescent="0.3">
      <c r="A79" s="8">
        <v>75</v>
      </c>
      <c r="B79" s="7">
        <v>317680</v>
      </c>
      <c r="C79" s="9">
        <v>4127530</v>
      </c>
      <c r="D79" s="19">
        <v>3176800</v>
      </c>
      <c r="E79" s="9">
        <v>41275300</v>
      </c>
    </row>
    <row r="80" spans="1:5" x14ac:dyDescent="0.3">
      <c r="A80" s="8">
        <v>76</v>
      </c>
      <c r="B80" s="7">
        <v>332024</v>
      </c>
      <c r="C80" s="9">
        <v>4459554</v>
      </c>
      <c r="D80" s="19">
        <v>3320240</v>
      </c>
      <c r="E80" s="9">
        <v>44595540</v>
      </c>
    </row>
    <row r="81" spans="1:5" x14ac:dyDescent="0.3">
      <c r="A81" s="8">
        <v>77</v>
      </c>
      <c r="B81" s="7">
        <v>346788</v>
      </c>
      <c r="C81" s="9">
        <v>4806342</v>
      </c>
      <c r="D81" s="19">
        <v>3467880</v>
      </c>
      <c r="E81" s="9">
        <v>48063420</v>
      </c>
    </row>
    <row r="82" spans="1:5" x14ac:dyDescent="0.3">
      <c r="A82" s="8">
        <v>78</v>
      </c>
      <c r="B82" s="7">
        <v>361978</v>
      </c>
      <c r="C82" s="9">
        <v>5168320</v>
      </c>
      <c r="D82" s="19">
        <v>3619780</v>
      </c>
      <c r="E82" s="9">
        <v>51683200</v>
      </c>
    </row>
    <row r="83" spans="1:5" x14ac:dyDescent="0.3">
      <c r="A83" s="8">
        <v>79</v>
      </c>
      <c r="B83" s="7">
        <v>377600</v>
      </c>
      <c r="C83" s="9">
        <v>5545920</v>
      </c>
      <c r="D83" s="19">
        <v>3776000</v>
      </c>
      <c r="E83" s="9">
        <v>55459200</v>
      </c>
    </row>
    <row r="84" spans="1:5" x14ac:dyDescent="0.3">
      <c r="A84" s="8">
        <v>80</v>
      </c>
      <c r="B84" s="7">
        <v>459270</v>
      </c>
      <c r="C84" s="9">
        <v>6005190</v>
      </c>
      <c r="D84" s="19">
        <v>4592700</v>
      </c>
      <c r="E84" s="9">
        <v>60051900</v>
      </c>
    </row>
    <row r="85" spans="1:5" x14ac:dyDescent="0.3">
      <c r="A85" s="8">
        <v>81</v>
      </c>
      <c r="B85" s="7">
        <v>477404</v>
      </c>
      <c r="C85" s="9">
        <v>6482594</v>
      </c>
      <c r="D85" s="19">
        <v>4774040</v>
      </c>
      <c r="E85" s="9">
        <v>64825940</v>
      </c>
    </row>
    <row r="86" spans="1:5" x14ac:dyDescent="0.3">
      <c r="A86" s="8">
        <v>82</v>
      </c>
      <c r="B86" s="7">
        <v>496008</v>
      </c>
      <c r="C86" s="9">
        <v>6978602</v>
      </c>
      <c r="D86" s="19">
        <v>4960080</v>
      </c>
      <c r="E86" s="9">
        <v>69786020</v>
      </c>
    </row>
    <row r="87" spans="1:5" x14ac:dyDescent="0.3">
      <c r="A87" s="8">
        <v>83</v>
      </c>
      <c r="B87" s="7">
        <v>515088</v>
      </c>
      <c r="C87" s="9">
        <v>7493690</v>
      </c>
      <c r="D87" s="19">
        <v>5150880</v>
      </c>
      <c r="E87" s="9">
        <v>74936900</v>
      </c>
    </row>
    <row r="88" spans="1:5" x14ac:dyDescent="0.3">
      <c r="A88" s="8">
        <v>84</v>
      </c>
      <c r="B88" s="7">
        <v>534650</v>
      </c>
      <c r="C88" s="9">
        <v>8028340</v>
      </c>
      <c r="D88" s="19">
        <v>5346500</v>
      </c>
      <c r="E88" s="9">
        <v>80283400</v>
      </c>
    </row>
    <row r="89" spans="1:5" x14ac:dyDescent="0.3">
      <c r="A89" s="8">
        <v>85</v>
      </c>
      <c r="B89" s="7">
        <v>554700</v>
      </c>
      <c r="C89" s="9">
        <v>8583040</v>
      </c>
      <c r="D89" s="19">
        <v>5547000</v>
      </c>
      <c r="E89" s="9">
        <v>85830400</v>
      </c>
    </row>
    <row r="90" spans="1:5" x14ac:dyDescent="0.3">
      <c r="A90" s="8">
        <v>86</v>
      </c>
      <c r="B90" s="7">
        <v>575244</v>
      </c>
      <c r="C90" s="9">
        <v>9158284</v>
      </c>
      <c r="D90" s="19">
        <v>5752440</v>
      </c>
      <c r="E90" s="9">
        <v>91582840</v>
      </c>
    </row>
    <row r="91" spans="1:5" x14ac:dyDescent="0.3">
      <c r="A91" s="8">
        <v>87</v>
      </c>
      <c r="B91" s="7">
        <v>596288</v>
      </c>
      <c r="C91" s="9">
        <v>9754572</v>
      </c>
      <c r="D91" s="19">
        <v>5962880</v>
      </c>
      <c r="E91" s="9">
        <v>97545720</v>
      </c>
    </row>
    <row r="92" spans="1:5" x14ac:dyDescent="0.3">
      <c r="A92" s="8">
        <v>88</v>
      </c>
      <c r="B92" s="7">
        <v>617838</v>
      </c>
      <c r="C92" s="9">
        <v>10372410</v>
      </c>
      <c r="D92" s="19">
        <v>6178380</v>
      </c>
      <c r="E92" s="9">
        <v>103724100</v>
      </c>
    </row>
    <row r="93" spans="1:5" x14ac:dyDescent="0.3">
      <c r="A93" s="8">
        <v>89</v>
      </c>
      <c r="B93" s="7">
        <v>639900</v>
      </c>
      <c r="C93" s="9">
        <v>11012310</v>
      </c>
      <c r="D93" s="19">
        <v>6399000</v>
      </c>
      <c r="E93" s="9">
        <v>110123100</v>
      </c>
    </row>
    <row r="94" spans="1:5" x14ac:dyDescent="0.3">
      <c r="A94" s="8">
        <v>90</v>
      </c>
      <c r="B94" s="7">
        <v>745290</v>
      </c>
      <c r="C94" s="9">
        <v>11757600</v>
      </c>
      <c r="D94" s="19">
        <v>7452900</v>
      </c>
      <c r="E94" s="9">
        <v>117576000</v>
      </c>
    </row>
    <row r="95" spans="1:5" x14ac:dyDescent="0.3">
      <c r="A95" s="8">
        <v>91</v>
      </c>
      <c r="B95" s="7">
        <v>770224</v>
      </c>
      <c r="C95" s="9">
        <v>12527824</v>
      </c>
      <c r="D95" s="19">
        <v>7702240</v>
      </c>
      <c r="E95" s="9">
        <v>125278240</v>
      </c>
    </row>
    <row r="96" spans="1:5" x14ac:dyDescent="0.3">
      <c r="A96" s="8">
        <v>92</v>
      </c>
      <c r="B96" s="7">
        <v>795708</v>
      </c>
      <c r="C96" s="9">
        <v>13323532</v>
      </c>
      <c r="D96" s="19">
        <v>7957080</v>
      </c>
      <c r="E96" s="9">
        <v>133235320</v>
      </c>
    </row>
    <row r="97" spans="1:5" x14ac:dyDescent="0.3">
      <c r="A97" s="8">
        <v>93</v>
      </c>
      <c r="B97" s="7">
        <v>821748</v>
      </c>
      <c r="C97" s="9">
        <v>14145280</v>
      </c>
      <c r="D97" s="19">
        <v>8217480</v>
      </c>
      <c r="E97" s="9">
        <v>141452800</v>
      </c>
    </row>
    <row r="98" spans="1:5" x14ac:dyDescent="0.3">
      <c r="A98" s="8">
        <v>94</v>
      </c>
      <c r="B98" s="7">
        <v>848350</v>
      </c>
      <c r="C98" s="9">
        <v>14993630</v>
      </c>
      <c r="D98" s="19">
        <v>8483500</v>
      </c>
      <c r="E98" s="9">
        <v>149936300</v>
      </c>
    </row>
    <row r="99" spans="1:5" ht="17.25" thickBot="1" x14ac:dyDescent="0.35">
      <c r="A99" s="10">
        <v>95</v>
      </c>
      <c r="B99" s="11">
        <v>0</v>
      </c>
      <c r="C99" s="12">
        <v>0</v>
      </c>
      <c r="D99" s="20">
        <v>0</v>
      </c>
      <c r="E99" s="12">
        <v>0</v>
      </c>
    </row>
  </sheetData>
  <mergeCells count="2">
    <mergeCell ref="D1:E1"/>
    <mergeCell ref="A1:C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DEFEE-B4AF-4D4F-BA32-596005FD85FE}">
  <sheetPr>
    <tabColor theme="8" tint="0.39997558519241921"/>
  </sheetPr>
  <dimension ref="A1:E98"/>
  <sheetViews>
    <sheetView topLeftCell="A23" workbookViewId="0">
      <selection activeCell="E103" sqref="E103"/>
    </sheetView>
  </sheetViews>
  <sheetFormatPr defaultRowHeight="16.5" x14ac:dyDescent="0.3"/>
  <sheetData>
    <row r="1" spans="1:5" ht="17.25" thickBot="1" x14ac:dyDescent="0.25">
      <c r="A1" s="1"/>
      <c r="B1" s="128" t="s">
        <v>0</v>
      </c>
      <c r="C1" s="129"/>
      <c r="D1" s="128" t="s">
        <v>1</v>
      </c>
      <c r="E1" s="129"/>
    </row>
    <row r="2" spans="1:5" ht="17.25" thickBot="1" x14ac:dyDescent="0.25">
      <c r="A2" s="1" t="s">
        <v>2</v>
      </c>
      <c r="B2" s="1" t="s">
        <v>3</v>
      </c>
      <c r="C2" s="1" t="s">
        <v>4</v>
      </c>
      <c r="D2" s="1" t="s">
        <v>3</v>
      </c>
      <c r="E2" s="1" t="s">
        <v>4</v>
      </c>
    </row>
    <row r="3" spans="1:5" ht="17.25" thickBot="1" x14ac:dyDescent="0.25">
      <c r="A3" s="2">
        <v>0</v>
      </c>
      <c r="B3" s="2">
        <v>10</v>
      </c>
      <c r="C3" s="2">
        <v>10</v>
      </c>
      <c r="D3" s="2">
        <v>100</v>
      </c>
      <c r="E3" s="2">
        <v>100</v>
      </c>
    </row>
    <row r="4" spans="1:5" ht="17.25" thickBot="1" x14ac:dyDescent="0.25">
      <c r="A4" s="2">
        <v>1</v>
      </c>
      <c r="B4" s="2">
        <v>40</v>
      </c>
      <c r="C4" s="2">
        <v>50</v>
      </c>
      <c r="D4" s="2">
        <v>400</v>
      </c>
      <c r="E4" s="2">
        <v>500</v>
      </c>
    </row>
    <row r="5" spans="1:5" ht="17.25" thickBot="1" x14ac:dyDescent="0.25">
      <c r="A5" s="2">
        <v>2</v>
      </c>
      <c r="B5" s="2">
        <v>90</v>
      </c>
      <c r="C5" s="2">
        <v>140</v>
      </c>
      <c r="D5" s="2">
        <v>900</v>
      </c>
      <c r="E5" s="2">
        <v>1400</v>
      </c>
    </row>
    <row r="6" spans="1:5" ht="17.25" thickBot="1" x14ac:dyDescent="0.25">
      <c r="A6" s="2">
        <v>3</v>
      </c>
      <c r="B6" s="2">
        <v>160</v>
      </c>
      <c r="C6" s="2">
        <v>300</v>
      </c>
      <c r="D6" s="2">
        <v>1600</v>
      </c>
      <c r="E6" s="2">
        <v>3000</v>
      </c>
    </row>
    <row r="7" spans="1:5" ht="17.25" thickBot="1" x14ac:dyDescent="0.25">
      <c r="A7" s="2">
        <v>4</v>
      </c>
      <c r="B7" s="2">
        <v>250</v>
      </c>
      <c r="C7" s="2">
        <v>550</v>
      </c>
      <c r="D7" s="2">
        <v>2500</v>
      </c>
      <c r="E7" s="2">
        <v>5500</v>
      </c>
    </row>
    <row r="8" spans="1:5" ht="17.25" thickBot="1" x14ac:dyDescent="0.25">
      <c r="A8" s="2">
        <v>5</v>
      </c>
      <c r="B8" s="2">
        <v>360</v>
      </c>
      <c r="C8" s="2">
        <v>910</v>
      </c>
      <c r="D8" s="2">
        <v>3600</v>
      </c>
      <c r="E8" s="2">
        <v>9100</v>
      </c>
    </row>
    <row r="9" spans="1:5" ht="17.25" thickBot="1" x14ac:dyDescent="0.25">
      <c r="A9" s="2">
        <v>6</v>
      </c>
      <c r="B9" s="2">
        <v>490</v>
      </c>
      <c r="C9" s="2">
        <v>1400</v>
      </c>
      <c r="D9" s="2">
        <v>4900</v>
      </c>
      <c r="E9" s="2">
        <v>14000</v>
      </c>
    </row>
    <row r="10" spans="1:5" ht="17.25" thickBot="1" x14ac:dyDescent="0.25">
      <c r="A10" s="2">
        <v>7</v>
      </c>
      <c r="B10" s="2">
        <v>640</v>
      </c>
      <c r="C10" s="2">
        <v>2040</v>
      </c>
      <c r="D10" s="2">
        <v>6400</v>
      </c>
      <c r="E10" s="2">
        <v>20400</v>
      </c>
    </row>
    <row r="11" spans="1:5" ht="17.25" thickBot="1" x14ac:dyDescent="0.25">
      <c r="A11" s="2">
        <v>8</v>
      </c>
      <c r="B11" s="2">
        <v>810</v>
      </c>
      <c r="C11" s="2">
        <v>2850</v>
      </c>
      <c r="D11" s="2">
        <v>8100</v>
      </c>
      <c r="E11" s="2">
        <v>28500</v>
      </c>
    </row>
    <row r="12" spans="1:5" ht="17.25" thickBot="1" x14ac:dyDescent="0.25">
      <c r="A12" s="2">
        <v>9</v>
      </c>
      <c r="B12" s="2">
        <v>1000</v>
      </c>
      <c r="C12" s="2">
        <v>3850</v>
      </c>
      <c r="D12" s="2">
        <v>10000</v>
      </c>
      <c r="E12" s="2">
        <v>38500</v>
      </c>
    </row>
    <row r="13" spans="1:5" ht="17.25" thickBot="1" x14ac:dyDescent="0.25">
      <c r="A13" s="2">
        <v>10</v>
      </c>
      <c r="B13" s="2">
        <v>1210</v>
      </c>
      <c r="C13" s="2">
        <v>5060</v>
      </c>
      <c r="D13" s="2">
        <v>12100</v>
      </c>
      <c r="E13" s="2">
        <v>50600</v>
      </c>
    </row>
    <row r="14" spans="1:5" ht="17.25" thickBot="1" x14ac:dyDescent="0.25">
      <c r="A14" s="2">
        <v>11</v>
      </c>
      <c r="B14" s="2">
        <v>1440</v>
      </c>
      <c r="C14" s="2">
        <v>6500</v>
      </c>
      <c r="D14" s="2">
        <v>14400</v>
      </c>
      <c r="E14" s="2">
        <v>65000</v>
      </c>
    </row>
    <row r="15" spans="1:5" ht="17.25" thickBot="1" x14ac:dyDescent="0.25">
      <c r="A15" s="2">
        <v>12</v>
      </c>
      <c r="B15" s="2">
        <v>1690</v>
      </c>
      <c r="C15" s="2">
        <v>8190</v>
      </c>
      <c r="D15" s="2">
        <v>16900</v>
      </c>
      <c r="E15" s="2">
        <v>81900</v>
      </c>
    </row>
    <row r="16" spans="1:5" ht="17.25" thickBot="1" x14ac:dyDescent="0.25">
      <c r="A16" s="2">
        <v>13</v>
      </c>
      <c r="B16" s="2">
        <v>1960</v>
      </c>
      <c r="C16" s="2">
        <v>10150</v>
      </c>
      <c r="D16" s="2">
        <v>19600</v>
      </c>
      <c r="E16" s="2">
        <v>101500</v>
      </c>
    </row>
    <row r="17" spans="1:5" ht="17.25" thickBot="1" x14ac:dyDescent="0.25">
      <c r="A17" s="2">
        <v>14</v>
      </c>
      <c r="B17" s="2">
        <v>2250</v>
      </c>
      <c r="C17" s="2">
        <v>12400</v>
      </c>
      <c r="D17" s="2">
        <v>22500</v>
      </c>
      <c r="E17" s="2">
        <v>124000</v>
      </c>
    </row>
    <row r="18" spans="1:5" ht="17.25" thickBot="1" x14ac:dyDescent="0.25">
      <c r="A18" s="2">
        <v>15</v>
      </c>
      <c r="B18" s="2">
        <v>2560</v>
      </c>
      <c r="C18" s="2">
        <v>14960</v>
      </c>
      <c r="D18" s="2">
        <v>25600</v>
      </c>
      <c r="E18" s="2">
        <v>149600</v>
      </c>
    </row>
    <row r="19" spans="1:5" ht="17.25" thickBot="1" x14ac:dyDescent="0.25">
      <c r="A19" s="2">
        <v>16</v>
      </c>
      <c r="B19" s="2">
        <v>2890</v>
      </c>
      <c r="C19" s="2">
        <v>17850</v>
      </c>
      <c r="D19" s="2">
        <v>28900</v>
      </c>
      <c r="E19" s="2">
        <v>178500</v>
      </c>
    </row>
    <row r="20" spans="1:5" ht="17.25" thickBot="1" x14ac:dyDescent="0.25">
      <c r="A20" s="2">
        <v>17</v>
      </c>
      <c r="B20" s="2">
        <v>3240</v>
      </c>
      <c r="C20" s="2">
        <v>21090</v>
      </c>
      <c r="D20" s="2">
        <v>32400</v>
      </c>
      <c r="E20" s="2">
        <v>210900</v>
      </c>
    </row>
    <row r="21" spans="1:5" ht="17.25" thickBot="1" x14ac:dyDescent="0.25">
      <c r="A21" s="2">
        <v>18</v>
      </c>
      <c r="B21" s="2">
        <v>3610</v>
      </c>
      <c r="C21" s="2">
        <v>24700</v>
      </c>
      <c r="D21" s="2">
        <v>36100</v>
      </c>
      <c r="E21" s="2">
        <v>247000</v>
      </c>
    </row>
    <row r="22" spans="1:5" ht="17.25" thickBot="1" x14ac:dyDescent="0.25">
      <c r="A22" s="2">
        <v>19</v>
      </c>
      <c r="B22" s="2">
        <v>4000</v>
      </c>
      <c r="C22" s="2">
        <v>28700</v>
      </c>
      <c r="D22" s="2">
        <v>40000</v>
      </c>
      <c r="E22" s="2">
        <v>287000</v>
      </c>
    </row>
    <row r="23" spans="1:5" ht="17.25" thickBot="1" x14ac:dyDescent="0.25">
      <c r="A23" s="2">
        <v>20</v>
      </c>
      <c r="B23" s="2">
        <v>4410</v>
      </c>
      <c r="C23" s="2">
        <v>33110</v>
      </c>
      <c r="D23" s="2">
        <v>44100</v>
      </c>
      <c r="E23" s="2">
        <v>331100</v>
      </c>
    </row>
    <row r="24" spans="1:5" ht="17.25" thickBot="1" x14ac:dyDescent="0.25">
      <c r="A24" s="2">
        <v>21</v>
      </c>
      <c r="B24" s="2">
        <v>4840</v>
      </c>
      <c r="C24" s="2">
        <v>37950</v>
      </c>
      <c r="D24" s="2">
        <v>48400</v>
      </c>
      <c r="E24" s="2">
        <v>379500</v>
      </c>
    </row>
    <row r="25" spans="1:5" ht="17.25" thickBot="1" x14ac:dyDescent="0.25">
      <c r="A25" s="2">
        <v>22</v>
      </c>
      <c r="B25" s="2">
        <v>5290</v>
      </c>
      <c r="C25" s="2">
        <v>43240</v>
      </c>
      <c r="D25" s="2">
        <v>52900</v>
      </c>
      <c r="E25" s="2">
        <v>432400</v>
      </c>
    </row>
    <row r="26" spans="1:5" ht="17.25" thickBot="1" x14ac:dyDescent="0.25">
      <c r="A26" s="2">
        <v>23</v>
      </c>
      <c r="B26" s="2">
        <v>5760</v>
      </c>
      <c r="C26" s="2">
        <v>49000</v>
      </c>
      <c r="D26" s="2">
        <v>57600</v>
      </c>
      <c r="E26" s="2">
        <v>490000</v>
      </c>
    </row>
    <row r="27" spans="1:5" ht="17.25" thickBot="1" x14ac:dyDescent="0.25">
      <c r="A27" s="2">
        <v>24</v>
      </c>
      <c r="B27" s="2">
        <v>6250</v>
      </c>
      <c r="C27" s="2">
        <v>55250</v>
      </c>
      <c r="D27" s="2">
        <v>62500</v>
      </c>
      <c r="E27" s="2">
        <v>552500</v>
      </c>
    </row>
    <row r="28" spans="1:5" ht="17.25" thickBot="1" x14ac:dyDescent="0.25">
      <c r="A28" s="2">
        <v>25</v>
      </c>
      <c r="B28" s="2">
        <v>6760</v>
      </c>
      <c r="C28" s="2">
        <v>62010</v>
      </c>
      <c r="D28" s="2">
        <v>67600</v>
      </c>
      <c r="E28" s="2">
        <v>620100</v>
      </c>
    </row>
    <row r="29" spans="1:5" ht="17.25" thickBot="1" x14ac:dyDescent="0.25">
      <c r="A29" s="2">
        <v>26</v>
      </c>
      <c r="B29" s="2">
        <v>7290</v>
      </c>
      <c r="C29" s="2">
        <v>69300</v>
      </c>
      <c r="D29" s="2">
        <v>72900</v>
      </c>
      <c r="E29" s="2">
        <v>693000</v>
      </c>
    </row>
    <row r="30" spans="1:5" ht="17.25" thickBot="1" x14ac:dyDescent="0.25">
      <c r="A30" s="2">
        <v>27</v>
      </c>
      <c r="B30" s="2">
        <v>7840</v>
      </c>
      <c r="C30" s="2">
        <v>77140</v>
      </c>
      <c r="D30" s="2">
        <v>78400</v>
      </c>
      <c r="E30" s="2">
        <v>771400</v>
      </c>
    </row>
    <row r="31" spans="1:5" ht="17.25" thickBot="1" x14ac:dyDescent="0.25">
      <c r="A31" s="2">
        <v>28</v>
      </c>
      <c r="B31" s="2">
        <v>8410</v>
      </c>
      <c r="C31" s="2">
        <v>85550</v>
      </c>
      <c r="D31" s="2">
        <v>84100</v>
      </c>
      <c r="E31" s="2">
        <v>855500</v>
      </c>
    </row>
    <row r="32" spans="1:5" ht="17.25" thickBot="1" x14ac:dyDescent="0.25">
      <c r="A32" s="2">
        <v>29</v>
      </c>
      <c r="B32" s="2">
        <v>9000</v>
      </c>
      <c r="C32" s="2">
        <v>94550</v>
      </c>
      <c r="D32" s="2">
        <v>90000</v>
      </c>
      <c r="E32" s="2">
        <v>945500</v>
      </c>
    </row>
    <row r="33" spans="1:5" ht="17.25" thickBot="1" x14ac:dyDescent="0.25">
      <c r="A33" s="2">
        <v>30</v>
      </c>
      <c r="B33" s="2">
        <v>9610</v>
      </c>
      <c r="C33" s="2">
        <v>104160</v>
      </c>
      <c r="D33" s="2">
        <v>96100</v>
      </c>
      <c r="E33" s="2">
        <v>1041600</v>
      </c>
    </row>
    <row r="34" spans="1:5" ht="17.25" thickBot="1" x14ac:dyDescent="0.25">
      <c r="A34" s="2">
        <v>31</v>
      </c>
      <c r="B34" s="2">
        <v>10240</v>
      </c>
      <c r="C34" s="2">
        <v>114400</v>
      </c>
      <c r="D34" s="2">
        <v>102400</v>
      </c>
      <c r="E34" s="2">
        <v>1144000</v>
      </c>
    </row>
    <row r="35" spans="1:5" ht="17.25" thickBot="1" x14ac:dyDescent="0.25">
      <c r="A35" s="2">
        <v>32</v>
      </c>
      <c r="B35" s="2">
        <v>10890</v>
      </c>
      <c r="C35" s="2">
        <v>125290</v>
      </c>
      <c r="D35" s="2">
        <v>108900</v>
      </c>
      <c r="E35" s="2">
        <v>1252900</v>
      </c>
    </row>
    <row r="36" spans="1:5" ht="17.25" thickBot="1" x14ac:dyDescent="0.25">
      <c r="A36" s="2">
        <v>33</v>
      </c>
      <c r="B36" s="2">
        <v>11560</v>
      </c>
      <c r="C36" s="2">
        <v>136850</v>
      </c>
      <c r="D36" s="2">
        <v>115600</v>
      </c>
      <c r="E36" s="2">
        <v>1368500</v>
      </c>
    </row>
    <row r="37" spans="1:5" ht="17.25" thickBot="1" x14ac:dyDescent="0.25">
      <c r="A37" s="2">
        <v>34</v>
      </c>
      <c r="B37" s="2">
        <v>12250</v>
      </c>
      <c r="C37" s="2">
        <v>149100</v>
      </c>
      <c r="D37" s="2">
        <v>122500</v>
      </c>
      <c r="E37" s="2">
        <v>1491000</v>
      </c>
    </row>
    <row r="38" spans="1:5" ht="17.25" thickBot="1" x14ac:dyDescent="0.25">
      <c r="A38" s="2">
        <v>35</v>
      </c>
      <c r="B38" s="2">
        <v>12960</v>
      </c>
      <c r="C38" s="2">
        <v>162060</v>
      </c>
      <c r="D38" s="2">
        <v>129600</v>
      </c>
      <c r="E38" s="2">
        <v>1620600</v>
      </c>
    </row>
    <row r="39" spans="1:5" ht="17.25" thickBot="1" x14ac:dyDescent="0.25">
      <c r="A39" s="2">
        <v>36</v>
      </c>
      <c r="B39" s="2">
        <v>13690</v>
      </c>
      <c r="C39" s="2">
        <v>175750</v>
      </c>
      <c r="D39" s="2">
        <v>136900</v>
      </c>
      <c r="E39" s="2">
        <v>1757500</v>
      </c>
    </row>
    <row r="40" spans="1:5" ht="17.25" thickBot="1" x14ac:dyDescent="0.25">
      <c r="A40" s="2">
        <v>37</v>
      </c>
      <c r="B40" s="2">
        <v>14440</v>
      </c>
      <c r="C40" s="2">
        <v>190190</v>
      </c>
      <c r="D40" s="2">
        <v>144400</v>
      </c>
      <c r="E40" s="2">
        <v>1901900</v>
      </c>
    </row>
    <row r="41" spans="1:5" ht="17.25" thickBot="1" x14ac:dyDescent="0.25">
      <c r="A41" s="2">
        <v>38</v>
      </c>
      <c r="B41" s="2">
        <v>15210</v>
      </c>
      <c r="C41" s="2">
        <v>205400</v>
      </c>
      <c r="D41" s="2">
        <v>152100</v>
      </c>
      <c r="E41" s="2">
        <v>2054000</v>
      </c>
    </row>
    <row r="42" spans="1:5" ht="17.25" thickBot="1" x14ac:dyDescent="0.25">
      <c r="A42" s="2">
        <v>39</v>
      </c>
      <c r="B42" s="2">
        <v>16000</v>
      </c>
      <c r="C42" s="2">
        <v>221400</v>
      </c>
      <c r="D42" s="2">
        <v>160000</v>
      </c>
      <c r="E42" s="2">
        <v>2214000</v>
      </c>
    </row>
    <row r="43" spans="1:5" ht="17.25" thickBot="1" x14ac:dyDescent="0.25">
      <c r="A43" s="2">
        <v>40</v>
      </c>
      <c r="B43" s="2">
        <v>16810</v>
      </c>
      <c r="C43" s="2">
        <v>238210</v>
      </c>
      <c r="D43" s="2">
        <v>168100</v>
      </c>
      <c r="E43" s="2">
        <v>2382100</v>
      </c>
    </row>
    <row r="44" spans="1:5" ht="17.25" thickBot="1" x14ac:dyDescent="0.25">
      <c r="A44" s="2">
        <v>41</v>
      </c>
      <c r="B44" s="2">
        <v>17640</v>
      </c>
      <c r="C44" s="2">
        <v>255850</v>
      </c>
      <c r="D44" s="2">
        <v>176400</v>
      </c>
      <c r="E44" s="2">
        <v>2558500</v>
      </c>
    </row>
    <row r="45" spans="1:5" ht="17.25" thickBot="1" x14ac:dyDescent="0.25">
      <c r="A45" s="2">
        <v>42</v>
      </c>
      <c r="B45" s="2">
        <v>18490</v>
      </c>
      <c r="C45" s="2">
        <v>274340</v>
      </c>
      <c r="D45" s="2">
        <v>184900</v>
      </c>
      <c r="E45" s="2">
        <v>2743400</v>
      </c>
    </row>
    <row r="46" spans="1:5" ht="17.25" thickBot="1" x14ac:dyDescent="0.25">
      <c r="A46" s="2">
        <v>43</v>
      </c>
      <c r="B46" s="2">
        <v>19360</v>
      </c>
      <c r="C46" s="2">
        <v>293700</v>
      </c>
      <c r="D46" s="2">
        <v>193600</v>
      </c>
      <c r="E46" s="2">
        <v>2937000</v>
      </c>
    </row>
    <row r="47" spans="1:5" ht="17.25" thickBot="1" x14ac:dyDescent="0.25">
      <c r="A47" s="2">
        <v>44</v>
      </c>
      <c r="B47" s="2">
        <v>20250</v>
      </c>
      <c r="C47" s="2">
        <v>313950</v>
      </c>
      <c r="D47" s="2">
        <v>202500</v>
      </c>
      <c r="E47" s="2">
        <v>3139500</v>
      </c>
    </row>
    <row r="48" spans="1:5" ht="17.25" thickBot="1" x14ac:dyDescent="0.25">
      <c r="A48" s="2">
        <v>45</v>
      </c>
      <c r="B48" s="2">
        <v>21160</v>
      </c>
      <c r="C48" s="2">
        <v>335110</v>
      </c>
      <c r="D48" s="2">
        <v>211600</v>
      </c>
      <c r="E48" s="2">
        <v>3351100</v>
      </c>
    </row>
    <row r="49" spans="1:5" ht="17.25" thickBot="1" x14ac:dyDescent="0.25">
      <c r="A49" s="2">
        <v>46</v>
      </c>
      <c r="B49" s="2">
        <v>22090</v>
      </c>
      <c r="C49" s="2">
        <v>357200</v>
      </c>
      <c r="D49" s="2">
        <v>220900</v>
      </c>
      <c r="E49" s="2">
        <v>3572000</v>
      </c>
    </row>
    <row r="50" spans="1:5" ht="17.25" thickBot="1" x14ac:dyDescent="0.25">
      <c r="A50" s="2">
        <v>47</v>
      </c>
      <c r="B50" s="2">
        <v>23040</v>
      </c>
      <c r="C50" s="2">
        <v>380240</v>
      </c>
      <c r="D50" s="2">
        <v>230400</v>
      </c>
      <c r="E50" s="2">
        <v>3802400</v>
      </c>
    </row>
    <row r="51" spans="1:5" ht="17.25" thickBot="1" x14ac:dyDescent="0.25">
      <c r="A51" s="2">
        <v>48</v>
      </c>
      <c r="B51" s="2">
        <v>24010</v>
      </c>
      <c r="C51" s="2">
        <v>404250</v>
      </c>
      <c r="D51" s="2">
        <v>240100</v>
      </c>
      <c r="E51" s="2">
        <v>4042500</v>
      </c>
    </row>
    <row r="52" spans="1:5" ht="17.25" thickBot="1" x14ac:dyDescent="0.25">
      <c r="A52" s="2">
        <v>49</v>
      </c>
      <c r="B52" s="2">
        <v>25000</v>
      </c>
      <c r="C52" s="2">
        <v>429250</v>
      </c>
      <c r="D52" s="2">
        <v>250000</v>
      </c>
      <c r="E52" s="2">
        <v>4292500</v>
      </c>
    </row>
    <row r="53" spans="1:5" ht="17.25" thickBot="1" x14ac:dyDescent="0.25">
      <c r="A53" s="2">
        <v>50</v>
      </c>
      <c r="B53" s="2">
        <v>52020</v>
      </c>
      <c r="C53" s="2">
        <v>481270</v>
      </c>
      <c r="D53" s="2">
        <v>520200</v>
      </c>
      <c r="E53" s="2">
        <v>4812700</v>
      </c>
    </row>
    <row r="54" spans="1:5" ht="17.25" thickBot="1" x14ac:dyDescent="0.25">
      <c r="A54" s="2">
        <v>51</v>
      </c>
      <c r="B54" s="2">
        <v>56784</v>
      </c>
      <c r="C54" s="2">
        <v>538054</v>
      </c>
      <c r="D54" s="2">
        <v>567840</v>
      </c>
      <c r="E54" s="2">
        <v>5380540</v>
      </c>
    </row>
    <row r="55" spans="1:5" ht="17.25" thickBot="1" x14ac:dyDescent="0.25">
      <c r="A55" s="2">
        <v>52</v>
      </c>
      <c r="B55" s="2">
        <v>61798</v>
      </c>
      <c r="C55" s="2">
        <v>599852</v>
      </c>
      <c r="D55" s="2">
        <v>617980</v>
      </c>
      <c r="E55" s="2">
        <v>5998520</v>
      </c>
    </row>
    <row r="56" spans="1:5" ht="17.25" thickBot="1" x14ac:dyDescent="0.25">
      <c r="A56" s="2">
        <v>53</v>
      </c>
      <c r="B56" s="2">
        <v>67068</v>
      </c>
      <c r="C56" s="2">
        <v>666920</v>
      </c>
      <c r="D56" s="2">
        <v>670680</v>
      </c>
      <c r="E56" s="2">
        <v>6669200</v>
      </c>
    </row>
    <row r="57" spans="1:5" ht="17.25" thickBot="1" x14ac:dyDescent="0.25">
      <c r="A57" s="2">
        <v>54</v>
      </c>
      <c r="B57" s="2">
        <v>72600</v>
      </c>
      <c r="C57" s="2">
        <v>739520</v>
      </c>
      <c r="D57" s="2">
        <v>726000</v>
      </c>
      <c r="E57" s="2">
        <v>7395200</v>
      </c>
    </row>
    <row r="58" spans="1:5" ht="17.25" thickBot="1" x14ac:dyDescent="0.25">
      <c r="A58" s="2">
        <v>55</v>
      </c>
      <c r="B58" s="2">
        <v>78400</v>
      </c>
      <c r="C58" s="2">
        <v>817920</v>
      </c>
      <c r="D58" s="2">
        <v>784000</v>
      </c>
      <c r="E58" s="2">
        <v>8179200</v>
      </c>
    </row>
    <row r="59" spans="1:5" ht="17.25" thickBot="1" x14ac:dyDescent="0.25">
      <c r="A59" s="2">
        <v>56</v>
      </c>
      <c r="B59" s="2">
        <v>84474</v>
      </c>
      <c r="C59" s="2">
        <v>902394</v>
      </c>
      <c r="D59" s="2">
        <v>844740</v>
      </c>
      <c r="E59" s="2">
        <v>9023940</v>
      </c>
    </row>
    <row r="60" spans="1:5" ht="17.25" thickBot="1" x14ac:dyDescent="0.25">
      <c r="A60" s="2">
        <v>57</v>
      </c>
      <c r="B60" s="2">
        <v>90828</v>
      </c>
      <c r="C60" s="2">
        <v>993222</v>
      </c>
      <c r="D60" s="2">
        <v>908280</v>
      </c>
      <c r="E60" s="2">
        <v>9932220</v>
      </c>
    </row>
    <row r="61" spans="1:5" ht="17.25" thickBot="1" x14ac:dyDescent="0.25">
      <c r="A61" s="2">
        <v>58</v>
      </c>
      <c r="B61" s="2">
        <v>97468</v>
      </c>
      <c r="C61" s="2">
        <v>1090690</v>
      </c>
      <c r="D61" s="2">
        <v>974680</v>
      </c>
      <c r="E61" s="2">
        <v>10906900</v>
      </c>
    </row>
    <row r="62" spans="1:5" ht="17.25" thickBot="1" x14ac:dyDescent="0.25">
      <c r="A62" s="2">
        <v>59</v>
      </c>
      <c r="B62" s="2">
        <v>104400</v>
      </c>
      <c r="C62" s="2">
        <v>1195090</v>
      </c>
      <c r="D62" s="2">
        <v>1044000</v>
      </c>
      <c r="E62" s="2">
        <v>11950900</v>
      </c>
    </row>
    <row r="63" spans="1:5" ht="17.25" thickBot="1" x14ac:dyDescent="0.25">
      <c r="A63" s="2">
        <v>60</v>
      </c>
      <c r="B63" s="2">
        <v>111630</v>
      </c>
      <c r="C63" s="2">
        <v>1306720</v>
      </c>
      <c r="D63" s="2">
        <v>1116300</v>
      </c>
      <c r="E63" s="2">
        <v>13067200</v>
      </c>
    </row>
    <row r="64" spans="1:5" ht="17.25" thickBot="1" x14ac:dyDescent="0.25">
      <c r="A64" s="2">
        <v>61</v>
      </c>
      <c r="B64" s="2">
        <v>119164</v>
      </c>
      <c r="C64" s="2">
        <v>1425884</v>
      </c>
      <c r="D64" s="2">
        <v>1191640</v>
      </c>
      <c r="E64" s="2">
        <v>14258840</v>
      </c>
    </row>
    <row r="65" spans="1:5" ht="17.25" thickBot="1" x14ac:dyDescent="0.25">
      <c r="A65" s="2">
        <v>62</v>
      </c>
      <c r="B65" s="2">
        <v>127008</v>
      </c>
      <c r="C65" s="2">
        <v>1552892</v>
      </c>
      <c r="D65" s="2">
        <v>1270080</v>
      </c>
      <c r="E65" s="2">
        <v>15528920</v>
      </c>
    </row>
    <row r="66" spans="1:5" ht="17.25" thickBot="1" x14ac:dyDescent="0.25">
      <c r="A66" s="2">
        <v>63</v>
      </c>
      <c r="B66" s="2">
        <v>135168</v>
      </c>
      <c r="C66" s="2">
        <v>1688060</v>
      </c>
      <c r="D66" s="2">
        <v>1351680</v>
      </c>
      <c r="E66" s="2">
        <v>16880600</v>
      </c>
    </row>
    <row r="67" spans="1:5" ht="17.25" thickBot="1" x14ac:dyDescent="0.25">
      <c r="A67" s="2">
        <v>64</v>
      </c>
      <c r="B67" s="2">
        <v>143650</v>
      </c>
      <c r="C67" s="2">
        <v>1831710</v>
      </c>
      <c r="D67" s="2">
        <v>1436500</v>
      </c>
      <c r="E67" s="2">
        <v>18317100</v>
      </c>
    </row>
    <row r="68" spans="1:5" ht="17.25" thickBot="1" x14ac:dyDescent="0.25">
      <c r="A68" s="2">
        <v>65</v>
      </c>
      <c r="B68" s="2">
        <v>152460</v>
      </c>
      <c r="C68" s="2">
        <v>1984170</v>
      </c>
      <c r="D68" s="2">
        <v>1524600</v>
      </c>
      <c r="E68" s="2">
        <v>19841700</v>
      </c>
    </row>
    <row r="69" spans="1:5" ht="17.25" thickBot="1" x14ac:dyDescent="0.25">
      <c r="A69" s="2">
        <v>66</v>
      </c>
      <c r="B69" s="2">
        <v>161604</v>
      </c>
      <c r="C69" s="2">
        <v>2145774</v>
      </c>
      <c r="D69" s="2">
        <v>1616040</v>
      </c>
      <c r="E69" s="2">
        <v>21457740</v>
      </c>
    </row>
    <row r="70" spans="1:5" ht="17.25" thickBot="1" x14ac:dyDescent="0.25">
      <c r="A70" s="2">
        <v>67</v>
      </c>
      <c r="B70" s="2">
        <v>171088</v>
      </c>
      <c r="C70" s="2">
        <v>2316862</v>
      </c>
      <c r="D70" s="2">
        <v>1710880</v>
      </c>
      <c r="E70" s="2">
        <v>23168620</v>
      </c>
    </row>
    <row r="71" spans="1:5" ht="17.25" thickBot="1" x14ac:dyDescent="0.25">
      <c r="A71" s="2">
        <v>68</v>
      </c>
      <c r="B71" s="2">
        <v>180918</v>
      </c>
      <c r="C71" s="2">
        <v>2497780</v>
      </c>
      <c r="D71" s="2">
        <v>1809180</v>
      </c>
      <c r="E71" s="2">
        <v>24977800</v>
      </c>
    </row>
    <row r="72" spans="1:5" ht="17.25" thickBot="1" x14ac:dyDescent="0.25">
      <c r="A72" s="2">
        <v>69</v>
      </c>
      <c r="B72" s="2">
        <v>191100</v>
      </c>
      <c r="C72" s="2">
        <v>2688880</v>
      </c>
      <c r="D72" s="2">
        <v>1911000</v>
      </c>
      <c r="E72" s="2">
        <v>26888800</v>
      </c>
    </row>
    <row r="73" spans="1:5" ht="17.25" thickBot="1" x14ac:dyDescent="0.25">
      <c r="A73" s="2">
        <v>70</v>
      </c>
      <c r="B73" s="2">
        <v>201640</v>
      </c>
      <c r="C73" s="2">
        <v>2890520</v>
      </c>
      <c r="D73" s="2">
        <v>2016400</v>
      </c>
      <c r="E73" s="2">
        <v>28905200</v>
      </c>
    </row>
    <row r="74" spans="1:5" ht="17.25" thickBot="1" x14ac:dyDescent="0.25">
      <c r="A74" s="2">
        <v>71</v>
      </c>
      <c r="B74" s="2">
        <v>212544</v>
      </c>
      <c r="C74" s="2">
        <v>3103064</v>
      </c>
      <c r="D74" s="2">
        <v>2125440</v>
      </c>
      <c r="E74" s="2">
        <v>31030640</v>
      </c>
    </row>
    <row r="75" spans="1:5" ht="17.25" thickBot="1" x14ac:dyDescent="0.25">
      <c r="A75" s="2">
        <v>72</v>
      </c>
      <c r="B75" s="2">
        <v>223818</v>
      </c>
      <c r="C75" s="2">
        <v>3326882</v>
      </c>
      <c r="D75" s="2">
        <v>2238180</v>
      </c>
      <c r="E75" s="2">
        <v>33268820</v>
      </c>
    </row>
    <row r="76" spans="1:5" ht="17.25" thickBot="1" x14ac:dyDescent="0.25">
      <c r="A76" s="2">
        <v>73</v>
      </c>
      <c r="B76" s="2">
        <v>235468</v>
      </c>
      <c r="C76" s="2">
        <v>3562350</v>
      </c>
      <c r="D76" s="2">
        <v>2354680</v>
      </c>
      <c r="E76" s="2">
        <v>35623500</v>
      </c>
    </row>
    <row r="77" spans="1:5" ht="17.25" thickBot="1" x14ac:dyDescent="0.25">
      <c r="A77" s="2">
        <v>74</v>
      </c>
      <c r="B77" s="2">
        <v>247500</v>
      </c>
      <c r="C77" s="2">
        <v>3809850</v>
      </c>
      <c r="D77" s="2">
        <v>2475000</v>
      </c>
      <c r="E77" s="2">
        <v>38098500</v>
      </c>
    </row>
    <row r="78" spans="1:5" ht="17.25" thickBot="1" x14ac:dyDescent="0.25">
      <c r="A78" s="2">
        <v>75</v>
      </c>
      <c r="B78" s="2">
        <v>317680</v>
      </c>
      <c r="C78" s="2">
        <v>4127530</v>
      </c>
      <c r="D78" s="2">
        <v>3176800</v>
      </c>
      <c r="E78" s="2">
        <v>41275300</v>
      </c>
    </row>
    <row r="79" spans="1:5" ht="17.25" thickBot="1" x14ac:dyDescent="0.25">
      <c r="A79" s="2">
        <v>76</v>
      </c>
      <c r="B79" s="2">
        <v>332024</v>
      </c>
      <c r="C79" s="2">
        <v>4459554</v>
      </c>
      <c r="D79" s="2">
        <v>3320240</v>
      </c>
      <c r="E79" s="2">
        <v>44595540</v>
      </c>
    </row>
    <row r="80" spans="1:5" ht="17.25" thickBot="1" x14ac:dyDescent="0.25">
      <c r="A80" s="2">
        <v>77</v>
      </c>
      <c r="B80" s="2">
        <v>346788</v>
      </c>
      <c r="C80" s="2">
        <v>4806342</v>
      </c>
      <c r="D80" s="2">
        <v>3467880</v>
      </c>
      <c r="E80" s="2">
        <v>48063420</v>
      </c>
    </row>
    <row r="81" spans="1:5" ht="17.25" thickBot="1" x14ac:dyDescent="0.25">
      <c r="A81" s="2">
        <v>78</v>
      </c>
      <c r="B81" s="2">
        <v>361978</v>
      </c>
      <c r="C81" s="2">
        <v>5168320</v>
      </c>
      <c r="D81" s="2">
        <v>3619780</v>
      </c>
      <c r="E81" s="2">
        <v>51683200</v>
      </c>
    </row>
    <row r="82" spans="1:5" ht="17.25" thickBot="1" x14ac:dyDescent="0.25">
      <c r="A82" s="2">
        <v>79</v>
      </c>
      <c r="B82" s="2">
        <v>377600</v>
      </c>
      <c r="C82" s="2">
        <v>5545920</v>
      </c>
      <c r="D82" s="2">
        <v>3776000</v>
      </c>
      <c r="E82" s="2">
        <v>55459200</v>
      </c>
    </row>
    <row r="83" spans="1:5" ht="17.25" thickBot="1" x14ac:dyDescent="0.25">
      <c r="A83" s="2">
        <v>80</v>
      </c>
      <c r="B83" s="2">
        <v>459270</v>
      </c>
      <c r="C83" s="2">
        <v>6005190</v>
      </c>
      <c r="D83" s="2">
        <v>4592700</v>
      </c>
      <c r="E83" s="2">
        <v>60051900</v>
      </c>
    </row>
    <row r="84" spans="1:5" ht="17.25" thickBot="1" x14ac:dyDescent="0.25">
      <c r="A84" s="2">
        <v>81</v>
      </c>
      <c r="B84" s="2">
        <v>477404</v>
      </c>
      <c r="C84" s="2">
        <v>6482594</v>
      </c>
      <c r="D84" s="2">
        <v>4774040</v>
      </c>
      <c r="E84" s="2">
        <v>64825940</v>
      </c>
    </row>
    <row r="85" spans="1:5" ht="17.25" thickBot="1" x14ac:dyDescent="0.25">
      <c r="A85" s="2">
        <v>82</v>
      </c>
      <c r="B85" s="2">
        <v>496008</v>
      </c>
      <c r="C85" s="2">
        <v>6978602</v>
      </c>
      <c r="D85" s="2">
        <v>4960080</v>
      </c>
      <c r="E85" s="2">
        <v>69786020</v>
      </c>
    </row>
    <row r="86" spans="1:5" ht="17.25" thickBot="1" x14ac:dyDescent="0.25">
      <c r="A86" s="2">
        <v>83</v>
      </c>
      <c r="B86" s="2">
        <v>515088</v>
      </c>
      <c r="C86" s="2">
        <v>7493690</v>
      </c>
      <c r="D86" s="2">
        <v>5150880</v>
      </c>
      <c r="E86" s="2">
        <v>74936900</v>
      </c>
    </row>
    <row r="87" spans="1:5" ht="17.25" thickBot="1" x14ac:dyDescent="0.25">
      <c r="A87" s="2">
        <v>84</v>
      </c>
      <c r="B87" s="2">
        <v>534650</v>
      </c>
      <c r="C87" s="2">
        <v>8028340</v>
      </c>
      <c r="D87" s="2">
        <v>5346500</v>
      </c>
      <c r="E87" s="2">
        <v>80283400</v>
      </c>
    </row>
    <row r="88" spans="1:5" ht="17.25" thickBot="1" x14ac:dyDescent="0.25">
      <c r="A88" s="2">
        <v>85</v>
      </c>
      <c r="B88" s="2">
        <v>554700</v>
      </c>
      <c r="C88" s="2">
        <v>8583040</v>
      </c>
      <c r="D88" s="2">
        <v>5547000</v>
      </c>
      <c r="E88" s="2">
        <v>85830400</v>
      </c>
    </row>
    <row r="89" spans="1:5" ht="17.25" thickBot="1" x14ac:dyDescent="0.25">
      <c r="A89" s="2">
        <v>86</v>
      </c>
      <c r="B89" s="2">
        <v>575244</v>
      </c>
      <c r="C89" s="2">
        <v>9158284</v>
      </c>
      <c r="D89" s="2">
        <v>5752440</v>
      </c>
      <c r="E89" s="2">
        <v>91582840</v>
      </c>
    </row>
    <row r="90" spans="1:5" ht="17.25" thickBot="1" x14ac:dyDescent="0.25">
      <c r="A90" s="2">
        <v>87</v>
      </c>
      <c r="B90" s="2">
        <v>596288</v>
      </c>
      <c r="C90" s="2">
        <v>9754572</v>
      </c>
      <c r="D90" s="2">
        <v>5962880</v>
      </c>
      <c r="E90" s="2">
        <v>97545720</v>
      </c>
    </row>
    <row r="91" spans="1:5" ht="17.25" thickBot="1" x14ac:dyDescent="0.25">
      <c r="A91" s="2">
        <v>88</v>
      </c>
      <c r="B91" s="2">
        <v>617838</v>
      </c>
      <c r="C91" s="2">
        <v>10372410</v>
      </c>
      <c r="D91" s="2">
        <v>6178380</v>
      </c>
      <c r="E91" s="2">
        <v>103724100</v>
      </c>
    </row>
    <row r="92" spans="1:5" ht="17.25" thickBot="1" x14ac:dyDescent="0.25">
      <c r="A92" s="2">
        <v>89</v>
      </c>
      <c r="B92" s="2">
        <v>639900</v>
      </c>
      <c r="C92" s="2">
        <v>11012310</v>
      </c>
      <c r="D92" s="2">
        <v>6399000</v>
      </c>
      <c r="E92" s="2">
        <v>110123100</v>
      </c>
    </row>
    <row r="93" spans="1:5" ht="17.25" thickBot="1" x14ac:dyDescent="0.25">
      <c r="A93" s="2">
        <v>90</v>
      </c>
      <c r="B93" s="2">
        <v>745290</v>
      </c>
      <c r="C93" s="2">
        <v>11757600</v>
      </c>
      <c r="D93" s="2">
        <v>7452900</v>
      </c>
      <c r="E93" s="2">
        <v>117576000</v>
      </c>
    </row>
    <row r="94" spans="1:5" ht="17.25" thickBot="1" x14ac:dyDescent="0.25">
      <c r="A94" s="2">
        <v>91</v>
      </c>
      <c r="B94" s="2">
        <v>770224</v>
      </c>
      <c r="C94" s="2">
        <v>12527824</v>
      </c>
      <c r="D94" s="2">
        <v>7702240</v>
      </c>
      <c r="E94" s="2">
        <v>125278240</v>
      </c>
    </row>
    <row r="95" spans="1:5" ht="17.25" thickBot="1" x14ac:dyDescent="0.25">
      <c r="A95" s="2">
        <v>92</v>
      </c>
      <c r="B95" s="2">
        <v>795708</v>
      </c>
      <c r="C95" s="2">
        <v>13323532</v>
      </c>
      <c r="D95" s="2">
        <v>7957080</v>
      </c>
      <c r="E95" s="2">
        <v>133235320</v>
      </c>
    </row>
    <row r="96" spans="1:5" ht="17.25" thickBot="1" x14ac:dyDescent="0.25">
      <c r="A96" s="2">
        <v>93</v>
      </c>
      <c r="B96" s="2">
        <v>821748</v>
      </c>
      <c r="C96" s="2">
        <v>14145280</v>
      </c>
      <c r="D96" s="2">
        <v>8217480</v>
      </c>
      <c r="E96" s="2">
        <v>141452800</v>
      </c>
    </row>
    <row r="97" spans="1:5" ht="17.25" thickBot="1" x14ac:dyDescent="0.25">
      <c r="A97" s="2">
        <v>94</v>
      </c>
      <c r="B97" s="2">
        <v>848350</v>
      </c>
      <c r="C97" s="2">
        <v>14993630</v>
      </c>
      <c r="D97" s="2">
        <v>8483500</v>
      </c>
      <c r="E97" s="2">
        <v>149936300</v>
      </c>
    </row>
    <row r="98" spans="1:5" x14ac:dyDescent="0.2">
      <c r="A98" s="21">
        <v>95</v>
      </c>
    </row>
  </sheetData>
  <mergeCells count="2">
    <mergeCell ref="B1:C1"/>
    <mergeCell ref="D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Main</vt:lpstr>
      <vt:lpstr>항목</vt:lpstr>
      <vt:lpstr>캐릭터 필요 경험치 데이터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창규 이</dc:creator>
  <cp:lastModifiedBy>창규 이</cp:lastModifiedBy>
  <dcterms:created xsi:type="dcterms:W3CDTF">2025-05-27T10:42:56Z</dcterms:created>
  <dcterms:modified xsi:type="dcterms:W3CDTF">2025-05-29T09:58:26Z</dcterms:modified>
</cp:coreProperties>
</file>