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현재_통합_문서" defaultThemeVersion="202300"/>
  <mc:AlternateContent xmlns:mc="http://schemas.openxmlformats.org/markup-compatibility/2006">
    <mc:Choice Requires="x15">
      <x15ac:absPath xmlns:x15ac="http://schemas.microsoft.com/office/spreadsheetml/2010/11/ac" url="C:\Users\YEO\OneDrive\Desktop\"/>
    </mc:Choice>
  </mc:AlternateContent>
  <xr:revisionPtr revIDLastSave="0" documentId="13_ncr:1_{A70AE332-152F-4D71-BFED-1150DCC6F6F1}" xr6:coauthVersionLast="47" xr6:coauthVersionMax="47" xr10:uidLastSave="{00000000-0000-0000-0000-000000000000}"/>
  <bookViews>
    <workbookView xWindow="-120" yWindow="-120" windowWidth="29040" windowHeight="15840" xr2:uid="{D04EABFA-7499-4441-8AAC-57F2C5CC10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1" l="1"/>
  <c r="H59" i="1"/>
  <c r="Z44" i="1" a="1"/>
  <c r="Z44" i="1" s="1"/>
  <c r="W29" i="1" a="1"/>
  <c r="W29" i="1" s="1"/>
  <c r="M47" i="1" a="1"/>
  <c r="M47" i="1" s="1"/>
  <c r="M35" i="1" a="1"/>
  <c r="M35" i="1" s="1"/>
  <c r="T35" i="1" a="1"/>
  <c r="T35" i="1" s="1"/>
  <c r="Q38" i="1" a="1"/>
  <c r="Q38" i="1" s="1"/>
  <c r="T44" i="1" a="1"/>
  <c r="T44" i="1" s="1"/>
  <c r="I44" i="1" a="1"/>
  <c r="I44" i="1" s="1"/>
  <c r="F44" i="1" a="1"/>
  <c r="F44" i="1" s="1"/>
  <c r="C44" i="1" a="1"/>
  <c r="C44" i="1" s="1"/>
  <c r="Z41" i="1" a="1"/>
  <c r="Z41" i="1" s="1"/>
  <c r="I41" i="1" a="1"/>
  <c r="I41" i="1" s="1"/>
  <c r="F41" i="1" a="1"/>
  <c r="F41" i="1" s="1"/>
  <c r="C41" i="1" a="1"/>
  <c r="C41" i="1" s="1"/>
  <c r="T38" i="1" a="1"/>
  <c r="T38" i="1" s="1"/>
  <c r="M38" i="1" a="1"/>
  <c r="M38" i="1" s="1"/>
  <c r="I38" i="1" a="1"/>
  <c r="I38" i="1" s="1"/>
  <c r="F38" i="1" a="1"/>
  <c r="F38" i="1" s="1"/>
  <c r="C38" i="1" a="1"/>
  <c r="C38" i="1" s="1"/>
  <c r="Z35" i="1" a="1"/>
  <c r="Z35" i="1" s="1"/>
  <c r="W35" i="1" a="1"/>
  <c r="W35" i="1" s="1"/>
  <c r="I35" i="1" a="1"/>
  <c r="I35" i="1" s="1"/>
  <c r="F35" i="1" a="1"/>
  <c r="F35" i="1" s="1"/>
  <c r="C35" i="1" a="1"/>
  <c r="C35" i="1" s="1"/>
  <c r="T32" i="1" a="1"/>
  <c r="T32" i="1" s="1"/>
  <c r="M32" i="1" a="1"/>
  <c r="M32" i="1" s="1"/>
  <c r="I32" i="1" a="1"/>
  <c r="I32" i="1" s="1"/>
  <c r="F32" i="1" a="1"/>
  <c r="F32" i="1" s="1"/>
  <c r="C32" i="1" a="1"/>
  <c r="C32" i="1" s="1"/>
  <c r="Z29" i="1" a="1"/>
  <c r="Z29" i="1" s="1"/>
  <c r="T29" i="1" a="1"/>
  <c r="T29" i="1" s="1"/>
  <c r="I29" i="1" a="1"/>
  <c r="I29" i="1" s="1"/>
  <c r="F29" i="1" a="1"/>
  <c r="F29" i="1" s="1"/>
  <c r="C29" i="1" a="1"/>
  <c r="C29" i="1" s="1"/>
  <c r="Z47" i="1" a="1"/>
  <c r="Z47" i="1" s="1"/>
  <c r="T47" i="1" a="1"/>
  <c r="T47" i="1" s="1"/>
  <c r="I47" i="1" a="1"/>
  <c r="I47" i="1" s="1"/>
  <c r="F47" i="1" a="1"/>
  <c r="F47" i="1" s="1"/>
  <c r="C47" i="1" a="1"/>
  <c r="C47" i="1" s="1"/>
  <c r="Z25" i="1" a="1"/>
  <c r="Z25" i="1" s="1"/>
  <c r="I25" i="1" a="1"/>
  <c r="I25" i="1" s="1"/>
  <c r="F25" i="1" a="1"/>
  <c r="F25" i="1" s="1"/>
  <c r="C25" i="1" a="1"/>
  <c r="C25" i="1" s="1"/>
  <c r="Z22" i="1" a="1"/>
  <c r="Z22" i="1" s="1"/>
  <c r="T22" i="1" a="1"/>
  <c r="T22" i="1" s="1"/>
  <c r="I22" i="1" a="1"/>
  <c r="I22" i="1" s="1"/>
  <c r="F22" i="1" a="1"/>
  <c r="F22" i="1" s="1"/>
  <c r="C22" i="1" a="1"/>
  <c r="C22" i="1" s="1"/>
  <c r="Z19" i="1" a="1"/>
  <c r="Z19" i="1" s="1"/>
  <c r="W19" i="1" a="1"/>
  <c r="W19" i="1" s="1"/>
  <c r="T19" i="1" a="1"/>
  <c r="T19" i="1" s="1"/>
  <c r="I19" i="1" a="1"/>
  <c r="I19" i="1" s="1"/>
  <c r="F19" i="1" a="1"/>
  <c r="F19" i="1" s="1"/>
  <c r="C19" i="1" a="1"/>
  <c r="C19" i="1" s="1"/>
  <c r="Z16" i="1" a="1"/>
  <c r="Z16" i="1" s="1"/>
  <c r="T16" i="1" a="1"/>
  <c r="T16" i="1" s="1"/>
  <c r="M16" i="1" a="1"/>
  <c r="M16" i="1" s="1"/>
  <c r="I16" i="1" a="1"/>
  <c r="I16" i="1" s="1"/>
  <c r="F16" i="1" a="1"/>
  <c r="F16" i="1" s="1"/>
  <c r="C16" i="1" a="1"/>
  <c r="C16" i="1" s="1"/>
  <c r="Z13" i="1" a="1"/>
  <c r="Z13" i="1" s="1"/>
  <c r="T13" i="1" a="1"/>
  <c r="T13" i="1" s="1"/>
  <c r="M13" i="1" a="1"/>
  <c r="M13" i="1" s="1"/>
  <c r="I13" i="1" a="1"/>
  <c r="I13" i="1" s="1"/>
  <c r="F13" i="1" a="1"/>
  <c r="F13" i="1" s="1"/>
  <c r="C13" i="1" a="1"/>
  <c r="C13" i="1" s="1"/>
  <c r="Z10" i="1" a="1"/>
  <c r="Z10" i="1" s="1"/>
  <c r="C10" i="1" a="1"/>
  <c r="C10" i="1" s="1"/>
  <c r="T10" i="1" a="1"/>
  <c r="T10" i="1" s="1"/>
  <c r="M10" i="1" a="1"/>
  <c r="M10" i="1" s="1"/>
  <c r="F10" i="1" a="1"/>
  <c r="F10" i="1" s="1"/>
  <c r="I10" i="1" a="1"/>
  <c r="I10" i="1" s="1"/>
  <c r="Z32" i="1" l="1" a="1"/>
  <c r="Z32" i="1" s="1"/>
  <c r="Z38" i="1" a="1"/>
  <c r="Z38" i="1" s="1"/>
  <c r="W13" i="1" a="1"/>
  <c r="W13" i="1" s="1"/>
  <c r="W25" i="1" a="1"/>
  <c r="W25" i="1" s="1"/>
  <c r="W16" i="1" a="1"/>
  <c r="W16" i="1" s="1"/>
  <c r="W10" i="1" a="1"/>
  <c r="W10" i="1" s="1"/>
  <c r="W22" i="1" a="1"/>
  <c r="W22" i="1" s="1"/>
  <c r="W38" i="1" a="1"/>
  <c r="W38" i="1" s="1"/>
  <c r="W44" i="1" a="1"/>
  <c r="W44" i="1" s="1"/>
  <c r="W32" i="1" a="1"/>
  <c r="W32" i="1" s="1"/>
  <c r="W41" i="1" a="1"/>
  <c r="W41" i="1" s="1"/>
  <c r="W47" i="1" a="1"/>
  <c r="W47" i="1" s="1"/>
  <c r="M22" i="1" a="1"/>
  <c r="M22" i="1" s="1"/>
  <c r="M29" i="1" a="1"/>
  <c r="M29" i="1" s="1"/>
  <c r="M44" i="1" a="1"/>
  <c r="M44" i="1" s="1"/>
  <c r="M25" i="1" a="1"/>
  <c r="M25" i="1" s="1"/>
  <c r="M41" i="1" a="1"/>
  <c r="M41" i="1" s="1"/>
  <c r="M19" i="1" a="1"/>
  <c r="M19" i="1" s="1"/>
  <c r="T25" i="1" a="1"/>
  <c r="T25" i="1" s="1"/>
  <c r="T41" i="1" a="1"/>
  <c r="T41" i="1" s="1"/>
  <c r="Q19" i="1" a="1"/>
  <c r="Q19" i="1" s="1"/>
  <c r="Q29" i="1" a="1"/>
  <c r="Q29" i="1" s="1"/>
  <c r="Q44" i="1" a="1"/>
  <c r="Q44" i="1" s="1"/>
  <c r="Q16" i="1" a="1"/>
  <c r="Q16" i="1" s="1"/>
  <c r="B16" i="1" s="1"/>
  <c r="Q47" i="1" a="1"/>
  <c r="Q47" i="1" s="1"/>
  <c r="Q10" i="1" a="1"/>
  <c r="Q10" i="1" s="1"/>
  <c r="Q13" i="1" a="1"/>
  <c r="Q13" i="1" s="1"/>
  <c r="Q25" i="1" a="1"/>
  <c r="Q25" i="1" s="1"/>
  <c r="Q35" i="1" a="1"/>
  <c r="Q35" i="1" s="1"/>
  <c r="B35" i="1" s="1"/>
  <c r="Q41" i="1" a="1"/>
  <c r="Q41" i="1" s="1"/>
  <c r="Q22" i="1" a="1"/>
  <c r="Q22" i="1" s="1"/>
  <c r="Q32" i="1" a="1"/>
  <c r="Q32" i="1" s="1"/>
  <c r="B32" i="1" l="1"/>
  <c r="B38" i="1"/>
  <c r="B13" i="1"/>
  <c r="B10" i="1"/>
  <c r="B22" i="1"/>
  <c r="B44" i="1"/>
  <c r="B29" i="1"/>
  <c r="B47" i="1"/>
  <c r="B25" i="1"/>
  <c r="B19" i="1"/>
  <c r="B41" i="1"/>
  <c r="P53" i="1" l="1"/>
  <c r="L50" i="1" l="1"/>
  <c r="O53" i="1" s="1"/>
  <c r="L5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<sst xmlns="http://schemas.openxmlformats.org/spreadsheetml/2006/main" count="388" uniqueCount="38">
  <si>
    <t>반레온</t>
    <phoneticPr fontId="1" type="noConversion"/>
  </si>
  <si>
    <t>아카이럼</t>
    <phoneticPr fontId="1" type="noConversion"/>
  </si>
  <si>
    <t>매그너스</t>
    <phoneticPr fontId="1" type="noConversion"/>
  </si>
  <si>
    <t>스우</t>
    <phoneticPr fontId="1" type="noConversion"/>
  </si>
  <si>
    <t>데미안</t>
    <phoneticPr fontId="1" type="noConversion"/>
  </si>
  <si>
    <t>윌</t>
    <phoneticPr fontId="1" type="noConversion"/>
  </si>
  <si>
    <t>루시드</t>
    <phoneticPr fontId="1" type="noConversion"/>
  </si>
  <si>
    <t>진힐라</t>
    <phoneticPr fontId="1" type="noConversion"/>
  </si>
  <si>
    <t>노말</t>
    <phoneticPr fontId="1" type="noConversion"/>
  </si>
  <si>
    <t>하드</t>
    <phoneticPr fontId="1" type="noConversion"/>
  </si>
  <si>
    <t>더스크</t>
    <phoneticPr fontId="1" type="noConversion"/>
  </si>
  <si>
    <t>이지</t>
    <phoneticPr fontId="1" type="noConversion"/>
  </si>
  <si>
    <t>듄켈</t>
    <phoneticPr fontId="1" type="noConversion"/>
  </si>
  <si>
    <t>-</t>
    <phoneticPr fontId="1" type="noConversion"/>
  </si>
  <si>
    <t>인원수</t>
    <phoneticPr fontId="1" type="noConversion"/>
  </si>
  <si>
    <t>1주차</t>
    <phoneticPr fontId="1" type="noConversion"/>
  </si>
  <si>
    <t>2주차</t>
    <phoneticPr fontId="1" type="noConversion"/>
  </si>
  <si>
    <t>3주차</t>
    <phoneticPr fontId="1" type="noConversion"/>
  </si>
  <si>
    <t>4주차</t>
    <phoneticPr fontId="1" type="noConversion"/>
  </si>
  <si>
    <t>5주차</t>
    <phoneticPr fontId="1" type="noConversion"/>
  </si>
  <si>
    <t>6주차</t>
    <phoneticPr fontId="1" type="noConversion"/>
  </si>
  <si>
    <t>7주차</t>
    <phoneticPr fontId="1" type="noConversion"/>
  </si>
  <si>
    <t>8주차</t>
    <phoneticPr fontId="1" type="noConversion"/>
  </si>
  <si>
    <t>9주차</t>
    <phoneticPr fontId="1" type="noConversion"/>
  </si>
  <si>
    <t>10주차</t>
    <phoneticPr fontId="1" type="noConversion"/>
  </si>
  <si>
    <t>11주차</t>
    <phoneticPr fontId="1" type="noConversion"/>
  </si>
  <si>
    <t>12주차</t>
    <phoneticPr fontId="1" type="noConversion"/>
  </si>
  <si>
    <t>현재</t>
    <phoneticPr fontId="1" type="noConversion"/>
  </si>
  <si>
    <t>포인트</t>
    <phoneticPr fontId="1" type="noConversion"/>
  </si>
  <si>
    <t>총 포인트</t>
    <phoneticPr fontId="1" type="noConversion"/>
  </si>
  <si>
    <t>달성률</t>
    <phoneticPr fontId="1" type="noConversion"/>
  </si>
  <si>
    <t>바늘</t>
    <phoneticPr fontId="1" type="noConversion"/>
  </si>
  <si>
    <t>나머지</t>
    <phoneticPr fontId="1" type="noConversion"/>
  </si>
  <si>
    <t>13주차</t>
    <phoneticPr fontId="1" type="noConversion"/>
  </si>
  <si>
    <t>해방 보스</t>
    <phoneticPr fontId="1" type="noConversion"/>
  </si>
  <si>
    <t>검마</t>
    <phoneticPr fontId="1" type="noConversion"/>
  </si>
  <si>
    <r>
      <t xml:space="preserve">   제 네 시 스   해 방   현 황 판 </t>
    </r>
    <r>
      <rPr>
        <b/>
        <sz val="11"/>
        <color theme="1"/>
        <rFont val="맑은 고딕"/>
        <family val="3"/>
        <charset val="129"/>
        <scheme val="minor"/>
      </rPr>
      <t>(제네시스 패스 O)</t>
    </r>
    <phoneticPr fontId="1" type="noConversion"/>
  </si>
  <si>
    <t>하드/익스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</si>
</sst>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0&quot;점&quot;"/>
    <numFmt numFmtId="177" formatCode="0&quot;점&quot;"/>
    <numFmt numFmtId="178" formatCode=";;;"/>
    <numFmt numFmtId="179" formatCode="\(0&quot;점&quot;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48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0070C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medium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10" xfId="0" applyFont="1" applyBorder="1" applyAlignment="1">
      <alignment horizontal="center" vertical="center"/>
    </xf>
    <xf numFmtId="176" fontId="3" fillId="5" borderId="15" xfId="0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8" borderId="9" xfId="0" applyFont="1" applyFill="1" applyBorder="1" applyAlignment="1">
      <alignment horizontal="center" vertical="center"/>
    </xf>
    <xf numFmtId="0" fontId="3" fillId="8" borderId="14" xfId="0" applyFont="1" applyFill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176" fontId="3" fillId="0" borderId="17" xfId="0" applyNumberFormat="1" applyFont="1" applyBorder="1" applyAlignment="1">
      <alignment horizontal="center" vertical="center"/>
    </xf>
    <xf numFmtId="0" fontId="3" fillId="14" borderId="15" xfId="0" applyFont="1" applyFill="1" applyBorder="1" applyAlignment="1">
      <alignment horizontal="center" vertical="center"/>
    </xf>
    <xf numFmtId="9" fontId="3" fillId="0" borderId="0" xfId="0" applyNumberFormat="1" applyFont="1" applyAlignment="1">
      <alignment horizontal="right" vertical="center"/>
    </xf>
    <xf numFmtId="179" fontId="3" fillId="0" borderId="0" xfId="0" applyNumberFormat="1" applyFont="1" applyAlignment="1">
      <alignment horizontal="left" vertical="center"/>
    </xf>
    <xf numFmtId="0" fontId="3" fillId="6" borderId="13" xfId="0" applyFont="1" applyFill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16" borderId="13" xfId="0" applyFont="1" applyFill="1" applyBorder="1" applyAlignment="1">
      <alignment horizontal="center" vertical="center"/>
    </xf>
    <xf numFmtId="0" fontId="6" fillId="11" borderId="13" xfId="0" applyFont="1" applyFill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center"/>
    </xf>
    <xf numFmtId="0" fontId="6" fillId="13" borderId="13" xfId="0" applyFont="1" applyFill="1" applyBorder="1" applyAlignment="1">
      <alignment horizontal="center" vertical="center"/>
    </xf>
    <xf numFmtId="0" fontId="3" fillId="14" borderId="13" xfId="0" applyFont="1" applyFill="1" applyBorder="1" applyAlignment="1">
      <alignment horizontal="center" vertical="center"/>
    </xf>
    <xf numFmtId="177" fontId="3" fillId="0" borderId="14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 wrapText="1"/>
    </xf>
    <xf numFmtId="0" fontId="3" fillId="5" borderId="18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7" fillId="15" borderId="25" xfId="0" applyFont="1" applyFill="1" applyBorder="1" applyAlignment="1">
      <alignment horizontal="center" vertical="center"/>
    </xf>
    <xf numFmtId="0" fontId="7" fillId="15" borderId="27" xfId="0" applyFont="1" applyFill="1" applyBorder="1" applyAlignment="1">
      <alignment horizontal="center" vertical="center"/>
    </xf>
    <xf numFmtId="0" fontId="7" fillId="15" borderId="28" xfId="0" applyFont="1" applyFill="1" applyBorder="1" applyAlignment="1">
      <alignment horizontal="center" vertical="center"/>
    </xf>
    <xf numFmtId="0" fontId="7" fillId="15" borderId="26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4" fillId="14" borderId="0" xfId="0" applyFont="1" applyFill="1" applyAlignment="1">
      <alignment horizontal="center" vertical="center"/>
    </xf>
    <xf numFmtId="0" fontId="4" fillId="14" borderId="5" xfId="0" applyFont="1" applyFill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/>
    </xf>
    <xf numFmtId="0" fontId="4" fillId="14" borderId="7" xfId="0" applyFont="1" applyFill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333300"/>
      <color rgb="FFFFCCCC"/>
      <color rgb="FFFF7C8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4000" b="1">
                <a:solidFill>
                  <a:schemeClr val="tx1"/>
                </a:solidFill>
              </a:rPr>
              <a:t>제네 해방 게이지</a:t>
            </a:r>
            <a:endParaRPr lang="en-US" altLang="ko-KR" sz="4000" b="1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26B3-4831-8CCD-6D56DE1A6920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B3-4831-8CCD-6D56DE1A69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6B3-4831-8CCD-6D56DE1A6920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B3-4831-8CCD-6D56DE1A6920}"/>
              </c:ext>
            </c:extLst>
          </c:dPt>
          <c:dPt>
            <c:idx val="4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26B3-4831-8CCD-6D56DE1A6920}"/>
              </c:ext>
            </c:extLst>
          </c:dPt>
          <c:dPt>
            <c:idx val="5"/>
            <c:bubble3D val="0"/>
            <c:spPr>
              <a:solidFill>
                <a:srgbClr val="002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6B3-4831-8CCD-6D56DE1A6920}"/>
              </c:ext>
            </c:extLst>
          </c:dPt>
          <c:dPt>
            <c:idx val="6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26B3-4831-8CCD-6D56DE1A6920}"/>
              </c:ext>
            </c:extLst>
          </c:dPt>
          <c:dPt>
            <c:idx val="7"/>
            <c:bubble3D val="0"/>
            <c:spPr>
              <a:solidFill>
                <a:schemeClr val="tx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6B3-4831-8CCD-6D56DE1A6920}"/>
              </c:ext>
            </c:extLst>
          </c:dPt>
          <c:dPt>
            <c:idx val="8"/>
            <c:bubble3D val="0"/>
            <c:spPr>
              <a:solidFill>
                <a:schemeClr val="bg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B3-4831-8CCD-6D56DE1A6920}"/>
              </c:ext>
            </c:extLst>
          </c:dPt>
          <c:val>
            <c:numLit>
              <c:formatCode>General</c:formatCode>
              <c:ptCount val="9"/>
              <c:pt idx="0">
                <c:v>5</c:v>
              </c:pt>
              <c:pt idx="1">
                <c:v>5</c:v>
              </c:pt>
              <c:pt idx="2">
                <c:v>5</c:v>
              </c:pt>
              <c:pt idx="3">
                <c:v>10</c:v>
              </c:pt>
              <c:pt idx="4">
                <c:v>10</c:v>
              </c:pt>
              <c:pt idx="5">
                <c:v>10</c:v>
              </c:pt>
              <c:pt idx="6">
                <c:v>10</c:v>
              </c:pt>
              <c:pt idx="7">
                <c:v>10</c:v>
              </c:pt>
              <c:pt idx="8">
                <c:v>65</c:v>
              </c:pt>
            </c:numLit>
          </c:val>
          <c:extLst>
            <c:ext xmlns:c16="http://schemas.microsoft.com/office/drawing/2014/chart" uri="{C3380CC4-5D6E-409C-BE32-E72D297353CC}">
              <c16:uniqueId val="{00000000-26B3-4831-8CCD-6D56DE1A6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  <c:holeSize val="35"/>
      </c:doughnutChart>
      <c:pieChart>
        <c:varyColors val="1"/>
        <c:ser>
          <c:idx val="1"/>
          <c:order val="1"/>
          <c:spPr>
            <a:noFill/>
            <a:ln>
              <a:noFill/>
            </a:ln>
          </c:spPr>
          <c:dPt>
            <c:idx val="0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6A6-4152-B83B-CE7F4425C915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6B3-4831-8CCD-6D56DE1A6920}"/>
              </c:ext>
            </c:extLst>
          </c:dPt>
          <c:dPt>
            <c:idx val="2"/>
            <c:bubble3D val="0"/>
            <c:spPr>
              <a:noFill/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26B3-4831-8CCD-6D56DE1A6920}"/>
              </c:ext>
            </c:extLst>
          </c:dPt>
          <c:val>
            <c:numRef>
              <c:f>Sheet1!$L$50:$L$52</c:f>
              <c:numCache>
                <c:formatCode>;;;</c:formatCode>
                <c:ptCount val="3"/>
                <c:pt idx="0">
                  <c:v>5.6461538461538459E-2</c:v>
                </c:pt>
                <c:pt idx="1">
                  <c:v>0.01</c:v>
                </c:pt>
                <c:pt idx="2">
                  <c:v>1.9435384615384614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6B3-4831-8CCD-6D56DE1A69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27000">
        <a:schemeClr val="accent1">
          <a:alpha val="98000"/>
        </a:schemeClr>
      </a:glow>
      <a:softEdge rad="12700"/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397010</xdr:colOff>
      <xdr:row>47</xdr:row>
      <xdr:rowOff>191770</xdr:rowOff>
    </xdr:from>
    <xdr:to>
      <xdr:col>19</xdr:col>
      <xdr:colOff>542686</xdr:colOff>
      <xdr:row>76</xdr:row>
      <xdr:rowOff>76036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59988762-A592-8187-6A69-F7B766F5F1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9ABDF-2B08-469E-8288-20FD6B194F69}">
  <sheetPr codeName="Sheet1"/>
  <dimension ref="B1:AA60"/>
  <sheetViews>
    <sheetView showGridLines="0" tabSelected="1" zoomScale="85" zoomScaleNormal="85" workbookViewId="0"/>
  </sheetViews>
  <sheetFormatPr defaultRowHeight="16.5" x14ac:dyDescent="0.3"/>
  <cols>
    <col min="1" max="3" width="9" style="1"/>
    <col min="4" max="5" width="9" style="1" customWidth="1"/>
    <col min="6" max="8" width="9" style="1"/>
    <col min="9" max="11" width="6" style="1" customWidth="1"/>
    <col min="12" max="12" width="9" style="1"/>
    <col min="13" max="15" width="6" style="1" customWidth="1"/>
    <col min="16" max="28" width="9" style="1"/>
    <col min="29" max="29" width="11.875" style="1" bestFit="1" customWidth="1"/>
    <col min="30" max="30" width="9.25" style="1" customWidth="1"/>
    <col min="31" max="31" width="9" style="1"/>
    <col min="32" max="32" width="12" style="1" customWidth="1"/>
    <col min="33" max="35" width="5.5" style="1" bestFit="1" customWidth="1"/>
    <col min="36" max="16384" width="9" style="1"/>
  </cols>
  <sheetData>
    <row r="1" spans="2:27" ht="16.5" customHeight="1" x14ac:dyDescent="0.3"/>
    <row r="2" spans="2:27" ht="17.25" customHeight="1" thickBot="1" x14ac:dyDescent="0.35"/>
    <row r="3" spans="2:27" ht="38.25" customHeight="1" x14ac:dyDescent="0.3">
      <c r="B3" s="44"/>
      <c r="C3" s="44"/>
      <c r="F3" s="45" t="s">
        <v>36</v>
      </c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7"/>
    </row>
    <row r="4" spans="2:27" ht="16.5" customHeight="1" x14ac:dyDescent="0.3">
      <c r="F4" s="48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50"/>
    </row>
    <row r="5" spans="2:27" ht="17.25" customHeight="1" thickBot="1" x14ac:dyDescent="0.35">
      <c r="F5" s="51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3"/>
    </row>
    <row r="6" spans="2:27" ht="17.25" thickBot="1" x14ac:dyDescent="0.35"/>
    <row r="7" spans="2:27" ht="31.5" x14ac:dyDescent="0.3">
      <c r="B7" s="31"/>
      <c r="C7" s="37" t="s">
        <v>3</v>
      </c>
      <c r="D7" s="38"/>
      <c r="E7" s="39"/>
      <c r="F7" s="37" t="s">
        <v>4</v>
      </c>
      <c r="G7" s="38"/>
      <c r="H7" s="39"/>
      <c r="I7" s="37" t="s">
        <v>6</v>
      </c>
      <c r="J7" s="38"/>
      <c r="K7" s="38"/>
      <c r="L7" s="39"/>
      <c r="M7" s="37" t="s">
        <v>5</v>
      </c>
      <c r="N7" s="38"/>
      <c r="O7" s="38"/>
      <c r="P7" s="39"/>
      <c r="Q7" s="37" t="s">
        <v>10</v>
      </c>
      <c r="R7" s="38"/>
      <c r="S7" s="39"/>
      <c r="T7" s="37" t="s">
        <v>12</v>
      </c>
      <c r="U7" s="38"/>
      <c r="V7" s="39"/>
      <c r="W7" s="37" t="s">
        <v>7</v>
      </c>
      <c r="X7" s="38"/>
      <c r="Y7" s="39"/>
      <c r="Z7" s="37" t="s">
        <v>35</v>
      </c>
      <c r="AA7" s="40"/>
    </row>
    <row r="8" spans="2:27" x14ac:dyDescent="0.3">
      <c r="B8" s="41" t="s">
        <v>15</v>
      </c>
      <c r="C8" s="3" t="s">
        <v>8</v>
      </c>
      <c r="D8" s="3" t="s">
        <v>37</v>
      </c>
      <c r="E8" s="14" t="s">
        <v>14</v>
      </c>
      <c r="F8" s="3" t="s">
        <v>8</v>
      </c>
      <c r="G8" s="3" t="s">
        <v>9</v>
      </c>
      <c r="H8" s="14" t="s">
        <v>14</v>
      </c>
      <c r="I8" s="3" t="s">
        <v>11</v>
      </c>
      <c r="J8" s="3" t="s">
        <v>8</v>
      </c>
      <c r="K8" s="3" t="s">
        <v>9</v>
      </c>
      <c r="L8" s="14" t="s">
        <v>14</v>
      </c>
      <c r="M8" s="3" t="s">
        <v>11</v>
      </c>
      <c r="N8" s="3" t="s">
        <v>8</v>
      </c>
      <c r="O8" s="3" t="s">
        <v>9</v>
      </c>
      <c r="P8" s="14" t="s">
        <v>14</v>
      </c>
      <c r="Q8" s="3" t="s">
        <v>8</v>
      </c>
      <c r="R8" s="3" t="s">
        <v>9</v>
      </c>
      <c r="S8" s="14" t="s">
        <v>14</v>
      </c>
      <c r="T8" s="3" t="s">
        <v>8</v>
      </c>
      <c r="U8" s="3" t="s">
        <v>9</v>
      </c>
      <c r="V8" s="14" t="s">
        <v>14</v>
      </c>
      <c r="W8" s="3" t="s">
        <v>8</v>
      </c>
      <c r="X8" s="3" t="s">
        <v>9</v>
      </c>
      <c r="Y8" s="14" t="s">
        <v>14</v>
      </c>
      <c r="Z8" s="3" t="s">
        <v>37</v>
      </c>
      <c r="AA8" s="15" t="s">
        <v>14</v>
      </c>
    </row>
    <row r="9" spans="2:27" x14ac:dyDescent="0.3">
      <c r="B9" s="36"/>
      <c r="C9" s="4" t="b">
        <v>0</v>
      </c>
      <c r="D9" s="4" t="b">
        <v>1</v>
      </c>
      <c r="E9" s="14">
        <v>1</v>
      </c>
      <c r="F9" s="4" t="b">
        <v>0</v>
      </c>
      <c r="G9" s="4" t="b">
        <v>1</v>
      </c>
      <c r="H9" s="14">
        <v>1</v>
      </c>
      <c r="I9" s="4" t="b">
        <v>0</v>
      </c>
      <c r="J9" s="4" t="b">
        <v>1</v>
      </c>
      <c r="K9" s="4" t="b">
        <v>0</v>
      </c>
      <c r="L9" s="14">
        <v>2</v>
      </c>
      <c r="M9" s="4" t="b">
        <v>0</v>
      </c>
      <c r="N9" s="4" t="b">
        <v>1</v>
      </c>
      <c r="O9" s="4" t="b">
        <v>0</v>
      </c>
      <c r="P9" s="14">
        <v>2</v>
      </c>
      <c r="Q9" s="4" t="b">
        <v>0</v>
      </c>
      <c r="R9" s="4" t="b">
        <v>0</v>
      </c>
      <c r="S9" s="14">
        <v>2</v>
      </c>
      <c r="T9" s="4" t="b">
        <v>0</v>
      </c>
      <c r="U9" s="4" t="b">
        <v>0</v>
      </c>
      <c r="V9" s="14">
        <v>2</v>
      </c>
      <c r="W9" s="4" t="b">
        <v>0</v>
      </c>
      <c r="X9" s="4" t="b">
        <v>0</v>
      </c>
      <c r="Y9" s="14">
        <v>2</v>
      </c>
      <c r="Z9" s="4" t="b">
        <v>0</v>
      </c>
      <c r="AA9" s="15"/>
    </row>
    <row r="10" spans="2:27" ht="17.25" thickBot="1" x14ac:dyDescent="0.35">
      <c r="B10" s="6">
        <f>SUM(C10:AA10)</f>
        <v>367</v>
      </c>
      <c r="C10" s="33" cm="1">
        <f t="array" ref="C10">IFERROR(_xlfn.IFS(OR(C9,D9)=FALSE,0,AND(C9,D9)=TRUE,"난이도 체크를 하나만 해주세요",C9=TRUE,ROUNDDOWN($D$51/$E9,0),D9=TRUE,ROUNDDOWN($E$51/$E9,0)),0)</f>
        <v>150</v>
      </c>
      <c r="D10" s="42"/>
      <c r="E10" s="43"/>
      <c r="F10" s="33" cm="1">
        <f t="array" ref="F10">IFERROR(_xlfn.IFS(OR(F9,G9)=FALSE,0,AND(F9,G9)=TRUE,"난이도 체크를 하나만 해주세요",F9=TRUE,ROUNDDOWN($D$52/$H9,0),G9=TRUE,ROUNDDOWN($E$52/$H9,0)),0)</f>
        <v>150</v>
      </c>
      <c r="G10" s="42"/>
      <c r="H10" s="43"/>
      <c r="I10" s="33" cm="1">
        <f t="array" ref="I10">IFERROR(_xlfn.IFS(OR(I9,J9,K9)=FALSE,0,AND(I9,J9)=TRUE,"난이도 체크를 하나만 해주세요",AND(I9,K9)=TRUE,"난이도 체크를 하나만 해주세요",AND(J9,K9)=TRUE,"난이도 체크를 하나만 해주세요",I9=TRUE,ROUNDDOWN($C$53/$L9,0),J9=TRUE,ROUNDDOWN($D$53/$L9,0),K9=TRUE,ROUNDDOWN($E$53/$L9,0)),0)</f>
        <v>30</v>
      </c>
      <c r="J10" s="42"/>
      <c r="K10" s="42"/>
      <c r="L10" s="43"/>
      <c r="M10" s="33" cm="1">
        <f t="array" ref="M10">IFERROR(_xlfn.IFS(OR(M9,N9,O9)=FALSE,0,AND(M9,N9)=TRUE,"난이도 체크를 하나만 해주세요",AND(M9,O9)=TRUE,"난이도 체크를 하나만 해주세요",AND(N9,O9)=TRUE,"난이도 체크를 하나만 해주세요",M9=TRUE,ROUNDDOWN($C$54/$P9,0),N9=TRUE,ROUNDDOWN($D$54/$P9,0),O9=TRUE,ROUNDDOWN($E$54/$P9,0)),0)</f>
        <v>37</v>
      </c>
      <c r="N10" s="42"/>
      <c r="O10" s="42"/>
      <c r="P10" s="43"/>
      <c r="Q10" s="33" cm="1">
        <f t="array" ref="Q10">IFERROR(_xlfn.IFS(OR(Q9,R9)=FALSE,0,AND(Q9,R9)=TRUE,"난이도 체크를 하나만 해주세요",Q9=TRUE,ROUNDDOWN($D$55/$S9,0),R9=TRUE,ROUNDDOWN($E$55/$S9,0)),0)</f>
        <v>0</v>
      </c>
      <c r="R10" s="42"/>
      <c r="S10" s="43"/>
      <c r="T10" s="33" cm="1">
        <f t="array" ref="T10">IFERROR(_xlfn.IFS(OR(T9,U9)=FALSE,0,AND(T9,U9)=TRUE,"난이도 체크를 하나만 해주세요",T9=TRUE,ROUNDDOWN($D$56/$V9,0),U9=TRUE,ROUNDDOWN($E$56/$V9,0)),0)</f>
        <v>0</v>
      </c>
      <c r="U10" s="42"/>
      <c r="V10" s="43"/>
      <c r="W10" s="33" cm="1">
        <f t="array" ref="W10">IFERROR(_xlfn.IFS(OR(W9,X9)=FALSE,0,AND(W9,X9)=TRUE,"난이도 체크를 하나만 해주세요",W9=TRUE,ROUNDDOWN($D$57/$Y9,0),X9=TRUE,ROUNDDOWN($E$57/$Y9,0)),0)</f>
        <v>0</v>
      </c>
      <c r="X10" s="42"/>
      <c r="Y10" s="43"/>
      <c r="Z10" s="33" cm="1">
        <f t="array" ref="Z10">IFERROR(_xlfn.IFS(Z9=FALSE,0,Z9=TRUE,ROUNDDOWN($E$58/$AA9,0)),0)</f>
        <v>0</v>
      </c>
      <c r="AA10" s="34"/>
    </row>
    <row r="11" spans="2:27" x14ac:dyDescent="0.3">
      <c r="B11" s="35" t="s">
        <v>16</v>
      </c>
      <c r="C11" s="3" t="s">
        <v>8</v>
      </c>
      <c r="D11" s="3" t="s">
        <v>37</v>
      </c>
      <c r="E11" s="14" t="s">
        <v>14</v>
      </c>
      <c r="F11" s="3" t="s">
        <v>8</v>
      </c>
      <c r="G11" s="3" t="s">
        <v>9</v>
      </c>
      <c r="H11" s="14" t="s">
        <v>14</v>
      </c>
      <c r="I11" s="3" t="s">
        <v>11</v>
      </c>
      <c r="J11" s="3" t="s">
        <v>8</v>
      </c>
      <c r="K11" s="3" t="s">
        <v>9</v>
      </c>
      <c r="L11" s="14" t="s">
        <v>14</v>
      </c>
      <c r="M11" s="3" t="s">
        <v>11</v>
      </c>
      <c r="N11" s="3" t="s">
        <v>8</v>
      </c>
      <c r="O11" s="3" t="s">
        <v>9</v>
      </c>
      <c r="P11" s="14" t="s">
        <v>14</v>
      </c>
      <c r="Q11" s="3" t="s">
        <v>8</v>
      </c>
      <c r="R11" s="3" t="s">
        <v>9</v>
      </c>
      <c r="S11" s="14" t="s">
        <v>14</v>
      </c>
      <c r="T11" s="3" t="s">
        <v>8</v>
      </c>
      <c r="U11" s="3" t="s">
        <v>9</v>
      </c>
      <c r="V11" s="14" t="s">
        <v>14</v>
      </c>
      <c r="W11" s="3" t="s">
        <v>8</v>
      </c>
      <c r="X11" s="3" t="s">
        <v>9</v>
      </c>
      <c r="Y11" s="14" t="s">
        <v>14</v>
      </c>
      <c r="Z11" s="3" t="s">
        <v>37</v>
      </c>
      <c r="AA11" s="15" t="s">
        <v>14</v>
      </c>
    </row>
    <row r="12" spans="2:27" x14ac:dyDescent="0.3">
      <c r="B12" s="36"/>
      <c r="C12" s="4" t="b">
        <v>0</v>
      </c>
      <c r="D12" s="4" t="b">
        <v>0</v>
      </c>
      <c r="E12" s="14"/>
      <c r="F12" s="4" t="b">
        <v>0</v>
      </c>
      <c r="G12" s="4" t="b">
        <v>0</v>
      </c>
      <c r="H12" s="14"/>
      <c r="I12" s="4" t="b">
        <v>0</v>
      </c>
      <c r="J12" s="4" t="b">
        <v>0</v>
      </c>
      <c r="K12" s="4" t="b">
        <v>0</v>
      </c>
      <c r="L12" s="14"/>
      <c r="M12" s="4" t="b">
        <v>0</v>
      </c>
      <c r="N12" s="4" t="b">
        <v>0</v>
      </c>
      <c r="O12" s="4" t="b">
        <v>0</v>
      </c>
      <c r="P12" s="14"/>
      <c r="Q12" s="4" t="b">
        <v>0</v>
      </c>
      <c r="R12" s="4" t="b">
        <v>0</v>
      </c>
      <c r="S12" s="14"/>
      <c r="T12" s="4" t="b">
        <v>0</v>
      </c>
      <c r="U12" s="4" t="b">
        <v>0</v>
      </c>
      <c r="V12" s="14"/>
      <c r="W12" s="4" t="b">
        <v>0</v>
      </c>
      <c r="X12" s="4" t="b">
        <v>0</v>
      </c>
      <c r="Y12" s="14"/>
      <c r="Z12" s="4" t="b">
        <v>0</v>
      </c>
      <c r="AA12" s="15"/>
    </row>
    <row r="13" spans="2:27" ht="17.25" thickBot="1" x14ac:dyDescent="0.35">
      <c r="B13" s="6">
        <f>SUM(C13:AA13)</f>
        <v>0</v>
      </c>
      <c r="C13" s="33" cm="1">
        <f t="array" ref="C13">IFERROR(_xlfn.IFS(OR(C12,D12)=FALSE,0,AND(C12,D12)=TRUE,"난이도 체크를 하나만 해주세요",C12=TRUE,ROUNDDOWN($D$51/$E12,0),D12=TRUE,ROUNDDOWN($E$51/$E12,0)),0)</f>
        <v>0</v>
      </c>
      <c r="D13" s="42"/>
      <c r="E13" s="43"/>
      <c r="F13" s="33" cm="1">
        <f t="array" ref="F13">IFERROR(_xlfn.IFS(OR(F12,G12)=FALSE,0,AND(F12,G12)=TRUE,"난이도 체크를 하나만 해주세요",F12=TRUE,ROUNDDOWN($D$52/$H12,0),G12=TRUE,ROUNDDOWN($E$52/$H12,0)),0)</f>
        <v>0</v>
      </c>
      <c r="G13" s="42"/>
      <c r="H13" s="43"/>
      <c r="I13" s="33" cm="1">
        <f t="array" ref="I13">IFERROR(_xlfn.IFS(OR(I12,J12,K12)=FALSE,0,AND(I12,J12)=TRUE,"난이도 체크를 하나만 해주세요",AND(I12,K12)=TRUE,"난이도 체크를 하나만 해주세요",AND(J12,K12)=TRUE,"난이도 체크를 하나만 해주세요",I12=TRUE,ROUNDDOWN($C$53/$L12,0),J12=TRUE,ROUNDDOWN($D$53/$L12,0),K12=TRUE,ROUNDDOWN($E$53/$L12,0)),0)</f>
        <v>0</v>
      </c>
      <c r="J13" s="42"/>
      <c r="K13" s="42"/>
      <c r="L13" s="43"/>
      <c r="M13" s="33" cm="1">
        <f t="array" ref="M13">IFERROR(_xlfn.IFS(OR(M12,N12,O12)=FALSE,0,AND(M12,N12)=TRUE,"난이도 체크를 하나만 해주세요",AND(M12,O12)=TRUE,"난이도 체크를 하나만 해주세요",AND(N12,O12)=TRUE,"난이도 체크를 하나만 해주세요",M12=TRUE,ROUNDDOWN($C$54/$P12,0),N12=TRUE,ROUNDDOWN($D$54/$P12,0),O12=TRUE,ROUNDDOWN($E$54/$P12,0)),0)</f>
        <v>0</v>
      </c>
      <c r="N13" s="42"/>
      <c r="O13" s="42"/>
      <c r="P13" s="43"/>
      <c r="Q13" s="33" cm="1">
        <f t="array" ref="Q13">IFERROR(_xlfn.IFS(OR(Q12,R12)=FALSE,0,AND(Q12,R12)=TRUE,"난이도 체크를 하나만 해주세요",Q12=TRUE,ROUNDDOWN($D$55/$S12,0),R12=TRUE,ROUNDDOWN($E$55/$S12,0)),0)</f>
        <v>0</v>
      </c>
      <c r="R13" s="42"/>
      <c r="S13" s="43"/>
      <c r="T13" s="33" cm="1">
        <f t="array" ref="T13">IFERROR(_xlfn.IFS(OR(T12,U12)=FALSE,0,AND(T12,U12)=TRUE,"난이도 체크를 하나만 해주세요",T12=TRUE,ROUNDDOWN($D$56/$V12,0),U12=TRUE,ROUNDDOWN($E$56/$V12,0)),0)</f>
        <v>0</v>
      </c>
      <c r="U13" s="42"/>
      <c r="V13" s="43"/>
      <c r="W13" s="33" cm="1">
        <f t="array" ref="W13">IFERROR(_xlfn.IFS(OR(W12,X12)=FALSE,0,AND(W12,X12)=TRUE,"난이도 체크를 하나만 해주세요",W12=TRUE,ROUNDDOWN($D$57/$Y12,0),X12=TRUE,ROUNDDOWN($E$57/$Y12,0)),0)</f>
        <v>0</v>
      </c>
      <c r="X13" s="42"/>
      <c r="Y13" s="43"/>
      <c r="Z13" s="33" cm="1">
        <f t="array" ref="Z13">IFERROR(_xlfn.IFS(Z12=FALSE,0,Z12=TRUE,ROUNDDOWN($E$58/$AA12,0)),0)</f>
        <v>0</v>
      </c>
      <c r="AA13" s="34"/>
    </row>
    <row r="14" spans="2:27" x14ac:dyDescent="0.3">
      <c r="B14" s="35" t="s">
        <v>17</v>
      </c>
      <c r="C14" s="3" t="s">
        <v>8</v>
      </c>
      <c r="D14" s="3" t="s">
        <v>37</v>
      </c>
      <c r="E14" s="14" t="s">
        <v>14</v>
      </c>
      <c r="F14" s="3" t="s">
        <v>8</v>
      </c>
      <c r="G14" s="3" t="s">
        <v>9</v>
      </c>
      <c r="H14" s="14" t="s">
        <v>14</v>
      </c>
      <c r="I14" s="3" t="s">
        <v>11</v>
      </c>
      <c r="J14" s="3" t="s">
        <v>8</v>
      </c>
      <c r="K14" s="3" t="s">
        <v>9</v>
      </c>
      <c r="L14" s="14" t="s">
        <v>14</v>
      </c>
      <c r="M14" s="3" t="s">
        <v>11</v>
      </c>
      <c r="N14" s="3" t="s">
        <v>8</v>
      </c>
      <c r="O14" s="3" t="s">
        <v>9</v>
      </c>
      <c r="P14" s="14" t="s">
        <v>14</v>
      </c>
      <c r="Q14" s="3" t="s">
        <v>8</v>
      </c>
      <c r="R14" s="3" t="s">
        <v>9</v>
      </c>
      <c r="S14" s="14" t="s">
        <v>14</v>
      </c>
      <c r="T14" s="3" t="s">
        <v>8</v>
      </c>
      <c r="U14" s="3" t="s">
        <v>9</v>
      </c>
      <c r="V14" s="14" t="s">
        <v>14</v>
      </c>
      <c r="W14" s="3" t="s">
        <v>8</v>
      </c>
      <c r="X14" s="3" t="s">
        <v>9</v>
      </c>
      <c r="Y14" s="14" t="s">
        <v>14</v>
      </c>
      <c r="Z14" s="3" t="s">
        <v>37</v>
      </c>
      <c r="AA14" s="15" t="s">
        <v>14</v>
      </c>
    </row>
    <row r="15" spans="2:27" x14ac:dyDescent="0.3">
      <c r="B15" s="36"/>
      <c r="C15" s="4" t="b">
        <v>0</v>
      </c>
      <c r="D15" s="4" t="b">
        <v>0</v>
      </c>
      <c r="E15" s="14"/>
      <c r="F15" s="4" t="b">
        <v>0</v>
      </c>
      <c r="G15" s="4" t="b">
        <v>0</v>
      </c>
      <c r="H15" s="14"/>
      <c r="I15" s="4" t="b">
        <v>0</v>
      </c>
      <c r="J15" s="4" t="b">
        <v>0</v>
      </c>
      <c r="K15" s="4" t="b">
        <v>0</v>
      </c>
      <c r="L15" s="14"/>
      <c r="M15" s="4" t="b">
        <v>0</v>
      </c>
      <c r="N15" s="4" t="b">
        <v>0</v>
      </c>
      <c r="O15" s="4" t="b">
        <v>0</v>
      </c>
      <c r="P15" s="14"/>
      <c r="Q15" s="4" t="b">
        <v>0</v>
      </c>
      <c r="R15" s="4" t="b">
        <v>0</v>
      </c>
      <c r="S15" s="14"/>
      <c r="T15" s="4" t="b">
        <v>0</v>
      </c>
      <c r="U15" s="4" t="b">
        <v>0</v>
      </c>
      <c r="V15" s="14"/>
      <c r="W15" s="4" t="b">
        <v>0</v>
      </c>
      <c r="X15" s="4" t="b">
        <v>0</v>
      </c>
      <c r="Y15" s="14"/>
      <c r="Z15" s="4" t="b">
        <v>0</v>
      </c>
      <c r="AA15" s="15"/>
    </row>
    <row r="16" spans="2:27" ht="17.25" thickBot="1" x14ac:dyDescent="0.35">
      <c r="B16" s="6">
        <f>SUM(C16:AA16)</f>
        <v>0</v>
      </c>
      <c r="C16" s="33" cm="1">
        <f t="array" ref="C16">IFERROR(_xlfn.IFS(OR(C15,D15)=FALSE,0,AND(C15,D15)=TRUE,"난이도 체크를 하나만 해주세요",C15=TRUE,ROUNDDOWN($D$51/$E15,0),D15=TRUE,ROUNDDOWN($E$51/$E15,0)),0)</f>
        <v>0</v>
      </c>
      <c r="D16" s="42"/>
      <c r="E16" s="43"/>
      <c r="F16" s="33" cm="1">
        <f t="array" ref="F16">IFERROR(_xlfn.IFS(OR(F15,G15)=FALSE,0,AND(F15,G15)=TRUE,"난이도 체크를 하나만 해주세요",F15=TRUE,ROUNDDOWN($D$52/$H15,0),G15=TRUE,ROUNDDOWN($E$52/$H15,0)),0)</f>
        <v>0</v>
      </c>
      <c r="G16" s="42"/>
      <c r="H16" s="43"/>
      <c r="I16" s="33" cm="1">
        <f t="array" ref="I16">IFERROR(_xlfn.IFS(OR(I15,J15,K15)=FALSE,0,AND(I15,J15)=TRUE,"난이도 체크를 하나만 해주세요",AND(I15,K15)=TRUE,"난이도 체크를 하나만 해주세요",AND(J15,K15)=TRUE,"난이도 체크를 하나만 해주세요",I15=TRUE,ROUNDDOWN($C$53/$L15,0),J15=TRUE,ROUNDDOWN($D$53/$L15,0),K15=TRUE,ROUNDDOWN($E$53/$L15,0)),0)</f>
        <v>0</v>
      </c>
      <c r="J16" s="42"/>
      <c r="K16" s="42"/>
      <c r="L16" s="43"/>
      <c r="M16" s="33" cm="1">
        <f t="array" ref="M16">IFERROR(_xlfn.IFS(OR(M15,N15,O15)=FALSE,0,AND(M15,N15)=TRUE,"난이도 체크를 하나만 해주세요",AND(M15,O15)=TRUE,"난이도 체크를 하나만 해주세요",AND(N15,O15)=TRUE,"난이도 체크를 하나만 해주세요",M15=TRUE,ROUNDDOWN($C$54/$P15,0),N15=TRUE,ROUNDDOWN($D$54/$P15,0),O15=TRUE,ROUNDDOWN($E$54/$P15,0)),0)</f>
        <v>0</v>
      </c>
      <c r="N16" s="42"/>
      <c r="O16" s="42"/>
      <c r="P16" s="43"/>
      <c r="Q16" s="33" cm="1">
        <f t="array" ref="Q16">IFERROR(_xlfn.IFS(OR(Q15,R15)=FALSE,0,AND(Q15,R15)=TRUE,"난이도 체크를 하나만 해주세요",Q15=TRUE,ROUNDDOWN($D$55/$S15,0),R15=TRUE,ROUNDDOWN($E$55/$S15,0)),0)</f>
        <v>0</v>
      </c>
      <c r="R16" s="42"/>
      <c r="S16" s="43"/>
      <c r="T16" s="33" cm="1">
        <f t="array" ref="T16">IFERROR(_xlfn.IFS(OR(T15,U15)=FALSE,0,AND(T15,U15)=TRUE,"난이도 체크를 하나만 해주세요",T15=TRUE,ROUNDDOWN($D$56/$V15,0),U15=TRUE,ROUNDDOWN($E$56/$V15,0)),0)</f>
        <v>0</v>
      </c>
      <c r="U16" s="42"/>
      <c r="V16" s="43"/>
      <c r="W16" s="33" cm="1">
        <f t="array" ref="W16">IFERROR(_xlfn.IFS(OR(W15,X15)=FALSE,0,AND(W15,X15)=TRUE,"난이도 체크를 하나만 해주세요",W15=TRUE,ROUNDDOWN($D$57/$Y15,0),X15=TRUE,ROUNDDOWN($E$57/$Y15,0)),0)</f>
        <v>0</v>
      </c>
      <c r="X16" s="42"/>
      <c r="Y16" s="43"/>
      <c r="Z16" s="33" cm="1">
        <f t="array" ref="Z16">IFERROR(_xlfn.IFS(Z15=FALSE,0,Z15=TRUE,ROUNDDOWN($E$58/$AA15,0)),0)</f>
        <v>0</v>
      </c>
      <c r="AA16" s="34"/>
    </row>
    <row r="17" spans="2:27" x14ac:dyDescent="0.3">
      <c r="B17" s="35" t="s">
        <v>18</v>
      </c>
      <c r="C17" s="3" t="s">
        <v>8</v>
      </c>
      <c r="D17" s="3" t="s">
        <v>37</v>
      </c>
      <c r="E17" s="14" t="s">
        <v>14</v>
      </c>
      <c r="F17" s="3" t="s">
        <v>8</v>
      </c>
      <c r="G17" s="3" t="s">
        <v>9</v>
      </c>
      <c r="H17" s="14" t="s">
        <v>14</v>
      </c>
      <c r="I17" s="3" t="s">
        <v>11</v>
      </c>
      <c r="J17" s="3" t="s">
        <v>8</v>
      </c>
      <c r="K17" s="3" t="s">
        <v>9</v>
      </c>
      <c r="L17" s="14" t="s">
        <v>14</v>
      </c>
      <c r="M17" s="3" t="s">
        <v>11</v>
      </c>
      <c r="N17" s="3" t="s">
        <v>8</v>
      </c>
      <c r="O17" s="3" t="s">
        <v>9</v>
      </c>
      <c r="P17" s="14" t="s">
        <v>14</v>
      </c>
      <c r="Q17" s="3" t="s">
        <v>8</v>
      </c>
      <c r="R17" s="3" t="s">
        <v>9</v>
      </c>
      <c r="S17" s="14" t="s">
        <v>14</v>
      </c>
      <c r="T17" s="3" t="s">
        <v>8</v>
      </c>
      <c r="U17" s="3" t="s">
        <v>9</v>
      </c>
      <c r="V17" s="14" t="s">
        <v>14</v>
      </c>
      <c r="W17" s="3" t="s">
        <v>8</v>
      </c>
      <c r="X17" s="3" t="s">
        <v>9</v>
      </c>
      <c r="Y17" s="14" t="s">
        <v>14</v>
      </c>
      <c r="Z17" s="3" t="s">
        <v>37</v>
      </c>
      <c r="AA17" s="15" t="s">
        <v>14</v>
      </c>
    </row>
    <row r="18" spans="2:27" x14ac:dyDescent="0.3">
      <c r="B18" s="36"/>
      <c r="C18" s="4" t="b">
        <v>0</v>
      </c>
      <c r="D18" s="4" t="b">
        <v>0</v>
      </c>
      <c r="E18" s="14"/>
      <c r="F18" s="4" t="b">
        <v>0</v>
      </c>
      <c r="G18" s="4" t="b">
        <v>0</v>
      </c>
      <c r="H18" s="14"/>
      <c r="I18" s="4" t="b">
        <v>0</v>
      </c>
      <c r="J18" s="4" t="b">
        <v>0</v>
      </c>
      <c r="K18" s="4" t="b">
        <v>0</v>
      </c>
      <c r="L18" s="14"/>
      <c r="M18" s="4" t="b">
        <v>0</v>
      </c>
      <c r="N18" s="4" t="b">
        <v>0</v>
      </c>
      <c r="O18" s="4" t="b">
        <v>0</v>
      </c>
      <c r="P18" s="14"/>
      <c r="Q18" s="4" t="b">
        <v>0</v>
      </c>
      <c r="R18" s="4" t="b">
        <v>0</v>
      </c>
      <c r="S18" s="14"/>
      <c r="T18" s="4" t="b">
        <v>0</v>
      </c>
      <c r="U18" s="4" t="b">
        <v>0</v>
      </c>
      <c r="V18" s="14"/>
      <c r="W18" s="4" t="b">
        <v>0</v>
      </c>
      <c r="X18" s="4" t="b">
        <v>0</v>
      </c>
      <c r="Y18" s="14"/>
      <c r="Z18" s="4" t="b">
        <v>0</v>
      </c>
      <c r="AA18" s="15"/>
    </row>
    <row r="19" spans="2:27" ht="17.25" thickBot="1" x14ac:dyDescent="0.35">
      <c r="B19" s="6">
        <f>SUM(C19:AA19)</f>
        <v>0</v>
      </c>
      <c r="C19" s="33" cm="1">
        <f t="array" ref="C19">IFERROR(_xlfn.IFS(OR(C18,D18)=FALSE,0,AND(C18,D18)=TRUE,"난이도 체크를 하나만 해주세요",C18=TRUE,ROUNDDOWN($D$51/$E18,0),D18=TRUE,ROUNDDOWN($E$51/$E18,0)),0)</f>
        <v>0</v>
      </c>
      <c r="D19" s="42"/>
      <c r="E19" s="43"/>
      <c r="F19" s="33" cm="1">
        <f t="array" ref="F19">IFERROR(_xlfn.IFS(OR(F18,G18)=FALSE,0,AND(F18,G18)=TRUE,"난이도 체크를 하나만 해주세요",F18=TRUE,ROUNDDOWN($D$52/$H18,0),G18=TRUE,ROUNDDOWN($E$52/$H18,0)),0)</f>
        <v>0</v>
      </c>
      <c r="G19" s="42"/>
      <c r="H19" s="43"/>
      <c r="I19" s="33" cm="1">
        <f t="array" ref="I19">IFERROR(_xlfn.IFS(OR(I18,J18,K18)=FALSE,0,AND(I18,J18)=TRUE,"난이도 체크를 하나만 해주세요",AND(I18,K18)=TRUE,"난이도 체크를 하나만 해주세요",AND(J18,K18)=TRUE,"난이도 체크를 하나만 해주세요",I18=TRUE,ROUNDDOWN($C$53/$L18,0),J18=TRUE,ROUNDDOWN($D$53/$L18,0),K18=TRUE,ROUNDDOWN($E$53/$L18,0)),0)</f>
        <v>0</v>
      </c>
      <c r="J19" s="42"/>
      <c r="K19" s="42"/>
      <c r="L19" s="43"/>
      <c r="M19" s="33" cm="1">
        <f t="array" ref="M19">IFERROR(_xlfn.IFS(OR(M18,N18,O18)=FALSE,0,AND(M18,N18)=TRUE,"난이도 체크를 하나만 해주세요",AND(M18,O18)=TRUE,"난이도 체크를 하나만 해주세요",AND(N18,O18)=TRUE,"난이도 체크를 하나만 해주세요",M18=TRUE,ROUNDDOWN($C$54/$P18,0),N18=TRUE,ROUNDDOWN($D$54/$P18,0),O18=TRUE,ROUNDDOWN($E$54/$P18,0)),0)</f>
        <v>0</v>
      </c>
      <c r="N19" s="42"/>
      <c r="O19" s="42"/>
      <c r="P19" s="43"/>
      <c r="Q19" s="33" cm="1">
        <f t="array" ref="Q19">IFERROR(_xlfn.IFS(OR(Q18,R18)=FALSE,0,AND(Q18,R18)=TRUE,"난이도 체크를 하나만 해주세요",Q18=TRUE,ROUNDDOWN($D$55/$S18,0),R18=TRUE,ROUNDDOWN($E$55/$S18,0)),0)</f>
        <v>0</v>
      </c>
      <c r="R19" s="42"/>
      <c r="S19" s="43"/>
      <c r="T19" s="33" cm="1">
        <f t="array" ref="T19">IFERROR(_xlfn.IFS(OR(T18,U18)=FALSE,0,AND(T18,U18)=TRUE,"난이도 체크를 하나만 해주세요",T18=TRUE,ROUNDDOWN($D$56/$V18,0),U18=TRUE,ROUNDDOWN($E$56/$V18,0)),0)</f>
        <v>0</v>
      </c>
      <c r="U19" s="42"/>
      <c r="V19" s="43"/>
      <c r="W19" s="33" cm="1">
        <f t="array" ref="W19">IFERROR(_xlfn.IFS(OR(W18,X18)=FALSE,0,AND(W18,X18)=TRUE,"난이도 체크를 하나만 해주세요",W18=TRUE,ROUNDDOWN($D$57/$Y18,0),X18=TRUE,ROUNDDOWN($E$57/$Y18,0)),0)</f>
        <v>0</v>
      </c>
      <c r="X19" s="42"/>
      <c r="Y19" s="43"/>
      <c r="Z19" s="33" cm="1">
        <f t="array" ref="Z19">IFERROR(_xlfn.IFS(Z18=FALSE,0,Z18=TRUE,ROUNDDOWN($E$58/$AA18,0)),0)</f>
        <v>0</v>
      </c>
      <c r="AA19" s="34"/>
    </row>
    <row r="20" spans="2:27" x14ac:dyDescent="0.3">
      <c r="B20" s="35" t="s">
        <v>19</v>
      </c>
      <c r="C20" s="3" t="s">
        <v>8</v>
      </c>
      <c r="D20" s="3" t="s">
        <v>37</v>
      </c>
      <c r="E20" s="14" t="s">
        <v>14</v>
      </c>
      <c r="F20" s="3" t="s">
        <v>8</v>
      </c>
      <c r="G20" s="3" t="s">
        <v>9</v>
      </c>
      <c r="H20" s="14" t="s">
        <v>14</v>
      </c>
      <c r="I20" s="3" t="s">
        <v>11</v>
      </c>
      <c r="J20" s="3" t="s">
        <v>8</v>
      </c>
      <c r="K20" s="3" t="s">
        <v>9</v>
      </c>
      <c r="L20" s="14" t="s">
        <v>14</v>
      </c>
      <c r="M20" s="3" t="s">
        <v>11</v>
      </c>
      <c r="N20" s="3" t="s">
        <v>8</v>
      </c>
      <c r="O20" s="3" t="s">
        <v>9</v>
      </c>
      <c r="P20" s="14" t="s">
        <v>14</v>
      </c>
      <c r="Q20" s="3" t="s">
        <v>8</v>
      </c>
      <c r="R20" s="3" t="s">
        <v>9</v>
      </c>
      <c r="S20" s="14" t="s">
        <v>14</v>
      </c>
      <c r="T20" s="3" t="s">
        <v>8</v>
      </c>
      <c r="U20" s="3" t="s">
        <v>9</v>
      </c>
      <c r="V20" s="14" t="s">
        <v>14</v>
      </c>
      <c r="W20" s="3" t="s">
        <v>8</v>
      </c>
      <c r="X20" s="3" t="s">
        <v>9</v>
      </c>
      <c r="Y20" s="14" t="s">
        <v>14</v>
      </c>
      <c r="Z20" s="3" t="s">
        <v>37</v>
      </c>
      <c r="AA20" s="15" t="s">
        <v>14</v>
      </c>
    </row>
    <row r="21" spans="2:27" x14ac:dyDescent="0.3">
      <c r="B21" s="36"/>
      <c r="C21" s="4" t="b">
        <v>0</v>
      </c>
      <c r="D21" s="4" t="b">
        <v>0</v>
      </c>
      <c r="E21" s="14"/>
      <c r="F21" s="4" t="b">
        <v>0</v>
      </c>
      <c r="G21" s="4" t="b">
        <v>0</v>
      </c>
      <c r="H21" s="14"/>
      <c r="I21" s="4" t="b">
        <v>0</v>
      </c>
      <c r="J21" s="4" t="b">
        <v>0</v>
      </c>
      <c r="K21" s="4" t="b">
        <v>0</v>
      </c>
      <c r="L21" s="14"/>
      <c r="M21" s="4" t="b">
        <v>0</v>
      </c>
      <c r="N21" s="4" t="b">
        <v>0</v>
      </c>
      <c r="O21" s="4" t="b">
        <v>0</v>
      </c>
      <c r="P21" s="14"/>
      <c r="Q21" s="4" t="b">
        <v>0</v>
      </c>
      <c r="R21" s="4" t="b">
        <v>0</v>
      </c>
      <c r="S21" s="14"/>
      <c r="T21" s="4" t="b">
        <v>0</v>
      </c>
      <c r="U21" s="4" t="b">
        <v>0</v>
      </c>
      <c r="V21" s="14"/>
      <c r="W21" s="4" t="b">
        <v>0</v>
      </c>
      <c r="X21" s="4" t="b">
        <v>0</v>
      </c>
      <c r="Y21" s="14"/>
      <c r="Z21" s="4" t="b">
        <v>0</v>
      </c>
      <c r="AA21" s="15"/>
    </row>
    <row r="22" spans="2:27" ht="17.25" thickBot="1" x14ac:dyDescent="0.35">
      <c r="B22" s="6">
        <f>SUM(C22:AA22)</f>
        <v>0</v>
      </c>
      <c r="C22" s="33" cm="1">
        <f t="array" ref="C22">IFERROR(_xlfn.IFS(OR(C21,D21)=FALSE,0,AND(C21,D21)=TRUE,"난이도 체크를 하나만 해주세요",C21=TRUE,ROUNDDOWN($D$51/$E21,0),D21=TRUE,ROUNDDOWN($E$51/$E21,0)),0)</f>
        <v>0</v>
      </c>
      <c r="D22" s="42"/>
      <c r="E22" s="43"/>
      <c r="F22" s="33" cm="1">
        <f t="array" ref="F22">IFERROR(_xlfn.IFS(OR(F21,G21)=FALSE,0,AND(F21,G21)=TRUE,"난이도 체크를 하나만 해주세요",F21=TRUE,ROUNDDOWN($D$52/$H21,0),G21=TRUE,ROUNDDOWN($E$52/$H21,0)),0)</f>
        <v>0</v>
      </c>
      <c r="G22" s="42"/>
      <c r="H22" s="43"/>
      <c r="I22" s="33" cm="1">
        <f t="array" ref="I22">IFERROR(_xlfn.IFS(OR(I21,J21,K21)=FALSE,0,AND(I21,J21)=TRUE,"난이도 체크를 하나만 해주세요",AND(I21,K21)=TRUE,"난이도 체크를 하나만 해주세요",AND(J21,K21)=TRUE,"난이도 체크를 하나만 해주세요",I21=TRUE,ROUNDDOWN($C$53/$L21,0),J21=TRUE,ROUNDDOWN($D$53/$L21,0),K21=TRUE,ROUNDDOWN($E$53/$L21,0)),0)</f>
        <v>0</v>
      </c>
      <c r="J22" s="42"/>
      <c r="K22" s="42"/>
      <c r="L22" s="43"/>
      <c r="M22" s="33" cm="1">
        <f t="array" ref="M22">IFERROR(_xlfn.IFS(OR(M21,N21,O21)=FALSE,0,AND(M21,N21)=TRUE,"난이도 체크를 하나만 해주세요",AND(M21,O21)=TRUE,"난이도 체크를 하나만 해주세요",AND(N21,O21)=TRUE,"난이도 체크를 하나만 해주세요",M21=TRUE,ROUNDDOWN($C$54/$P21,0),N21=TRUE,ROUNDDOWN($D$54/$P21,0),O21=TRUE,ROUNDDOWN($E$54/$P21,0)),0)</f>
        <v>0</v>
      </c>
      <c r="N22" s="42"/>
      <c r="O22" s="42"/>
      <c r="P22" s="43"/>
      <c r="Q22" s="33" cm="1">
        <f t="array" ref="Q22">IFERROR(_xlfn.IFS(OR(Q21,R21)=FALSE,0,AND(Q21,R21)=TRUE,"난이도 체크를 하나만 해주세요",Q21=TRUE,ROUNDDOWN($D$55/$S21,0),R21=TRUE,ROUNDDOWN($E$55/$S21,0)),0)</f>
        <v>0</v>
      </c>
      <c r="R22" s="42"/>
      <c r="S22" s="43"/>
      <c r="T22" s="33" cm="1">
        <f t="array" ref="T22">IFERROR(_xlfn.IFS(OR(T21,U21)=FALSE,0,AND(T21,U21)=TRUE,"난이도 체크를 하나만 해주세요",T21=TRUE,ROUNDDOWN($D$56/$V21,0),U21=TRUE,ROUNDDOWN($E$56/$V21,0)),0)</f>
        <v>0</v>
      </c>
      <c r="U22" s="42"/>
      <c r="V22" s="43"/>
      <c r="W22" s="33" cm="1">
        <f t="array" ref="W22">IFERROR(_xlfn.IFS(OR(W21,X21)=FALSE,0,AND(W21,X21)=TRUE,"난이도 체크를 하나만 해주세요",W21=TRUE,ROUNDDOWN($D$57/$Y21,0),X21=TRUE,ROUNDDOWN($E$57/$Y21,0)),0)</f>
        <v>0</v>
      </c>
      <c r="X22" s="42"/>
      <c r="Y22" s="43"/>
      <c r="Z22" s="33" cm="1">
        <f t="array" ref="Z22">IFERROR(_xlfn.IFS(Z21=FALSE,0,Z21=TRUE,ROUNDDOWN($E$58/$AA21,0)),0)</f>
        <v>0</v>
      </c>
      <c r="AA22" s="34"/>
    </row>
    <row r="23" spans="2:27" x14ac:dyDescent="0.3">
      <c r="B23" s="35" t="s">
        <v>20</v>
      </c>
      <c r="C23" s="3" t="s">
        <v>8</v>
      </c>
      <c r="D23" s="3" t="s">
        <v>37</v>
      </c>
      <c r="E23" s="14" t="s">
        <v>14</v>
      </c>
      <c r="F23" s="3" t="s">
        <v>8</v>
      </c>
      <c r="G23" s="3" t="s">
        <v>9</v>
      </c>
      <c r="H23" s="14" t="s">
        <v>14</v>
      </c>
      <c r="I23" s="3" t="s">
        <v>11</v>
      </c>
      <c r="J23" s="3" t="s">
        <v>8</v>
      </c>
      <c r="K23" s="3" t="s">
        <v>9</v>
      </c>
      <c r="L23" s="14" t="s">
        <v>14</v>
      </c>
      <c r="M23" s="3" t="s">
        <v>11</v>
      </c>
      <c r="N23" s="3" t="s">
        <v>8</v>
      </c>
      <c r="O23" s="3" t="s">
        <v>9</v>
      </c>
      <c r="P23" s="14" t="s">
        <v>14</v>
      </c>
      <c r="Q23" s="3" t="s">
        <v>8</v>
      </c>
      <c r="R23" s="3" t="s">
        <v>9</v>
      </c>
      <c r="S23" s="14" t="s">
        <v>14</v>
      </c>
      <c r="T23" s="3" t="s">
        <v>8</v>
      </c>
      <c r="U23" s="3" t="s">
        <v>9</v>
      </c>
      <c r="V23" s="14" t="s">
        <v>14</v>
      </c>
      <c r="W23" s="3" t="s">
        <v>8</v>
      </c>
      <c r="X23" s="3" t="s">
        <v>9</v>
      </c>
      <c r="Y23" s="14" t="s">
        <v>14</v>
      </c>
      <c r="Z23" s="3" t="s">
        <v>37</v>
      </c>
      <c r="AA23" s="15" t="s">
        <v>14</v>
      </c>
    </row>
    <row r="24" spans="2:27" x14ac:dyDescent="0.3">
      <c r="B24" s="36"/>
      <c r="C24" s="4" t="b">
        <v>0</v>
      </c>
      <c r="D24" s="4" t="b">
        <v>0</v>
      </c>
      <c r="E24" s="14"/>
      <c r="F24" s="4" t="b">
        <v>0</v>
      </c>
      <c r="G24" s="4" t="b">
        <v>0</v>
      </c>
      <c r="H24" s="14"/>
      <c r="I24" s="4" t="b">
        <v>0</v>
      </c>
      <c r="J24" s="4" t="b">
        <v>0</v>
      </c>
      <c r="K24" s="4" t="b">
        <v>0</v>
      </c>
      <c r="L24" s="14"/>
      <c r="M24" s="4" t="b">
        <v>0</v>
      </c>
      <c r="N24" s="4" t="b">
        <v>0</v>
      </c>
      <c r="O24" s="4" t="b">
        <v>0</v>
      </c>
      <c r="P24" s="14"/>
      <c r="Q24" s="4" t="b">
        <v>0</v>
      </c>
      <c r="R24" s="4" t="b">
        <v>0</v>
      </c>
      <c r="S24" s="14"/>
      <c r="T24" s="4" t="b">
        <v>0</v>
      </c>
      <c r="U24" s="4" t="b">
        <v>0</v>
      </c>
      <c r="V24" s="14"/>
      <c r="W24" s="4" t="b">
        <v>0</v>
      </c>
      <c r="X24" s="4" t="b">
        <v>0</v>
      </c>
      <c r="Y24" s="14"/>
      <c r="Z24" s="4" t="b">
        <v>0</v>
      </c>
      <c r="AA24" s="15"/>
    </row>
    <row r="25" spans="2:27" ht="17.25" thickBot="1" x14ac:dyDescent="0.35">
      <c r="B25" s="6">
        <f>SUM(C25:AA25)</f>
        <v>0</v>
      </c>
      <c r="C25" s="33" cm="1">
        <f t="array" ref="C25">IFERROR(_xlfn.IFS(OR(C24,D24)=FALSE,0,AND(C24,D24)=TRUE,"난이도 체크를 하나만 해주세요",C24=TRUE,ROUNDDOWN($D$51/$E24,0),D24=TRUE,ROUNDDOWN($E$51/$E24,0)),0)</f>
        <v>0</v>
      </c>
      <c r="D25" s="42"/>
      <c r="E25" s="43"/>
      <c r="F25" s="33" cm="1">
        <f t="array" ref="F25">IFERROR(_xlfn.IFS(OR(F24,G24)=FALSE,0,AND(F24,G24)=TRUE,"난이도 체크를 하나만 해주세요",F24=TRUE,ROUNDDOWN($D$52/$H24,0),G24=TRUE,ROUNDDOWN($E$52/$H24,0)),0)</f>
        <v>0</v>
      </c>
      <c r="G25" s="42"/>
      <c r="H25" s="43"/>
      <c r="I25" s="33" cm="1">
        <f t="array" ref="I25">IFERROR(_xlfn.IFS(OR(I24,J24,K24)=FALSE,0,AND(I24,J24)=TRUE,"난이도 체크를 하나만 해주세요",AND(I24,K24)=TRUE,"난이도 체크를 하나만 해주세요",AND(J24,K24)=TRUE,"난이도 체크를 하나만 해주세요",I24=TRUE,ROUNDDOWN($C$53/$L24,0),J24=TRUE,ROUNDDOWN($D$53/$L24,0),K24=TRUE,ROUNDDOWN($E$53/$L24,0)),0)</f>
        <v>0</v>
      </c>
      <c r="J25" s="42"/>
      <c r="K25" s="42"/>
      <c r="L25" s="43"/>
      <c r="M25" s="33" cm="1">
        <f t="array" ref="M25">IFERROR(_xlfn.IFS(OR(M24,N24,O24)=FALSE,0,AND(M24,N24)=TRUE,"난이도 체크를 하나만 해주세요",AND(M24,O24)=TRUE,"난이도 체크를 하나만 해주세요",AND(N24,O24)=TRUE,"난이도 체크를 하나만 해주세요",M24=TRUE,ROUNDDOWN($C$54/$P24,0),N24=TRUE,ROUNDDOWN($D$54/$P24,0),O24=TRUE,ROUNDDOWN($E$54/$P24,0)),0)</f>
        <v>0</v>
      </c>
      <c r="N25" s="42"/>
      <c r="O25" s="42"/>
      <c r="P25" s="43"/>
      <c r="Q25" s="33" cm="1">
        <f t="array" ref="Q25">IFERROR(_xlfn.IFS(OR(Q24,R24)=FALSE,0,AND(Q24,R24)=TRUE,"난이도 체크를 하나만 해주세요",Q24=TRUE,ROUNDDOWN($D$55/$S24,0),R24=TRUE,ROUNDDOWN($E$55/$S24,0)),0)</f>
        <v>0</v>
      </c>
      <c r="R25" s="42"/>
      <c r="S25" s="43"/>
      <c r="T25" s="33" cm="1">
        <f t="array" ref="T25">IFERROR(_xlfn.IFS(OR(T24,U24)=FALSE,0,AND(T24,U24)=TRUE,"난이도 체크를 하나만 해주세요",T24=TRUE,ROUNDDOWN($D$56/$V24,0),U24=TRUE,ROUNDDOWN($E$56/$V24,0)),0)</f>
        <v>0</v>
      </c>
      <c r="U25" s="42"/>
      <c r="V25" s="43"/>
      <c r="W25" s="33" cm="1">
        <f t="array" ref="W25">IFERROR(_xlfn.IFS(OR(W24,X24)=FALSE,0,AND(W24,X24)=TRUE,"난이도 체크를 하나만 해주세요",W24=TRUE,ROUNDDOWN($D$57/$Y24,0),X24=TRUE,ROUNDDOWN($E$57/$Y24,0)),0)</f>
        <v>0</v>
      </c>
      <c r="X25" s="42"/>
      <c r="Y25" s="43"/>
      <c r="Z25" s="33" cm="1">
        <f t="array" ref="Z25">IFERROR(_xlfn.IFS(Z24=FALSE,0,Z24=TRUE,ROUNDDOWN($E$58/$AA24,0)),0)</f>
        <v>0</v>
      </c>
      <c r="AA25" s="34"/>
    </row>
    <row r="26" spans="2:27" ht="32.25" thickBot="1" x14ac:dyDescent="0.35">
      <c r="B26" s="32"/>
      <c r="C26" s="37" t="s">
        <v>3</v>
      </c>
      <c r="D26" s="38"/>
      <c r="E26" s="39"/>
      <c r="F26" s="37" t="s">
        <v>4</v>
      </c>
      <c r="G26" s="38"/>
      <c r="H26" s="39"/>
      <c r="I26" s="37" t="s">
        <v>6</v>
      </c>
      <c r="J26" s="38"/>
      <c r="K26" s="38"/>
      <c r="L26" s="39"/>
      <c r="M26" s="37" t="s">
        <v>5</v>
      </c>
      <c r="N26" s="38"/>
      <c r="O26" s="38"/>
      <c r="P26" s="39"/>
      <c r="Q26" s="37" t="s">
        <v>10</v>
      </c>
      <c r="R26" s="38"/>
      <c r="S26" s="39"/>
      <c r="T26" s="37" t="s">
        <v>12</v>
      </c>
      <c r="U26" s="38"/>
      <c r="V26" s="39"/>
      <c r="W26" s="37" t="s">
        <v>7</v>
      </c>
      <c r="X26" s="38"/>
      <c r="Y26" s="39"/>
      <c r="Z26" s="37" t="s">
        <v>35</v>
      </c>
      <c r="AA26" s="40"/>
    </row>
    <row r="27" spans="2:27" x14ac:dyDescent="0.3">
      <c r="B27" s="35" t="s">
        <v>21</v>
      </c>
      <c r="C27" s="3" t="s">
        <v>8</v>
      </c>
      <c r="D27" s="3" t="s">
        <v>37</v>
      </c>
      <c r="E27" s="14" t="s">
        <v>14</v>
      </c>
      <c r="F27" s="3" t="s">
        <v>8</v>
      </c>
      <c r="G27" s="3" t="s">
        <v>9</v>
      </c>
      <c r="H27" s="14" t="s">
        <v>14</v>
      </c>
      <c r="I27" s="3" t="s">
        <v>11</v>
      </c>
      <c r="J27" s="3" t="s">
        <v>8</v>
      </c>
      <c r="K27" s="3" t="s">
        <v>9</v>
      </c>
      <c r="L27" s="14" t="s">
        <v>14</v>
      </c>
      <c r="M27" s="3" t="s">
        <v>11</v>
      </c>
      <c r="N27" s="3" t="s">
        <v>8</v>
      </c>
      <c r="O27" s="3" t="s">
        <v>9</v>
      </c>
      <c r="P27" s="14" t="s">
        <v>14</v>
      </c>
      <c r="Q27" s="3" t="s">
        <v>8</v>
      </c>
      <c r="R27" s="3" t="s">
        <v>9</v>
      </c>
      <c r="S27" s="14" t="s">
        <v>14</v>
      </c>
      <c r="T27" s="3" t="s">
        <v>8</v>
      </c>
      <c r="U27" s="3" t="s">
        <v>9</v>
      </c>
      <c r="V27" s="14" t="s">
        <v>14</v>
      </c>
      <c r="W27" s="3" t="s">
        <v>8</v>
      </c>
      <c r="X27" s="3" t="s">
        <v>9</v>
      </c>
      <c r="Y27" s="14" t="s">
        <v>14</v>
      </c>
      <c r="Z27" s="3" t="s">
        <v>37</v>
      </c>
      <c r="AA27" s="15" t="s">
        <v>14</v>
      </c>
    </row>
    <row r="28" spans="2:27" x14ac:dyDescent="0.3">
      <c r="B28" s="36"/>
      <c r="C28" s="4" t="b">
        <v>0</v>
      </c>
      <c r="D28" s="4" t="b">
        <v>0</v>
      </c>
      <c r="E28" s="14"/>
      <c r="F28" s="4" t="b">
        <v>0</v>
      </c>
      <c r="G28" s="4" t="b">
        <v>0</v>
      </c>
      <c r="H28" s="14"/>
      <c r="I28" s="4" t="b">
        <v>0</v>
      </c>
      <c r="J28" s="4" t="b">
        <v>0</v>
      </c>
      <c r="K28" s="4" t="b">
        <v>0</v>
      </c>
      <c r="L28" s="14"/>
      <c r="M28" s="4" t="b">
        <v>0</v>
      </c>
      <c r="N28" s="4" t="b">
        <v>0</v>
      </c>
      <c r="O28" s="4" t="b">
        <v>0</v>
      </c>
      <c r="P28" s="14"/>
      <c r="Q28" s="4" t="b">
        <v>0</v>
      </c>
      <c r="R28" s="4" t="b">
        <v>0</v>
      </c>
      <c r="S28" s="14"/>
      <c r="T28" s="4" t="b">
        <v>0</v>
      </c>
      <c r="U28" s="4" t="b">
        <v>0</v>
      </c>
      <c r="V28" s="14"/>
      <c r="W28" s="4" t="b">
        <v>0</v>
      </c>
      <c r="X28" s="4" t="b">
        <v>0</v>
      </c>
      <c r="Y28" s="14"/>
      <c r="Z28" s="4" t="b">
        <v>0</v>
      </c>
      <c r="AA28" s="15"/>
    </row>
    <row r="29" spans="2:27" ht="17.25" thickBot="1" x14ac:dyDescent="0.35">
      <c r="B29" s="6">
        <f>SUM(C29:AA29)</f>
        <v>0</v>
      </c>
      <c r="C29" s="33" cm="1">
        <f t="array" ref="C29">IFERROR(_xlfn.IFS(OR(C28,D28)=FALSE,0,AND(C28,D28)=TRUE,"난이도 체크를 하나만 해주세요",C28=TRUE,ROUNDDOWN($D$51/$E28,0),D28=TRUE,ROUNDDOWN($E$51/$E28,0)),0)</f>
        <v>0</v>
      </c>
      <c r="D29" s="42"/>
      <c r="E29" s="43"/>
      <c r="F29" s="33" cm="1">
        <f t="array" ref="F29">IFERROR(_xlfn.IFS(OR(F28,G28)=FALSE,0,AND(F28,G28)=TRUE,"난이도 체크를 하나만 해주세요",F28=TRUE,ROUNDDOWN($D$52/$H28,0),G28=TRUE,ROUNDDOWN($E$52/$H28,0)),0)</f>
        <v>0</v>
      </c>
      <c r="G29" s="42"/>
      <c r="H29" s="43"/>
      <c r="I29" s="33" cm="1">
        <f t="array" ref="I29">IFERROR(_xlfn.IFS(OR(I28,J28,K28)=FALSE,0,AND(I28,J28)=TRUE,"난이도 체크를 하나만 해주세요",AND(I28,K28)=TRUE,"난이도 체크를 하나만 해주세요",AND(J28,K28)=TRUE,"난이도 체크를 하나만 해주세요",I28=TRUE,ROUNDDOWN($C$53/$L28,0),J28=TRUE,ROUNDDOWN($D$53/$L28,0),K28=TRUE,ROUNDDOWN($E$53/$L28,0)),0)</f>
        <v>0</v>
      </c>
      <c r="J29" s="42"/>
      <c r="K29" s="42"/>
      <c r="L29" s="43"/>
      <c r="M29" s="33" cm="1">
        <f t="array" ref="M29">IFERROR(_xlfn.IFS(OR(M28,N28,O28)=FALSE,0,AND(M28,N28)=TRUE,"난이도 체크를 하나만 해주세요",AND(M28,O28)=TRUE,"난이도 체크를 하나만 해주세요",AND(N28,O28)=TRUE,"난이도 체크를 하나만 해주세요",M28=TRUE,ROUNDDOWN($C$54/$P28,0),N28=TRUE,ROUNDDOWN($D$54/$P28,0),O28=TRUE,ROUNDDOWN($E$54/$P28,0)),0)</f>
        <v>0</v>
      </c>
      <c r="N29" s="42"/>
      <c r="O29" s="42"/>
      <c r="P29" s="43"/>
      <c r="Q29" s="33" cm="1">
        <f t="array" ref="Q29">IFERROR(_xlfn.IFS(OR(Q28,R28)=FALSE,0,AND(Q28,R28)=TRUE,"난이도 체크를 하나만 해주세요",Q28=TRUE,ROUNDDOWN($D$55/$S28,0),R28=TRUE,ROUNDDOWN($E$55/$S28,0)),0)</f>
        <v>0</v>
      </c>
      <c r="R29" s="42"/>
      <c r="S29" s="43"/>
      <c r="T29" s="33" cm="1">
        <f t="array" ref="T29">IFERROR(_xlfn.IFS(OR(T28,U28)=FALSE,0,AND(T28,U28)=TRUE,"난이도 체크를 하나만 해주세요",T28=TRUE,ROUNDDOWN($D$56/$V28,0),U28=TRUE,ROUNDDOWN($E$56/$V28,0)),0)</f>
        <v>0</v>
      </c>
      <c r="U29" s="42"/>
      <c r="V29" s="43"/>
      <c r="W29" s="33" cm="1">
        <f t="array" ref="W29">IFERROR(_xlfn.IFS(OR(W28,X28)=FALSE,0,AND(W28,X28)=TRUE,"난이도 체크를 하나만 해주세요",W28=TRUE,ROUNDDOWN($D$57/$Y28,0),X28=TRUE,ROUNDDOWN($E$57/$Y28,0)),0)</f>
        <v>0</v>
      </c>
      <c r="X29" s="42"/>
      <c r="Y29" s="43"/>
      <c r="Z29" s="33" cm="1">
        <f t="array" ref="Z29">IFERROR(_xlfn.IFS(Z28=FALSE,0,Z28=TRUE,ROUNDDOWN($E$58/$AA28,0)),0)</f>
        <v>0</v>
      </c>
      <c r="AA29" s="34"/>
    </row>
    <row r="30" spans="2:27" x14ac:dyDescent="0.3">
      <c r="B30" s="35" t="s">
        <v>22</v>
      </c>
      <c r="C30" s="3" t="s">
        <v>8</v>
      </c>
      <c r="D30" s="3" t="s">
        <v>37</v>
      </c>
      <c r="E30" s="14" t="s">
        <v>14</v>
      </c>
      <c r="F30" s="3" t="s">
        <v>8</v>
      </c>
      <c r="G30" s="3" t="s">
        <v>9</v>
      </c>
      <c r="H30" s="14" t="s">
        <v>14</v>
      </c>
      <c r="I30" s="3" t="s">
        <v>11</v>
      </c>
      <c r="J30" s="3" t="s">
        <v>8</v>
      </c>
      <c r="K30" s="3" t="s">
        <v>9</v>
      </c>
      <c r="L30" s="14" t="s">
        <v>14</v>
      </c>
      <c r="M30" s="3" t="s">
        <v>11</v>
      </c>
      <c r="N30" s="3" t="s">
        <v>8</v>
      </c>
      <c r="O30" s="3" t="s">
        <v>9</v>
      </c>
      <c r="P30" s="14" t="s">
        <v>14</v>
      </c>
      <c r="Q30" s="3" t="s">
        <v>8</v>
      </c>
      <c r="R30" s="3" t="s">
        <v>9</v>
      </c>
      <c r="S30" s="14" t="s">
        <v>14</v>
      </c>
      <c r="T30" s="3" t="s">
        <v>8</v>
      </c>
      <c r="U30" s="3" t="s">
        <v>9</v>
      </c>
      <c r="V30" s="14" t="s">
        <v>14</v>
      </c>
      <c r="W30" s="3" t="s">
        <v>8</v>
      </c>
      <c r="X30" s="3" t="s">
        <v>9</v>
      </c>
      <c r="Y30" s="14" t="s">
        <v>14</v>
      </c>
      <c r="Z30" s="3" t="s">
        <v>37</v>
      </c>
      <c r="AA30" s="15" t="s">
        <v>14</v>
      </c>
    </row>
    <row r="31" spans="2:27" x14ac:dyDescent="0.3">
      <c r="B31" s="36"/>
      <c r="C31" s="4" t="b">
        <v>0</v>
      </c>
      <c r="D31" s="4" t="b">
        <v>0</v>
      </c>
      <c r="E31" s="14"/>
      <c r="F31" s="4" t="b">
        <v>0</v>
      </c>
      <c r="G31" s="4" t="b">
        <v>0</v>
      </c>
      <c r="H31" s="14"/>
      <c r="I31" s="4" t="b">
        <v>0</v>
      </c>
      <c r="J31" s="4" t="b">
        <v>0</v>
      </c>
      <c r="K31" s="4" t="b">
        <v>0</v>
      </c>
      <c r="L31" s="14"/>
      <c r="M31" s="4" t="b">
        <v>0</v>
      </c>
      <c r="N31" s="4" t="b">
        <v>0</v>
      </c>
      <c r="O31" s="4" t="b">
        <v>0</v>
      </c>
      <c r="P31" s="14"/>
      <c r="Q31" s="4" t="b">
        <v>0</v>
      </c>
      <c r="R31" s="4" t="b">
        <v>0</v>
      </c>
      <c r="S31" s="14"/>
      <c r="T31" s="4" t="b">
        <v>0</v>
      </c>
      <c r="U31" s="4" t="b">
        <v>0</v>
      </c>
      <c r="V31" s="14"/>
      <c r="W31" s="4" t="b">
        <v>0</v>
      </c>
      <c r="X31" s="4" t="b">
        <v>0</v>
      </c>
      <c r="Y31" s="14"/>
      <c r="Z31" s="4" t="b">
        <v>0</v>
      </c>
      <c r="AA31" s="15"/>
    </row>
    <row r="32" spans="2:27" ht="17.25" thickBot="1" x14ac:dyDescent="0.35">
      <c r="B32" s="6">
        <f>SUM(C32:AA32)</f>
        <v>0</v>
      </c>
      <c r="C32" s="33" cm="1">
        <f t="array" ref="C32">IFERROR(_xlfn.IFS(OR(C31,D31)=FALSE,0,AND(C31,D31)=TRUE,"난이도 체크를 하나만 해주세요",C31=TRUE,ROUNDDOWN($D$51/$E31,0),D31=TRUE,ROUNDDOWN($E$51/$E31,0)),0)</f>
        <v>0</v>
      </c>
      <c r="D32" s="42"/>
      <c r="E32" s="43"/>
      <c r="F32" s="33" cm="1">
        <f t="array" ref="F32">IFERROR(_xlfn.IFS(OR(F31,G31)=FALSE,0,AND(F31,G31)=TRUE,"난이도 체크를 하나만 해주세요",F31=TRUE,ROUNDDOWN($D$52/$H31,0),G31=TRUE,ROUNDDOWN($E$52/$H31,0)),0)</f>
        <v>0</v>
      </c>
      <c r="G32" s="42"/>
      <c r="H32" s="43"/>
      <c r="I32" s="33" cm="1">
        <f t="array" ref="I32">IFERROR(_xlfn.IFS(OR(I31,J31,K31)=FALSE,0,AND(I31,J31)=TRUE,"난이도 체크를 하나만 해주세요",AND(I31,K31)=TRUE,"난이도 체크를 하나만 해주세요",AND(J31,K31)=TRUE,"난이도 체크를 하나만 해주세요",I31=TRUE,ROUNDDOWN($C$53/$L31,0),J31=TRUE,ROUNDDOWN($D$53/$L31,0),K31=TRUE,ROUNDDOWN($E$53/$L31,0)),0)</f>
        <v>0</v>
      </c>
      <c r="J32" s="42"/>
      <c r="K32" s="42"/>
      <c r="L32" s="43"/>
      <c r="M32" s="33" cm="1">
        <f t="array" ref="M32">IFERROR(_xlfn.IFS(OR(M31,N31,O31)=FALSE,0,AND(M31,N31)=TRUE,"난이도 체크를 하나만 해주세요",AND(M31,O31)=TRUE,"난이도 체크를 하나만 해주세요",AND(N31,O31)=TRUE,"난이도 체크를 하나만 해주세요",M31=TRUE,ROUNDDOWN($C$54/$P31,0),N31=TRUE,ROUNDDOWN($D$54/$P31,0),O31=TRUE,ROUNDDOWN($E$54/$P31,0)),0)</f>
        <v>0</v>
      </c>
      <c r="N32" s="42"/>
      <c r="O32" s="42"/>
      <c r="P32" s="43"/>
      <c r="Q32" s="33" cm="1">
        <f t="array" ref="Q32">IFERROR(_xlfn.IFS(OR(Q31,R31)=FALSE,0,AND(Q31,R31)=TRUE,"난이도 체크를 하나만 해주세요",Q31=TRUE,ROUNDDOWN($D$55/$S31,0),R31=TRUE,ROUNDDOWN($E$55/$S31,0)),0)</f>
        <v>0</v>
      </c>
      <c r="R32" s="42"/>
      <c r="S32" s="43"/>
      <c r="T32" s="33" cm="1">
        <f t="array" ref="T32">IFERROR(_xlfn.IFS(OR(T31,U31)=FALSE,0,AND(T31,U31)=TRUE,"난이도 체크를 하나만 해주세요",T31=TRUE,ROUNDDOWN($D$56/$V31,0),U31=TRUE,ROUNDDOWN($E$56/$V31,0)),0)</f>
        <v>0</v>
      </c>
      <c r="U32" s="42"/>
      <c r="V32" s="43"/>
      <c r="W32" s="33" cm="1">
        <f t="array" ref="W32">IFERROR(_xlfn.IFS(OR(W31,X31)=FALSE,0,AND(W31,X31)=TRUE,"난이도 체크를 하나만 해주세요",W31=TRUE,ROUNDDOWN($D$57/$Y31,0),X31=TRUE,ROUNDDOWN($E$57/$Y31,0)),0)</f>
        <v>0</v>
      </c>
      <c r="X32" s="42"/>
      <c r="Y32" s="43"/>
      <c r="Z32" s="33" cm="1">
        <f t="array" ref="Z32">IFERROR(_xlfn.IFS(Z31=FALSE,0,Z31=TRUE,ROUNDDOWN($E$58/$AA31,0)),0)</f>
        <v>0</v>
      </c>
      <c r="AA32" s="34"/>
    </row>
    <row r="33" spans="2:27" x14ac:dyDescent="0.3">
      <c r="B33" s="35" t="s">
        <v>23</v>
      </c>
      <c r="C33" s="3" t="s">
        <v>8</v>
      </c>
      <c r="D33" s="3" t="s">
        <v>37</v>
      </c>
      <c r="E33" s="14" t="s">
        <v>14</v>
      </c>
      <c r="F33" s="3" t="s">
        <v>8</v>
      </c>
      <c r="G33" s="3" t="s">
        <v>9</v>
      </c>
      <c r="H33" s="14" t="s">
        <v>14</v>
      </c>
      <c r="I33" s="3" t="s">
        <v>11</v>
      </c>
      <c r="J33" s="3" t="s">
        <v>8</v>
      </c>
      <c r="K33" s="3" t="s">
        <v>9</v>
      </c>
      <c r="L33" s="14" t="s">
        <v>14</v>
      </c>
      <c r="M33" s="3" t="s">
        <v>11</v>
      </c>
      <c r="N33" s="3" t="s">
        <v>8</v>
      </c>
      <c r="O33" s="3" t="s">
        <v>9</v>
      </c>
      <c r="P33" s="14" t="s">
        <v>14</v>
      </c>
      <c r="Q33" s="3" t="s">
        <v>8</v>
      </c>
      <c r="R33" s="3" t="s">
        <v>9</v>
      </c>
      <c r="S33" s="14" t="s">
        <v>14</v>
      </c>
      <c r="T33" s="3" t="s">
        <v>8</v>
      </c>
      <c r="U33" s="3" t="s">
        <v>9</v>
      </c>
      <c r="V33" s="14" t="s">
        <v>14</v>
      </c>
      <c r="W33" s="3" t="s">
        <v>8</v>
      </c>
      <c r="X33" s="3" t="s">
        <v>9</v>
      </c>
      <c r="Y33" s="14" t="s">
        <v>14</v>
      </c>
      <c r="Z33" s="3" t="s">
        <v>37</v>
      </c>
      <c r="AA33" s="15" t="s">
        <v>14</v>
      </c>
    </row>
    <row r="34" spans="2:27" x14ac:dyDescent="0.3">
      <c r="B34" s="36"/>
      <c r="C34" s="4" t="b">
        <v>0</v>
      </c>
      <c r="D34" s="4" t="b">
        <v>0</v>
      </c>
      <c r="E34" s="14"/>
      <c r="F34" s="4" t="b">
        <v>0</v>
      </c>
      <c r="G34" s="4" t="b">
        <v>0</v>
      </c>
      <c r="H34" s="14"/>
      <c r="I34" s="4" t="b">
        <v>0</v>
      </c>
      <c r="J34" s="4" t="b">
        <v>0</v>
      </c>
      <c r="K34" s="4" t="b">
        <v>0</v>
      </c>
      <c r="L34" s="14"/>
      <c r="M34" s="4" t="b">
        <v>0</v>
      </c>
      <c r="N34" s="4" t="b">
        <v>0</v>
      </c>
      <c r="O34" s="4" t="b">
        <v>0</v>
      </c>
      <c r="P34" s="14"/>
      <c r="Q34" s="4" t="b">
        <v>0</v>
      </c>
      <c r="R34" s="4" t="b">
        <v>0</v>
      </c>
      <c r="S34" s="14"/>
      <c r="T34" s="4" t="b">
        <v>0</v>
      </c>
      <c r="U34" s="4" t="b">
        <v>0</v>
      </c>
      <c r="V34" s="14"/>
      <c r="W34" s="4" t="b">
        <v>0</v>
      </c>
      <c r="X34" s="4" t="b">
        <v>0</v>
      </c>
      <c r="Y34" s="14"/>
      <c r="Z34" s="4" t="b">
        <v>0</v>
      </c>
      <c r="AA34" s="15"/>
    </row>
    <row r="35" spans="2:27" ht="17.25" thickBot="1" x14ac:dyDescent="0.35">
      <c r="B35" s="6">
        <f>SUM(C35:AA35)</f>
        <v>0</v>
      </c>
      <c r="C35" s="33" cm="1">
        <f t="array" ref="C35">IFERROR(_xlfn.IFS(OR(C34,D34)=FALSE,0,AND(C34,D34)=TRUE,"난이도 체크를 하나만 해주세요",C34=TRUE,ROUNDDOWN($D$51/$E34,0),D34=TRUE,ROUNDDOWN($E$51/$E34,0)),0)</f>
        <v>0</v>
      </c>
      <c r="D35" s="42"/>
      <c r="E35" s="43"/>
      <c r="F35" s="33" cm="1">
        <f t="array" ref="F35">IFERROR(_xlfn.IFS(OR(F34,G34)=FALSE,0,AND(F34,G34)=TRUE,"난이도 체크를 하나만 해주세요",F34=TRUE,ROUNDDOWN($D$52/$H34,0),G34=TRUE,ROUNDDOWN($E$52/$H34,0)),0)</f>
        <v>0</v>
      </c>
      <c r="G35" s="42"/>
      <c r="H35" s="43"/>
      <c r="I35" s="33" cm="1">
        <f t="array" ref="I35">IFERROR(_xlfn.IFS(OR(I34,J34,K34)=FALSE,0,AND(I34,J34)=TRUE,"난이도 체크를 하나만 해주세요",AND(I34,K34)=TRUE,"난이도 체크를 하나만 해주세요",AND(J34,K34)=TRUE,"난이도 체크를 하나만 해주세요",I34=TRUE,ROUNDDOWN($C$53/$L34,0),J34=TRUE,ROUNDDOWN($D$53/$L34,0),K34=TRUE,ROUNDDOWN($E$53/$L34,0)),0)</f>
        <v>0</v>
      </c>
      <c r="J35" s="42"/>
      <c r="K35" s="42"/>
      <c r="L35" s="43"/>
      <c r="M35" s="33" cm="1">
        <f t="array" ref="M35">IFERROR(_xlfn.IFS(OR(M34,N34,O34)=FALSE,0,AND(M34,N34)=TRUE,"난이도 체크를 하나만 해주세요",AND(M34,O34)=TRUE,"난이도 체크를 하나만 해주세요",AND(N34,O34)=TRUE,"난이도 체크를 하나만 해주세요",M34=TRUE,ROUNDDOWN($C$54/$P34,0),N34=TRUE,ROUNDDOWN($D$54/$P34,0),O34=TRUE,ROUNDDOWN($E$54/$P34,0)),0)</f>
        <v>0</v>
      </c>
      <c r="N35" s="42"/>
      <c r="O35" s="42"/>
      <c r="P35" s="43"/>
      <c r="Q35" s="33" cm="1">
        <f t="array" ref="Q35">IFERROR(_xlfn.IFS(OR(Q34,R34)=FALSE,0,AND(Q34,R34)=TRUE,"난이도 체크를 하나만 해주세요",Q34=TRUE,ROUNDDOWN($D$55/$S34,0),R34=TRUE,ROUNDDOWN($E$55/$S34,0)),0)</f>
        <v>0</v>
      </c>
      <c r="R35" s="42"/>
      <c r="S35" s="43"/>
      <c r="T35" s="33" cm="1">
        <f t="array" ref="T35">IFERROR(_xlfn.IFS(OR(T34,U34)=FALSE,0,AND(T34,U34)=TRUE,"난이도 체크를 하나만 해주세요",T34=TRUE,ROUNDDOWN($D$56/$V34,0),U34=TRUE,ROUNDDOWN($E$56/$V34,0)),0)</f>
        <v>0</v>
      </c>
      <c r="U35" s="42"/>
      <c r="V35" s="43"/>
      <c r="W35" s="33" cm="1">
        <f t="array" ref="W35">IFERROR(_xlfn.IFS(OR(W34,X34)=FALSE,0,AND(W34,X34)=TRUE,"난이도 체크를 하나만 해주세요",W34=TRUE,ROUNDDOWN($D$57/$Y34,0),X34=TRUE,ROUNDDOWN($E$57/$Y34,0)),0)</f>
        <v>0</v>
      </c>
      <c r="X35" s="42"/>
      <c r="Y35" s="43"/>
      <c r="Z35" s="33" cm="1">
        <f t="array" ref="Z35">IFERROR(_xlfn.IFS(Z34=FALSE,0,Z34=TRUE,ROUNDDOWN($E$58/$AA34,0)),0)</f>
        <v>0</v>
      </c>
      <c r="AA35" s="34"/>
    </row>
    <row r="36" spans="2:27" x14ac:dyDescent="0.3">
      <c r="B36" s="35" t="s">
        <v>24</v>
      </c>
      <c r="C36" s="3" t="s">
        <v>8</v>
      </c>
      <c r="D36" s="3" t="s">
        <v>37</v>
      </c>
      <c r="E36" s="14" t="s">
        <v>14</v>
      </c>
      <c r="F36" s="3" t="s">
        <v>8</v>
      </c>
      <c r="G36" s="3" t="s">
        <v>9</v>
      </c>
      <c r="H36" s="14" t="s">
        <v>14</v>
      </c>
      <c r="I36" s="3" t="s">
        <v>11</v>
      </c>
      <c r="J36" s="3" t="s">
        <v>8</v>
      </c>
      <c r="K36" s="3" t="s">
        <v>9</v>
      </c>
      <c r="L36" s="14" t="s">
        <v>14</v>
      </c>
      <c r="M36" s="3" t="s">
        <v>11</v>
      </c>
      <c r="N36" s="3" t="s">
        <v>8</v>
      </c>
      <c r="O36" s="3" t="s">
        <v>9</v>
      </c>
      <c r="P36" s="14" t="s">
        <v>14</v>
      </c>
      <c r="Q36" s="3" t="s">
        <v>8</v>
      </c>
      <c r="R36" s="3" t="s">
        <v>9</v>
      </c>
      <c r="S36" s="14" t="s">
        <v>14</v>
      </c>
      <c r="T36" s="3" t="s">
        <v>8</v>
      </c>
      <c r="U36" s="3" t="s">
        <v>9</v>
      </c>
      <c r="V36" s="14" t="s">
        <v>14</v>
      </c>
      <c r="W36" s="3" t="s">
        <v>8</v>
      </c>
      <c r="X36" s="3" t="s">
        <v>9</v>
      </c>
      <c r="Y36" s="14" t="s">
        <v>14</v>
      </c>
      <c r="Z36" s="3" t="s">
        <v>37</v>
      </c>
      <c r="AA36" s="15" t="s">
        <v>14</v>
      </c>
    </row>
    <row r="37" spans="2:27" x14ac:dyDescent="0.3">
      <c r="B37" s="36"/>
      <c r="C37" s="4" t="b">
        <v>0</v>
      </c>
      <c r="D37" s="4" t="b">
        <v>0</v>
      </c>
      <c r="E37" s="14"/>
      <c r="F37" s="4" t="b">
        <v>0</v>
      </c>
      <c r="G37" s="4" t="b">
        <v>0</v>
      </c>
      <c r="H37" s="14"/>
      <c r="I37" s="4" t="b">
        <v>0</v>
      </c>
      <c r="J37" s="4" t="b">
        <v>0</v>
      </c>
      <c r="K37" s="4" t="b">
        <v>0</v>
      </c>
      <c r="L37" s="14"/>
      <c r="M37" s="4" t="b">
        <v>0</v>
      </c>
      <c r="N37" s="4" t="b">
        <v>0</v>
      </c>
      <c r="O37" s="4" t="b">
        <v>0</v>
      </c>
      <c r="P37" s="14"/>
      <c r="Q37" s="4" t="b">
        <v>0</v>
      </c>
      <c r="R37" s="4" t="b">
        <v>0</v>
      </c>
      <c r="S37" s="14"/>
      <c r="T37" s="4" t="b">
        <v>0</v>
      </c>
      <c r="U37" s="4" t="b">
        <v>0</v>
      </c>
      <c r="V37" s="14"/>
      <c r="W37" s="4" t="b">
        <v>0</v>
      </c>
      <c r="X37" s="4" t="b">
        <v>0</v>
      </c>
      <c r="Y37" s="14"/>
      <c r="Z37" s="4" t="b">
        <v>0</v>
      </c>
      <c r="AA37" s="15"/>
    </row>
    <row r="38" spans="2:27" ht="17.25" thickBot="1" x14ac:dyDescent="0.35">
      <c r="B38" s="6">
        <f>SUM(C38:AA38)</f>
        <v>0</v>
      </c>
      <c r="C38" s="33" cm="1">
        <f t="array" ref="C38">IFERROR(_xlfn.IFS(OR(C37,D37)=FALSE,0,AND(C37,D37)=TRUE,"난이도 체크를 하나만 해주세요",C37=TRUE,ROUNDDOWN($D$51/$E37,0),D37=TRUE,ROUNDDOWN($E$51/$E37,0)),0)</f>
        <v>0</v>
      </c>
      <c r="D38" s="42"/>
      <c r="E38" s="43"/>
      <c r="F38" s="33" cm="1">
        <f t="array" ref="F38">IFERROR(_xlfn.IFS(OR(F37,G37)=FALSE,0,AND(F37,G37)=TRUE,"난이도 체크를 하나만 해주세요",F37=TRUE,ROUNDDOWN($D$52/$H37,0),G37=TRUE,ROUNDDOWN($E$52/$H37,0)),0)</f>
        <v>0</v>
      </c>
      <c r="G38" s="42"/>
      <c r="H38" s="43"/>
      <c r="I38" s="33" cm="1">
        <f t="array" ref="I38">IFERROR(_xlfn.IFS(OR(I37,J37,K37)=FALSE,0,AND(I37,J37)=TRUE,"난이도 체크를 하나만 해주세요",AND(I37,K37)=TRUE,"난이도 체크를 하나만 해주세요",AND(J37,K37)=TRUE,"난이도 체크를 하나만 해주세요",I37=TRUE,ROUNDDOWN($C$53/$L37,0),J37=TRUE,ROUNDDOWN($D$53/$L37,0),K37=TRUE,ROUNDDOWN($E$53/$L37,0)),0)</f>
        <v>0</v>
      </c>
      <c r="J38" s="42"/>
      <c r="K38" s="42"/>
      <c r="L38" s="43"/>
      <c r="M38" s="33" cm="1">
        <f t="array" ref="M38">IFERROR(_xlfn.IFS(OR(M37,N37,O37)=FALSE,0,AND(M37,N37)=TRUE,"난이도 체크를 하나만 해주세요",AND(M37,O37)=TRUE,"난이도 체크를 하나만 해주세요",AND(N37,O37)=TRUE,"난이도 체크를 하나만 해주세요",M37=TRUE,ROUNDDOWN($C$54/$P37,0),N37=TRUE,ROUNDDOWN($D$54/$P37,0),O37=TRUE,ROUNDDOWN($E$54/$P37,0)),0)</f>
        <v>0</v>
      </c>
      <c r="N38" s="42"/>
      <c r="O38" s="42"/>
      <c r="P38" s="43"/>
      <c r="Q38" s="33" cm="1">
        <f t="array" ref="Q38">IFERROR(_xlfn.IFS(OR(Q37,R37)=FALSE,0,AND(Q37,R37)=TRUE,"난이도 체크를 하나만 해주세요",Q37=TRUE,ROUNDDOWN($D$55/$S37,0),R37=TRUE,ROUNDDOWN($E$55/$S37,0)),0)</f>
        <v>0</v>
      </c>
      <c r="R38" s="42"/>
      <c r="S38" s="43"/>
      <c r="T38" s="33" cm="1">
        <f t="array" ref="T38">IFERROR(_xlfn.IFS(OR(T37,U37)=FALSE,0,AND(T37,U37)=TRUE,"난이도 체크를 하나만 해주세요",T37=TRUE,ROUNDDOWN($D$56/$V37,0),U37=TRUE,ROUNDDOWN($E$56/$V37,0)),0)</f>
        <v>0</v>
      </c>
      <c r="U38" s="42"/>
      <c r="V38" s="43"/>
      <c r="W38" s="33" cm="1">
        <f t="array" ref="W38">IFERROR(_xlfn.IFS(OR(W37,X37)=FALSE,0,AND(W37,X37)=TRUE,"난이도 체크를 하나만 해주세요",W37=TRUE,ROUNDDOWN($D$57/$Y37,0),X37=TRUE,ROUNDDOWN($E$57/$Y37,0)),0)</f>
        <v>0</v>
      </c>
      <c r="X38" s="42"/>
      <c r="Y38" s="43"/>
      <c r="Z38" s="33" cm="1">
        <f t="array" ref="Z38">IFERROR(_xlfn.IFS(Z37=FALSE,0,Z37=TRUE,ROUNDDOWN($E$58/$AA37,0)),0)</f>
        <v>0</v>
      </c>
      <c r="AA38" s="34"/>
    </row>
    <row r="39" spans="2:27" x14ac:dyDescent="0.3">
      <c r="B39" s="35" t="s">
        <v>25</v>
      </c>
      <c r="C39" s="3" t="s">
        <v>8</v>
      </c>
      <c r="D39" s="3" t="s">
        <v>37</v>
      </c>
      <c r="E39" s="14" t="s">
        <v>14</v>
      </c>
      <c r="F39" s="3" t="s">
        <v>8</v>
      </c>
      <c r="G39" s="3" t="s">
        <v>9</v>
      </c>
      <c r="H39" s="14" t="s">
        <v>14</v>
      </c>
      <c r="I39" s="3" t="s">
        <v>11</v>
      </c>
      <c r="J39" s="3" t="s">
        <v>8</v>
      </c>
      <c r="K39" s="3" t="s">
        <v>9</v>
      </c>
      <c r="L39" s="14" t="s">
        <v>14</v>
      </c>
      <c r="M39" s="3" t="s">
        <v>11</v>
      </c>
      <c r="N39" s="3" t="s">
        <v>8</v>
      </c>
      <c r="O39" s="3" t="s">
        <v>9</v>
      </c>
      <c r="P39" s="14" t="s">
        <v>14</v>
      </c>
      <c r="Q39" s="3" t="s">
        <v>8</v>
      </c>
      <c r="R39" s="3" t="s">
        <v>9</v>
      </c>
      <c r="S39" s="14" t="s">
        <v>14</v>
      </c>
      <c r="T39" s="3" t="s">
        <v>8</v>
      </c>
      <c r="U39" s="3" t="s">
        <v>9</v>
      </c>
      <c r="V39" s="14" t="s">
        <v>14</v>
      </c>
      <c r="W39" s="3" t="s">
        <v>8</v>
      </c>
      <c r="X39" s="3" t="s">
        <v>9</v>
      </c>
      <c r="Y39" s="14" t="s">
        <v>14</v>
      </c>
      <c r="Z39" s="3" t="s">
        <v>37</v>
      </c>
      <c r="AA39" s="15" t="s">
        <v>14</v>
      </c>
    </row>
    <row r="40" spans="2:27" x14ac:dyDescent="0.3">
      <c r="B40" s="36"/>
      <c r="C40" s="4" t="b">
        <v>0</v>
      </c>
      <c r="D40" s="4" t="b">
        <v>0</v>
      </c>
      <c r="E40" s="14"/>
      <c r="F40" s="4" t="b">
        <v>0</v>
      </c>
      <c r="G40" s="4" t="b">
        <v>0</v>
      </c>
      <c r="H40" s="14"/>
      <c r="I40" s="4" t="b">
        <v>0</v>
      </c>
      <c r="J40" s="4" t="b">
        <v>0</v>
      </c>
      <c r="K40" s="4" t="b">
        <v>0</v>
      </c>
      <c r="L40" s="14"/>
      <c r="M40" s="4" t="b">
        <v>0</v>
      </c>
      <c r="N40" s="4" t="b">
        <v>0</v>
      </c>
      <c r="O40" s="4" t="b">
        <v>0</v>
      </c>
      <c r="P40" s="14"/>
      <c r="Q40" s="4" t="b">
        <v>0</v>
      </c>
      <c r="R40" s="4" t="b">
        <v>0</v>
      </c>
      <c r="S40" s="14"/>
      <c r="T40" s="4" t="b">
        <v>0</v>
      </c>
      <c r="U40" s="4" t="b">
        <v>0</v>
      </c>
      <c r="V40" s="14"/>
      <c r="W40" s="4" t="b">
        <v>0</v>
      </c>
      <c r="X40" s="4" t="b">
        <v>0</v>
      </c>
      <c r="Y40" s="14"/>
      <c r="Z40" s="4" t="b">
        <v>0</v>
      </c>
      <c r="AA40" s="15"/>
    </row>
    <row r="41" spans="2:27" ht="17.25" thickBot="1" x14ac:dyDescent="0.35">
      <c r="B41" s="6">
        <f>SUM(C41:AA41)</f>
        <v>0</v>
      </c>
      <c r="C41" s="33" cm="1">
        <f t="array" ref="C41">IFERROR(_xlfn.IFS(OR(C40,D40)=FALSE,0,AND(C40,D40)=TRUE,"난이도 체크를 하나만 해주세요",C40=TRUE,ROUNDDOWN($D$51/$E40,0),D40=TRUE,ROUNDDOWN($E$51/$E40,0)),0)</f>
        <v>0</v>
      </c>
      <c r="D41" s="42"/>
      <c r="E41" s="43"/>
      <c r="F41" s="33" cm="1">
        <f t="array" ref="F41">IFERROR(_xlfn.IFS(OR(F40,G40)=FALSE,0,AND(F40,G40)=TRUE,"난이도 체크를 하나만 해주세요",F40=TRUE,ROUNDDOWN($D$52/$H40,0),G40=TRUE,ROUNDDOWN($E$52/$H40,0)),0)</f>
        <v>0</v>
      </c>
      <c r="G41" s="42"/>
      <c r="H41" s="43"/>
      <c r="I41" s="33" cm="1">
        <f t="array" ref="I41">IFERROR(_xlfn.IFS(OR(I40,J40,K40)=FALSE,0,AND(I40,J40)=TRUE,"난이도 체크를 하나만 해주세요",AND(I40,K40)=TRUE,"난이도 체크를 하나만 해주세요",AND(J40,K40)=TRUE,"난이도 체크를 하나만 해주세요",I40=TRUE,ROUNDDOWN($C$53/$L40,0),J40=TRUE,ROUNDDOWN($D$53/$L40,0),K40=TRUE,ROUNDDOWN($E$53/$L40,0)),0)</f>
        <v>0</v>
      </c>
      <c r="J41" s="42"/>
      <c r="K41" s="42"/>
      <c r="L41" s="43"/>
      <c r="M41" s="33" cm="1">
        <f t="array" ref="M41">IFERROR(_xlfn.IFS(OR(M40,N40,O40)=FALSE,0,AND(M40,N40)=TRUE,"난이도 체크를 하나만 해주세요",AND(M40,O40)=TRUE,"난이도 체크를 하나만 해주세요",AND(N40,O40)=TRUE,"난이도 체크를 하나만 해주세요",M40=TRUE,ROUNDDOWN($C$54/$P40,0),N40=TRUE,ROUNDDOWN($D$54/$P40,0),O40=TRUE,ROUNDDOWN($E$54/$P40,0)),0)</f>
        <v>0</v>
      </c>
      <c r="N41" s="42"/>
      <c r="O41" s="42"/>
      <c r="P41" s="43"/>
      <c r="Q41" s="33" cm="1">
        <f t="array" ref="Q41">IFERROR(_xlfn.IFS(OR(Q40,R40)=FALSE,0,AND(Q40,R40)=TRUE,"난이도 체크를 하나만 해주세요",Q40=TRUE,ROUNDDOWN($D$55/$S40,0),R40=TRUE,ROUNDDOWN($E$55/$S40,0)),0)</f>
        <v>0</v>
      </c>
      <c r="R41" s="42"/>
      <c r="S41" s="43"/>
      <c r="T41" s="33" cm="1">
        <f t="array" ref="T41">IFERROR(_xlfn.IFS(OR(T40,U40)=FALSE,0,AND(T40,U40)=TRUE,"난이도 체크를 하나만 해주세요",T40=TRUE,ROUNDDOWN($D$56/$V40,0),U40=TRUE,ROUNDDOWN($E$56/$V40,0)),0)</f>
        <v>0</v>
      </c>
      <c r="U41" s="42"/>
      <c r="V41" s="43"/>
      <c r="W41" s="33" cm="1">
        <f t="array" ref="W41">IFERROR(_xlfn.IFS(OR(W40,X40)=FALSE,0,AND(W40,X40)=TRUE,"난이도 체크를 하나만 해주세요",W40=TRUE,ROUNDDOWN($D$57/$Y40,0),X40=TRUE,ROUNDDOWN($E$57/$Y40,0)),0)</f>
        <v>0</v>
      </c>
      <c r="X41" s="42"/>
      <c r="Y41" s="43"/>
      <c r="Z41" s="33" cm="1">
        <f t="array" ref="Z41">IFERROR(_xlfn.IFS(Z40=FALSE,0,Z40=TRUE,ROUNDDOWN($E$58/$AA40,0)),0)</f>
        <v>0</v>
      </c>
      <c r="AA41" s="34"/>
    </row>
    <row r="42" spans="2:27" x14ac:dyDescent="0.3">
      <c r="B42" s="35" t="s">
        <v>26</v>
      </c>
      <c r="C42" s="3" t="s">
        <v>8</v>
      </c>
      <c r="D42" s="3" t="s">
        <v>37</v>
      </c>
      <c r="E42" s="14" t="s">
        <v>14</v>
      </c>
      <c r="F42" s="3" t="s">
        <v>8</v>
      </c>
      <c r="G42" s="3" t="s">
        <v>9</v>
      </c>
      <c r="H42" s="14" t="s">
        <v>14</v>
      </c>
      <c r="I42" s="3" t="s">
        <v>11</v>
      </c>
      <c r="J42" s="3" t="s">
        <v>8</v>
      </c>
      <c r="K42" s="3" t="s">
        <v>9</v>
      </c>
      <c r="L42" s="14" t="s">
        <v>14</v>
      </c>
      <c r="M42" s="3" t="s">
        <v>11</v>
      </c>
      <c r="N42" s="3" t="s">
        <v>8</v>
      </c>
      <c r="O42" s="3" t="s">
        <v>9</v>
      </c>
      <c r="P42" s="14" t="s">
        <v>14</v>
      </c>
      <c r="Q42" s="3" t="s">
        <v>8</v>
      </c>
      <c r="R42" s="3" t="s">
        <v>9</v>
      </c>
      <c r="S42" s="14" t="s">
        <v>14</v>
      </c>
      <c r="T42" s="3" t="s">
        <v>8</v>
      </c>
      <c r="U42" s="3" t="s">
        <v>9</v>
      </c>
      <c r="V42" s="14" t="s">
        <v>14</v>
      </c>
      <c r="W42" s="3" t="s">
        <v>8</v>
      </c>
      <c r="X42" s="3" t="s">
        <v>9</v>
      </c>
      <c r="Y42" s="14" t="s">
        <v>14</v>
      </c>
      <c r="Z42" s="3" t="s">
        <v>37</v>
      </c>
      <c r="AA42" s="15" t="s">
        <v>14</v>
      </c>
    </row>
    <row r="43" spans="2:27" x14ac:dyDescent="0.3">
      <c r="B43" s="36"/>
      <c r="C43" s="4" t="b">
        <v>0</v>
      </c>
      <c r="D43" s="4" t="b">
        <v>0</v>
      </c>
      <c r="E43" s="14"/>
      <c r="F43" s="4" t="b">
        <v>0</v>
      </c>
      <c r="G43" s="4" t="b">
        <v>0</v>
      </c>
      <c r="H43" s="14"/>
      <c r="I43" s="4" t="b">
        <v>0</v>
      </c>
      <c r="J43" s="4" t="b">
        <v>0</v>
      </c>
      <c r="K43" s="4" t="b">
        <v>0</v>
      </c>
      <c r="L43" s="14"/>
      <c r="M43" s="4" t="b">
        <v>0</v>
      </c>
      <c r="N43" s="4" t="b">
        <v>0</v>
      </c>
      <c r="O43" s="4" t="b">
        <v>0</v>
      </c>
      <c r="P43" s="14"/>
      <c r="Q43" s="4" t="b">
        <v>0</v>
      </c>
      <c r="R43" s="4" t="b">
        <v>0</v>
      </c>
      <c r="S43" s="14"/>
      <c r="T43" s="4" t="b">
        <v>0</v>
      </c>
      <c r="U43" s="4" t="b">
        <v>0</v>
      </c>
      <c r="V43" s="14"/>
      <c r="W43" s="4" t="b">
        <v>0</v>
      </c>
      <c r="X43" s="4" t="b">
        <v>0</v>
      </c>
      <c r="Y43" s="14"/>
      <c r="Z43" s="4" t="b">
        <v>0</v>
      </c>
      <c r="AA43" s="15"/>
    </row>
    <row r="44" spans="2:27" ht="17.25" thickBot="1" x14ac:dyDescent="0.35">
      <c r="B44" s="6">
        <f>SUM(C44:AA44)</f>
        <v>0</v>
      </c>
      <c r="C44" s="33" cm="1">
        <f t="array" ref="C44">IFERROR(_xlfn.IFS(OR(C43,D43)=FALSE,0,AND(C43,D43)=TRUE,"난이도 체크를 하나만 해주세요",C43=TRUE,ROUNDDOWN($D$51/$E43,0),D43=TRUE,ROUNDDOWN($E$51/$E43,0)),0)</f>
        <v>0</v>
      </c>
      <c r="D44" s="42"/>
      <c r="E44" s="43"/>
      <c r="F44" s="33" cm="1">
        <f t="array" ref="F44">IFERROR(_xlfn.IFS(OR(F43,G43)=FALSE,0,AND(F43,G43)=TRUE,"난이도 체크를 하나만 해주세요",F43=TRUE,ROUNDDOWN($D$52/$H43,0),G43=TRUE,ROUNDDOWN($E$52/$H43,0)),0)</f>
        <v>0</v>
      </c>
      <c r="G44" s="42"/>
      <c r="H44" s="43"/>
      <c r="I44" s="33" cm="1">
        <f t="array" ref="I44">IFERROR(_xlfn.IFS(OR(I43,J43,K43)=FALSE,0,AND(I43,J43)=TRUE,"난이도 체크를 하나만 해주세요",AND(I43,K43)=TRUE,"난이도 체크를 하나만 해주세요",AND(J43,K43)=TRUE,"난이도 체크를 하나만 해주세요",I43=TRUE,ROUNDDOWN($C$53/$L43,0),J43=TRUE,ROUNDDOWN($D$53/$L43,0),K43=TRUE,ROUNDDOWN($E$53/$L43,0)),0)</f>
        <v>0</v>
      </c>
      <c r="J44" s="42"/>
      <c r="K44" s="42"/>
      <c r="L44" s="43"/>
      <c r="M44" s="33" cm="1">
        <f t="array" ref="M44">IFERROR(_xlfn.IFS(OR(M43,N43,O43)=FALSE,0,AND(M43,N43)=TRUE,"난이도 체크를 하나만 해주세요",AND(M43,O43)=TRUE,"난이도 체크를 하나만 해주세요",AND(N43,O43)=TRUE,"난이도 체크를 하나만 해주세요",M43=TRUE,ROUNDDOWN($C$54/$P43,0),N43=TRUE,ROUNDDOWN($D$54/$P43,0),O43=TRUE,ROUNDDOWN($E$54/$P43,0)),0)</f>
        <v>0</v>
      </c>
      <c r="N44" s="42"/>
      <c r="O44" s="42"/>
      <c r="P44" s="43"/>
      <c r="Q44" s="33" cm="1">
        <f t="array" ref="Q44">IFERROR(_xlfn.IFS(OR(Q43,R43)=FALSE,0,AND(Q43,R43)=TRUE,"난이도 체크를 하나만 해주세요",Q43=TRUE,ROUNDDOWN($D$55/$S43,0),R43=TRUE,ROUNDDOWN($E$55/$S43,0)),0)</f>
        <v>0</v>
      </c>
      <c r="R44" s="42"/>
      <c r="S44" s="43"/>
      <c r="T44" s="33" cm="1">
        <f t="array" ref="T44">IFERROR(_xlfn.IFS(OR(T43,U43)=FALSE,0,AND(T43,U43)=TRUE,"난이도 체크를 하나만 해주세요",T43=TRUE,ROUNDDOWN($D$56/$V43,0),U43=TRUE,ROUNDDOWN($E$56/$V43,0)),0)</f>
        <v>0</v>
      </c>
      <c r="U44" s="42"/>
      <c r="V44" s="43"/>
      <c r="W44" s="33" cm="1">
        <f t="array" ref="W44">IFERROR(_xlfn.IFS(OR(W43,X43)=FALSE,0,AND(W43,X43)=TRUE,"난이도 체크를 하나만 해주세요",W43=TRUE,ROUNDDOWN($D$57/$Y43,0),X43=TRUE,ROUNDDOWN($E$57/$Y43,0)),0)</f>
        <v>0</v>
      </c>
      <c r="X44" s="42"/>
      <c r="Y44" s="43"/>
      <c r="Z44" s="33" cm="1">
        <f t="array" ref="Z44">IFERROR(_xlfn.IFS(Z43=FALSE,0,Z43=TRUE,ROUNDDOWN($E$58/$AA43,0)),0)</f>
        <v>0</v>
      </c>
      <c r="AA44" s="34"/>
    </row>
    <row r="45" spans="2:27" x14ac:dyDescent="0.3">
      <c r="B45" s="35" t="s">
        <v>33</v>
      </c>
      <c r="C45" s="3" t="s">
        <v>8</v>
      </c>
      <c r="D45" s="3" t="s">
        <v>37</v>
      </c>
      <c r="E45" s="14" t="s">
        <v>14</v>
      </c>
      <c r="F45" s="3" t="s">
        <v>8</v>
      </c>
      <c r="G45" s="3" t="s">
        <v>9</v>
      </c>
      <c r="H45" s="14" t="s">
        <v>14</v>
      </c>
      <c r="I45" s="3" t="s">
        <v>11</v>
      </c>
      <c r="J45" s="3" t="s">
        <v>8</v>
      </c>
      <c r="K45" s="3" t="s">
        <v>9</v>
      </c>
      <c r="L45" s="14" t="s">
        <v>14</v>
      </c>
      <c r="M45" s="3" t="s">
        <v>11</v>
      </c>
      <c r="N45" s="3" t="s">
        <v>8</v>
      </c>
      <c r="O45" s="3" t="s">
        <v>9</v>
      </c>
      <c r="P45" s="14" t="s">
        <v>14</v>
      </c>
      <c r="Q45" s="3" t="s">
        <v>8</v>
      </c>
      <c r="R45" s="3" t="s">
        <v>9</v>
      </c>
      <c r="S45" s="14" t="s">
        <v>14</v>
      </c>
      <c r="T45" s="3" t="s">
        <v>8</v>
      </c>
      <c r="U45" s="3" t="s">
        <v>9</v>
      </c>
      <c r="V45" s="14" t="s">
        <v>14</v>
      </c>
      <c r="W45" s="3" t="s">
        <v>8</v>
      </c>
      <c r="X45" s="3" t="s">
        <v>9</v>
      </c>
      <c r="Y45" s="14" t="s">
        <v>14</v>
      </c>
      <c r="Z45" s="3" t="s">
        <v>37</v>
      </c>
      <c r="AA45" s="15" t="s">
        <v>14</v>
      </c>
    </row>
    <row r="46" spans="2:27" x14ac:dyDescent="0.3">
      <c r="B46" s="36"/>
      <c r="C46" s="4" t="b">
        <v>0</v>
      </c>
      <c r="D46" s="4" t="b">
        <v>0</v>
      </c>
      <c r="E46" s="14"/>
      <c r="F46" s="4" t="b">
        <v>0</v>
      </c>
      <c r="G46" s="4" t="b">
        <v>0</v>
      </c>
      <c r="H46" s="14"/>
      <c r="I46" s="4" t="b">
        <v>0</v>
      </c>
      <c r="J46" s="4" t="b">
        <v>0</v>
      </c>
      <c r="K46" s="4" t="b">
        <v>0</v>
      </c>
      <c r="L46" s="14"/>
      <c r="M46" s="4" t="b">
        <v>0</v>
      </c>
      <c r="N46" s="4" t="b">
        <v>0</v>
      </c>
      <c r="O46" s="4" t="b">
        <v>0</v>
      </c>
      <c r="P46" s="14"/>
      <c r="Q46" s="4" t="b">
        <v>0</v>
      </c>
      <c r="R46" s="4" t="b">
        <v>0</v>
      </c>
      <c r="S46" s="14"/>
      <c r="T46" s="4" t="b">
        <v>0</v>
      </c>
      <c r="U46" s="4" t="b">
        <v>0</v>
      </c>
      <c r="V46" s="14"/>
      <c r="W46" s="4" t="b">
        <v>0</v>
      </c>
      <c r="X46" s="4" t="b">
        <v>0</v>
      </c>
      <c r="Y46" s="14"/>
      <c r="Z46" s="4" t="b">
        <v>0</v>
      </c>
      <c r="AA46" s="15"/>
    </row>
    <row r="47" spans="2:27" ht="17.25" thickBot="1" x14ac:dyDescent="0.35">
      <c r="B47" s="6">
        <f>SUM(C47:AA47)</f>
        <v>0</v>
      </c>
      <c r="C47" s="33" cm="1">
        <f t="array" ref="C47">IFERROR(_xlfn.IFS(OR(C46,D46)=FALSE,0,AND(C46,D46)=TRUE,"난이도 체크를 하나만 해주세요",C46=TRUE,ROUNDDOWN($D$51/$E46,0),D46=TRUE,ROUNDDOWN($E$51/$E46,0)),0)</f>
        <v>0</v>
      </c>
      <c r="D47" s="42"/>
      <c r="E47" s="43"/>
      <c r="F47" s="33" cm="1">
        <f t="array" ref="F47">IFERROR(_xlfn.IFS(OR(F46,G46)=FALSE,0,AND(F46,G46)=TRUE,"난이도 체크를 하나만 해주세요",F46=TRUE,ROUNDDOWN($D$52/$H46,0),G46=TRUE,ROUNDDOWN($E$52/$H46,0)),0)</f>
        <v>0</v>
      </c>
      <c r="G47" s="42"/>
      <c r="H47" s="43"/>
      <c r="I47" s="33" cm="1">
        <f t="array" ref="I47">IFERROR(_xlfn.IFS(OR(I46,J46,K46)=FALSE,0,AND(I46,J46)=TRUE,"난이도 체크를 하나만 해주세요",AND(I46,K46)=TRUE,"난이도 체크를 하나만 해주세요",AND(J46,K46)=TRUE,"난이도 체크를 하나만 해주세요",I46=TRUE,ROUNDDOWN($C$53/$L46,0),J46=TRUE,ROUNDDOWN($D$53/$L46,0),K46=TRUE,ROUNDDOWN($E$53/$L46,0)),0)</f>
        <v>0</v>
      </c>
      <c r="J47" s="42"/>
      <c r="K47" s="42"/>
      <c r="L47" s="43"/>
      <c r="M47" s="33" cm="1">
        <f t="array" ref="M47">IFERROR(_xlfn.IFS(OR(M46,N46,O46)=FALSE,0,AND(M46,N46)=TRUE,"난이도 체크를 하나만 해주세요",AND(M46,O46)=TRUE,"난이도 체크를 하나만 해주세요",AND(N46,O46)=TRUE,"난이도 체크를 하나만 해주세요",M46=TRUE,ROUNDDOWN($C$54/$P46,0),N46=TRUE,ROUNDDOWN($D$54/$P46,0),O46=TRUE,ROUNDDOWN($E$54/$P46,0)),0)</f>
        <v>0</v>
      </c>
      <c r="N47" s="42"/>
      <c r="O47" s="42"/>
      <c r="P47" s="43"/>
      <c r="Q47" s="33" cm="1">
        <f t="array" ref="Q47">IFERROR(_xlfn.IFS(OR(Q46,R46)=FALSE,0,AND(Q46,R46)=TRUE,"난이도 체크를 하나만 해주세요",Q46=TRUE,ROUNDDOWN($D$55/$S46,0),R46=TRUE,ROUNDDOWN($E$55/$S46,0)),0)</f>
        <v>0</v>
      </c>
      <c r="R47" s="42"/>
      <c r="S47" s="43"/>
      <c r="T47" s="33" cm="1">
        <f t="array" ref="T47">IFERROR(_xlfn.IFS(OR(T46,U46)=FALSE,0,AND(T46,U46)=TRUE,"난이도 체크를 하나만 해주세요",T46=TRUE,ROUNDDOWN($D$56/$V46,0),U46=TRUE,ROUNDDOWN($E$56/$V46,0)),0)</f>
        <v>0</v>
      </c>
      <c r="U47" s="42"/>
      <c r="V47" s="43"/>
      <c r="W47" s="33" cm="1">
        <f t="array" ref="W47">IFERROR(_xlfn.IFS(OR(W46,X46)=FALSE,0,AND(W46,X46)=TRUE,"난이도 체크를 하나만 해주세요",W46=TRUE,ROUNDDOWN($D$57/$Y46,0),X46=TRUE,ROUNDDOWN($E$57/$Y46,0)),0)</f>
        <v>0</v>
      </c>
      <c r="X47" s="42"/>
      <c r="Y47" s="43"/>
      <c r="Z47" s="33" cm="1">
        <f t="array" ref="Z47">IFERROR(_xlfn.IFS(Z46=FALSE,0,Z46=TRUE,ROUNDDOWN($E$58/$AA46,0)),0)</f>
        <v>0</v>
      </c>
      <c r="AA47" s="34"/>
    </row>
    <row r="49" spans="2:16" ht="17.25" thickBot="1" x14ac:dyDescent="0.35"/>
    <row r="50" spans="2:16" x14ac:dyDescent="0.3">
      <c r="B50" s="5"/>
      <c r="C50" s="7" t="s">
        <v>11</v>
      </c>
      <c r="D50" s="7" t="s">
        <v>8</v>
      </c>
      <c r="E50" s="8" t="s">
        <v>9</v>
      </c>
      <c r="G50" s="5" t="s">
        <v>34</v>
      </c>
      <c r="H50" s="8" t="s">
        <v>28</v>
      </c>
      <c r="K50" s="16" t="s">
        <v>30</v>
      </c>
      <c r="L50" s="16">
        <f>H60/H59</f>
        <v>5.6461538461538459E-2</v>
      </c>
    </row>
    <row r="51" spans="2:16" x14ac:dyDescent="0.3">
      <c r="B51" s="9" t="s">
        <v>3</v>
      </c>
      <c r="C51" s="2" t="s">
        <v>13</v>
      </c>
      <c r="D51" s="2">
        <v>30</v>
      </c>
      <c r="E51" s="10">
        <v>150</v>
      </c>
      <c r="G51" s="21" t="s">
        <v>0</v>
      </c>
      <c r="H51" s="10">
        <v>500</v>
      </c>
      <c r="K51" s="16" t="s">
        <v>31</v>
      </c>
      <c r="L51" s="16">
        <v>0.01</v>
      </c>
    </row>
    <row r="52" spans="2:16" x14ac:dyDescent="0.3">
      <c r="B52" s="9" t="s">
        <v>4</v>
      </c>
      <c r="C52" s="2" t="s">
        <v>13</v>
      </c>
      <c r="D52" s="2">
        <v>30</v>
      </c>
      <c r="E52" s="10">
        <v>150</v>
      </c>
      <c r="G52" s="22" t="s">
        <v>1</v>
      </c>
      <c r="H52" s="10">
        <v>500</v>
      </c>
      <c r="K52" s="16" t="s">
        <v>32</v>
      </c>
      <c r="L52" s="16">
        <f>2-L50</f>
        <v>1.9435384615384614</v>
      </c>
    </row>
    <row r="53" spans="2:16" x14ac:dyDescent="0.3">
      <c r="B53" s="9" t="s">
        <v>6</v>
      </c>
      <c r="C53" s="2">
        <v>45</v>
      </c>
      <c r="D53" s="2">
        <v>60</v>
      </c>
      <c r="E53" s="10">
        <v>195</v>
      </c>
      <c r="G53" s="23" t="s">
        <v>2</v>
      </c>
      <c r="H53" s="10">
        <v>500</v>
      </c>
      <c r="O53" s="19">
        <f>L50</f>
        <v>5.6461538461538459E-2</v>
      </c>
      <c r="P53" s="20">
        <f>H60</f>
        <v>367</v>
      </c>
    </row>
    <row r="54" spans="2:16" x14ac:dyDescent="0.3">
      <c r="B54" s="9" t="s">
        <v>5</v>
      </c>
      <c r="C54" s="2">
        <v>45</v>
      </c>
      <c r="D54" s="2">
        <v>75</v>
      </c>
      <c r="E54" s="10">
        <v>225</v>
      </c>
      <c r="G54" s="24" t="s">
        <v>3</v>
      </c>
      <c r="H54" s="10">
        <v>1000</v>
      </c>
    </row>
    <row r="55" spans="2:16" x14ac:dyDescent="0.3">
      <c r="B55" s="9" t="s">
        <v>10</v>
      </c>
      <c r="C55" s="2" t="s">
        <v>13</v>
      </c>
      <c r="D55" s="2">
        <v>60</v>
      </c>
      <c r="E55" s="10">
        <v>195</v>
      </c>
      <c r="G55" s="25" t="s">
        <v>4</v>
      </c>
      <c r="H55" s="10">
        <v>1000</v>
      </c>
    </row>
    <row r="56" spans="2:16" x14ac:dyDescent="0.3">
      <c r="B56" s="9" t="s">
        <v>12</v>
      </c>
      <c r="C56" s="2" t="s">
        <v>13</v>
      </c>
      <c r="D56" s="2">
        <v>75</v>
      </c>
      <c r="E56" s="10">
        <v>225</v>
      </c>
      <c r="G56" s="26" t="s">
        <v>5</v>
      </c>
      <c r="H56" s="10">
        <v>1000</v>
      </c>
    </row>
    <row r="57" spans="2:16" x14ac:dyDescent="0.3">
      <c r="B57" s="9" t="s">
        <v>7</v>
      </c>
      <c r="C57" s="2" t="s">
        <v>13</v>
      </c>
      <c r="D57" s="2">
        <v>135</v>
      </c>
      <c r="E57" s="10">
        <v>270</v>
      </c>
      <c r="G57" s="27" t="s">
        <v>6</v>
      </c>
      <c r="H57" s="10">
        <v>1000</v>
      </c>
    </row>
    <row r="58" spans="2:16" ht="17.25" thickBot="1" x14ac:dyDescent="0.35">
      <c r="B58" s="11" t="s">
        <v>35</v>
      </c>
      <c r="C58" s="12" t="s">
        <v>13</v>
      </c>
      <c r="D58" s="12" t="s">
        <v>13</v>
      </c>
      <c r="E58" s="13">
        <v>1800</v>
      </c>
      <c r="G58" s="28" t="s">
        <v>7</v>
      </c>
      <c r="H58" s="10">
        <v>1000</v>
      </c>
    </row>
    <row r="59" spans="2:16" x14ac:dyDescent="0.3">
      <c r="G59" s="29" t="s">
        <v>29</v>
      </c>
      <c r="H59" s="30">
        <f>SUM(H51:H58)</f>
        <v>6500</v>
      </c>
    </row>
    <row r="60" spans="2:16" ht="17.25" thickBot="1" x14ac:dyDescent="0.35">
      <c r="G60" s="18" t="s">
        <v>27</v>
      </c>
      <c r="H60" s="17">
        <f>SUM(B10,B13,B16,B19,B22,B25,B47,B29,B32,B35,B38,B41,B44)</f>
        <v>367</v>
      </c>
    </row>
  </sheetData>
  <mergeCells count="135">
    <mergeCell ref="B3:C3"/>
    <mergeCell ref="F3:W5"/>
    <mergeCell ref="F13:H13"/>
    <mergeCell ref="I13:L13"/>
    <mergeCell ref="M13:P13"/>
    <mergeCell ref="F22:H22"/>
    <mergeCell ref="I22:L22"/>
    <mergeCell ref="M22:P22"/>
    <mergeCell ref="F29:H29"/>
    <mergeCell ref="I29:L29"/>
    <mergeCell ref="M29:P29"/>
    <mergeCell ref="F26:H26"/>
    <mergeCell ref="T25:V25"/>
    <mergeCell ref="W25:Y25"/>
    <mergeCell ref="T22:V22"/>
    <mergeCell ref="W22:Y22"/>
    <mergeCell ref="T13:V13"/>
    <mergeCell ref="W13:Y13"/>
    <mergeCell ref="T29:V29"/>
    <mergeCell ref="W29:Y29"/>
    <mergeCell ref="T41:V41"/>
    <mergeCell ref="W41:Y41"/>
    <mergeCell ref="Z41:AA41"/>
    <mergeCell ref="B42:B43"/>
    <mergeCell ref="C44:E44"/>
    <mergeCell ref="F44:H44"/>
    <mergeCell ref="I44:L44"/>
    <mergeCell ref="M44:P44"/>
    <mergeCell ref="Q44:S44"/>
    <mergeCell ref="T44:V44"/>
    <mergeCell ref="W44:Y44"/>
    <mergeCell ref="Z44:AA44"/>
    <mergeCell ref="B39:B40"/>
    <mergeCell ref="C41:E41"/>
    <mergeCell ref="F41:H41"/>
    <mergeCell ref="I41:L41"/>
    <mergeCell ref="M41:P41"/>
    <mergeCell ref="Q41:S41"/>
    <mergeCell ref="C13:E13"/>
    <mergeCell ref="C22:E22"/>
    <mergeCell ref="C29:E29"/>
    <mergeCell ref="C26:E26"/>
    <mergeCell ref="I26:L26"/>
    <mergeCell ref="M26:P26"/>
    <mergeCell ref="B30:B31"/>
    <mergeCell ref="C32:E32"/>
    <mergeCell ref="F32:H32"/>
    <mergeCell ref="I32:L32"/>
    <mergeCell ref="M32:P32"/>
    <mergeCell ref="Q32:S32"/>
    <mergeCell ref="Q22:S22"/>
    <mergeCell ref="Q13:S13"/>
    <mergeCell ref="Z29:AA29"/>
    <mergeCell ref="B27:B28"/>
    <mergeCell ref="T35:V35"/>
    <mergeCell ref="W35:Y35"/>
    <mergeCell ref="Z35:AA35"/>
    <mergeCell ref="B36:B37"/>
    <mergeCell ref="C38:E38"/>
    <mergeCell ref="F38:H38"/>
    <mergeCell ref="I38:L38"/>
    <mergeCell ref="M38:P38"/>
    <mergeCell ref="Q38:S38"/>
    <mergeCell ref="T38:V38"/>
    <mergeCell ref="W38:Y38"/>
    <mergeCell ref="Z38:AA38"/>
    <mergeCell ref="C35:E35"/>
    <mergeCell ref="F35:H35"/>
    <mergeCell ref="I35:L35"/>
    <mergeCell ref="M35:P35"/>
    <mergeCell ref="Q35:S35"/>
    <mergeCell ref="Z25:AA25"/>
    <mergeCell ref="B45:B46"/>
    <mergeCell ref="C47:E47"/>
    <mergeCell ref="F47:H47"/>
    <mergeCell ref="I47:L47"/>
    <mergeCell ref="M47:P47"/>
    <mergeCell ref="Q47:S47"/>
    <mergeCell ref="T47:V47"/>
    <mergeCell ref="W47:Y47"/>
    <mergeCell ref="Z47:AA47"/>
    <mergeCell ref="Q26:S26"/>
    <mergeCell ref="T26:V26"/>
    <mergeCell ref="W26:Y26"/>
    <mergeCell ref="Z26:AA26"/>
    <mergeCell ref="C25:E25"/>
    <mergeCell ref="F25:H25"/>
    <mergeCell ref="I25:L25"/>
    <mergeCell ref="M25:P25"/>
    <mergeCell ref="Q25:S25"/>
    <mergeCell ref="T32:V32"/>
    <mergeCell ref="W32:Y32"/>
    <mergeCell ref="Z32:AA32"/>
    <mergeCell ref="B33:B34"/>
    <mergeCell ref="Q29:S29"/>
    <mergeCell ref="Z22:AA22"/>
    <mergeCell ref="B23:B24"/>
    <mergeCell ref="B20:B21"/>
    <mergeCell ref="T16:V16"/>
    <mergeCell ref="W16:Y16"/>
    <mergeCell ref="Z16:AA16"/>
    <mergeCell ref="B17:B18"/>
    <mergeCell ref="C19:E19"/>
    <mergeCell ref="F19:H19"/>
    <mergeCell ref="I19:L19"/>
    <mergeCell ref="M19:P19"/>
    <mergeCell ref="Q19:S19"/>
    <mergeCell ref="T19:V19"/>
    <mergeCell ref="W19:Y19"/>
    <mergeCell ref="Z19:AA19"/>
    <mergeCell ref="C16:E16"/>
    <mergeCell ref="F16:H16"/>
    <mergeCell ref="I16:L16"/>
    <mergeCell ref="M16:P16"/>
    <mergeCell ref="Q16:S16"/>
    <mergeCell ref="Z13:AA13"/>
    <mergeCell ref="B14:B15"/>
    <mergeCell ref="B11:B12"/>
    <mergeCell ref="M7:P7"/>
    <mergeCell ref="I7:L7"/>
    <mergeCell ref="Q7:S7"/>
    <mergeCell ref="Z7:AA7"/>
    <mergeCell ref="W7:Y7"/>
    <mergeCell ref="T7:V7"/>
    <mergeCell ref="B8:B9"/>
    <mergeCell ref="C10:E10"/>
    <mergeCell ref="F10:H10"/>
    <mergeCell ref="F7:H7"/>
    <mergeCell ref="C7:E7"/>
    <mergeCell ref="Z10:AA10"/>
    <mergeCell ref="I10:L10"/>
    <mergeCell ref="M10:P10"/>
    <mergeCell ref="Q10:S10"/>
    <mergeCell ref="T10:V10"/>
    <mergeCell ref="W10:Y10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준기 여</dc:creator>
  <cp:lastModifiedBy>준기 여</cp:lastModifiedBy>
  <dcterms:created xsi:type="dcterms:W3CDTF">2025-06-18T07:51:20Z</dcterms:created>
  <dcterms:modified xsi:type="dcterms:W3CDTF">2025-06-18T15:00:21Z</dcterms:modified>
</cp:coreProperties>
</file>