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내 사진\03 게임관련\02 로스트아크\"/>
    </mc:Choice>
  </mc:AlternateContent>
  <xr:revisionPtr revIDLastSave="0" documentId="13_ncr:1_{0E8C5BDD-2869-46BF-BC03-29C94C656BDD}" xr6:coauthVersionLast="47" xr6:coauthVersionMax="47" xr10:uidLastSave="{00000000-0000-0000-0000-000000000000}"/>
  <bookViews>
    <workbookView xWindow="-28455" yWindow="1455" windowWidth="23370" windowHeight="10935" xr2:uid="{D013F59E-740D-4399-8A31-E336A6AE006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" i="1" l="1"/>
  <c r="P13" i="1"/>
  <c r="P12" i="1"/>
  <c r="Z7" i="1"/>
  <c r="R7" i="1"/>
  <c r="Z6" i="1"/>
  <c r="R6" i="1"/>
  <c r="Z5" i="1"/>
  <c r="R5" i="1"/>
  <c r="Z4" i="1"/>
  <c r="R4" i="1"/>
  <c r="Z3" i="1"/>
  <c r="R3" i="1"/>
</calcChain>
</file>

<file path=xl/sharedStrings.xml><?xml version="1.0" encoding="utf-8"?>
<sst xmlns="http://schemas.openxmlformats.org/spreadsheetml/2006/main" count="101" uniqueCount="72">
  <si>
    <t>1막</t>
    <phoneticPr fontId="1" type="noConversion"/>
  </si>
  <si>
    <t>1관</t>
    <phoneticPr fontId="1" type="noConversion"/>
  </si>
  <si>
    <t>2관</t>
    <phoneticPr fontId="1" type="noConversion"/>
  </si>
  <si>
    <t>2막</t>
    <phoneticPr fontId="1" type="noConversion"/>
  </si>
  <si>
    <t>3막</t>
    <phoneticPr fontId="1" type="noConversion"/>
  </si>
  <si>
    <t>3관</t>
    <phoneticPr fontId="1" type="noConversion"/>
  </si>
  <si>
    <t>4막</t>
    <phoneticPr fontId="1" type="noConversion"/>
  </si>
  <si>
    <t>강투컷</t>
    <phoneticPr fontId="1" type="noConversion"/>
  </si>
  <si>
    <t>잔혈컷</t>
    <phoneticPr fontId="1" type="noConversion"/>
  </si>
  <si>
    <t>드렉탈라스</t>
    <phoneticPr fontId="1" type="noConversion"/>
  </si>
  <si>
    <t>크라티오스</t>
    <phoneticPr fontId="1" type="noConversion"/>
  </si>
  <si>
    <t>종막</t>
    <phoneticPr fontId="1" type="noConversion"/>
  </si>
  <si>
    <t>무명의 요새</t>
    <phoneticPr fontId="1" type="noConversion"/>
  </si>
  <si>
    <t>맥동하는 융해의 동굴</t>
    <phoneticPr fontId="1" type="noConversion"/>
  </si>
  <si>
    <t>사무친 절규의 협곡</t>
    <phoneticPr fontId="1" type="noConversion"/>
  </si>
  <si>
    <t>몽환의 아페이론</t>
    <phoneticPr fontId="1" type="noConversion"/>
  </si>
  <si>
    <t>부서진 결계의 땅</t>
    <phoneticPr fontId="1" type="noConversion"/>
  </si>
  <si>
    <t>사라진 자들의 골짜기</t>
    <phoneticPr fontId="1" type="noConversion"/>
  </si>
  <si>
    <t>우레치는 폭풍의 탑</t>
    <phoneticPr fontId="1" type="noConversion"/>
  </si>
  <si>
    <t>맵이름</t>
    <phoneticPr fontId="1" type="noConversion"/>
  </si>
  <si>
    <t>2관-1</t>
    <phoneticPr fontId="1" type="noConversion"/>
  </si>
  <si>
    <t>2관-2</t>
    <phoneticPr fontId="1" type="noConversion"/>
  </si>
  <si>
    <t>2관-3</t>
    <phoneticPr fontId="1" type="noConversion"/>
  </si>
  <si>
    <t>파멸의 성채</t>
    <phoneticPr fontId="1" type="noConversion"/>
  </si>
  <si>
    <t>최후의 날</t>
    <phoneticPr fontId="1" type="noConversion"/>
  </si>
  <si>
    <t>죽음과 질서의 대지</t>
    <phoneticPr fontId="1" type="noConversion"/>
  </si>
  <si>
    <t>가디언</t>
    <phoneticPr fontId="1" type="noConversion"/>
  </si>
  <si>
    <t>스콜라키아</t>
    <phoneticPr fontId="1" type="noConversion"/>
  </si>
  <si>
    <t>아게오로스</t>
    <phoneticPr fontId="1" type="noConversion"/>
  </si>
  <si>
    <t>하드</t>
    <phoneticPr fontId="1" type="noConversion"/>
  </si>
  <si>
    <t>종막하드</t>
    <phoneticPr fontId="1" type="noConversion"/>
  </si>
  <si>
    <t>4막하드</t>
    <phoneticPr fontId="1" type="noConversion"/>
  </si>
  <si>
    <t>3막하드</t>
    <phoneticPr fontId="1" type="noConversion"/>
  </si>
  <si>
    <t>2막하드</t>
    <phoneticPr fontId="1" type="noConversion"/>
  </si>
  <si>
    <t>1막하드</t>
    <phoneticPr fontId="1" type="noConversion"/>
  </si>
  <si>
    <t>클리어</t>
    <phoneticPr fontId="1" type="noConversion"/>
  </si>
  <si>
    <t>더보기</t>
    <phoneticPr fontId="1" type="noConversion"/>
  </si>
  <si>
    <t>더보기뺀</t>
    <phoneticPr fontId="1" type="noConversion"/>
  </si>
  <si>
    <t>노말</t>
    <phoneticPr fontId="1" type="noConversion"/>
  </si>
  <si>
    <t>종막노말</t>
    <phoneticPr fontId="1" type="noConversion"/>
  </si>
  <si>
    <t>4막노말</t>
    <phoneticPr fontId="1" type="noConversion"/>
  </si>
  <si>
    <t>3막노말</t>
    <phoneticPr fontId="1" type="noConversion"/>
  </si>
  <si>
    <t>2막노말</t>
    <phoneticPr fontId="1" type="noConversion"/>
  </si>
  <si>
    <t>1막노말</t>
    <phoneticPr fontId="1" type="noConversion"/>
  </si>
  <si>
    <t>베히모스</t>
    <phoneticPr fontId="1" type="noConversion"/>
  </si>
  <si>
    <t>일리아칸</t>
    <phoneticPr fontId="1" type="noConversion"/>
  </si>
  <si>
    <t>에키드나</t>
    <phoneticPr fontId="1" type="noConversion"/>
  </si>
  <si>
    <t>구아브</t>
    <phoneticPr fontId="1" type="noConversion"/>
  </si>
  <si>
    <t>카멘1~3</t>
    <phoneticPr fontId="1" type="noConversion"/>
  </si>
  <si>
    <t>상아탑</t>
    <phoneticPr fontId="1" type="noConversion"/>
  </si>
  <si>
    <t>비아키스</t>
    <phoneticPr fontId="1" type="noConversion"/>
  </si>
  <si>
    <t>카양겔</t>
    <phoneticPr fontId="1" type="noConversion"/>
  </si>
  <si>
    <t>발탄</t>
    <phoneticPr fontId="1" type="noConversion"/>
  </si>
  <si>
    <t>쿠크</t>
    <phoneticPr fontId="1" type="noConversion"/>
  </si>
  <si>
    <t>목걸이</t>
    <phoneticPr fontId="1" type="noConversion"/>
  </si>
  <si>
    <t>귀걸이</t>
    <phoneticPr fontId="1" type="noConversion"/>
  </si>
  <si>
    <t>반지</t>
    <phoneticPr fontId="1" type="noConversion"/>
  </si>
  <si>
    <t>노말 강투 / 잔혈</t>
    <phoneticPr fontId="1" type="noConversion"/>
  </si>
  <si>
    <t>하드 강투 / 잔혈</t>
    <phoneticPr fontId="1" type="noConversion"/>
  </si>
  <si>
    <t>최적 경매가</t>
    <phoneticPr fontId="1" type="noConversion"/>
  </si>
  <si>
    <t>맵이름</t>
    <phoneticPr fontId="1" type="noConversion"/>
  </si>
  <si>
    <t xml:space="preserve">길 잃은 허무의 땅 </t>
    <phoneticPr fontId="1" type="noConversion"/>
  </si>
  <si>
    <t>조각난 선혈의 흉터</t>
    <phoneticPr fontId="1" type="noConversion"/>
  </si>
  <si>
    <t>빛바랜 망각의 폐허</t>
    <phoneticPr fontId="1" type="noConversion"/>
  </si>
  <si>
    <t>그늘진 침묵의 늪</t>
    <phoneticPr fontId="1" type="noConversion"/>
  </si>
  <si>
    <r>
      <rPr>
        <b/>
        <sz val="14"/>
        <color theme="1"/>
        <rFont val="맑은 고딕"/>
        <family val="3"/>
        <charset val="129"/>
        <scheme val="minor"/>
      </rPr>
      <t>경매 손익 계산기</t>
    </r>
    <r>
      <rPr>
        <b/>
        <sz val="10"/>
        <color theme="1"/>
        <rFont val="맑은 고딕"/>
        <family val="3"/>
        <charset val="129"/>
        <scheme val="minor"/>
      </rPr>
      <t>(8인 기준)</t>
    </r>
    <phoneticPr fontId="1" type="noConversion"/>
  </si>
  <si>
    <t>손익 분기점</t>
    <phoneticPr fontId="1" type="noConversion"/>
  </si>
  <si>
    <t>입찰 추천가</t>
    <phoneticPr fontId="1" type="noConversion"/>
  </si>
  <si>
    <t>4티어 악세 단계별 힘민지 최대수치</t>
    <phoneticPr fontId="1" type="noConversion"/>
  </si>
  <si>
    <t>거래소 가격(입력)</t>
    <phoneticPr fontId="1" type="noConversion"/>
  </si>
  <si>
    <t>영지제작 - 물약</t>
    <phoneticPr fontId="1" type="noConversion"/>
  </si>
  <si>
    <t>영지제작 - 특수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</si>
</sst>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#,##0_ "/>
    <numFmt numFmtId="178" formatCode="#,##0_);[Red]\(#,##0\)"/>
  </numFmts>
  <fonts count="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DC0F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DCAE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15" borderId="7" xfId="0" applyFont="1" applyFill="1" applyBorder="1" applyAlignment="1">
      <alignment horizontal="center" vertical="center"/>
    </xf>
    <xf numFmtId="177" fontId="4" fillId="10" borderId="1" xfId="0" applyNumberFormat="1" applyFont="1" applyFill="1" applyBorder="1" applyAlignment="1">
      <alignment horizontal="center" vertical="center"/>
    </xf>
    <xf numFmtId="177" fontId="4" fillId="10" borderId="8" xfId="0" applyNumberFormat="1" applyFont="1" applyFill="1" applyBorder="1" applyAlignment="1">
      <alignment horizontal="center" vertical="center"/>
    </xf>
    <xf numFmtId="0" fontId="3" fillId="15" borderId="9" xfId="0" applyFont="1" applyFill="1" applyBorder="1" applyAlignment="1">
      <alignment horizontal="center" vertical="center"/>
    </xf>
    <xf numFmtId="177" fontId="4" fillId="10" borderId="10" xfId="0" applyNumberFormat="1" applyFont="1" applyFill="1" applyBorder="1" applyAlignment="1">
      <alignment horizontal="center" vertical="center"/>
    </xf>
    <xf numFmtId="177" fontId="4" fillId="10" borderId="11" xfId="0" applyNumberFormat="1" applyFont="1" applyFill="1" applyBorder="1" applyAlignment="1">
      <alignment horizontal="center" vertical="center"/>
    </xf>
    <xf numFmtId="0" fontId="5" fillId="16" borderId="7" xfId="0" applyFont="1" applyFill="1" applyBorder="1" applyAlignment="1">
      <alignment horizontal="center" vertical="center"/>
    </xf>
    <xf numFmtId="177" fontId="4" fillId="16" borderId="1" xfId="0" applyNumberFormat="1" applyFont="1" applyFill="1" applyBorder="1" applyAlignment="1">
      <alignment horizontal="center" vertical="center"/>
    </xf>
    <xf numFmtId="0" fontId="4" fillId="16" borderId="1" xfId="0" applyFont="1" applyFill="1" applyBorder="1" applyAlignment="1">
      <alignment horizontal="center" vertical="center"/>
    </xf>
    <xf numFmtId="0" fontId="4" fillId="16" borderId="8" xfId="0" applyFont="1" applyFill="1" applyBorder="1" applyAlignment="1">
      <alignment horizontal="center" vertical="center"/>
    </xf>
    <xf numFmtId="0" fontId="5" fillId="16" borderId="12" xfId="0" applyFont="1" applyFill="1" applyBorder="1" applyAlignment="1">
      <alignment horizontal="center" vertical="center"/>
    </xf>
    <xf numFmtId="0" fontId="4" fillId="16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16" borderId="14" xfId="0" applyFont="1" applyFill="1" applyBorder="1" applyAlignment="1">
      <alignment horizontal="center" vertical="center"/>
    </xf>
    <xf numFmtId="176" fontId="2" fillId="8" borderId="21" xfId="0" applyNumberFormat="1" applyFont="1" applyFill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2" fillId="9" borderId="21" xfId="0" applyNumberFormat="1" applyFont="1" applyFill="1" applyBorder="1" applyAlignment="1">
      <alignment horizontal="center" vertical="center"/>
    </xf>
    <xf numFmtId="176" fontId="2" fillId="10" borderId="21" xfId="0" applyNumberFormat="1" applyFont="1" applyFill="1" applyBorder="1" applyAlignment="1">
      <alignment horizontal="center" vertical="center"/>
    </xf>
    <xf numFmtId="176" fontId="2" fillId="11" borderId="21" xfId="0" applyNumberFormat="1" applyFont="1" applyFill="1" applyBorder="1" applyAlignment="1">
      <alignment horizontal="center" vertical="center"/>
    </xf>
    <xf numFmtId="176" fontId="2" fillId="6" borderId="21" xfId="0" applyNumberFormat="1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177" fontId="4" fillId="16" borderId="8" xfId="0" applyNumberFormat="1" applyFont="1" applyFill="1" applyBorder="1" applyAlignment="1">
      <alignment horizontal="center" vertical="center"/>
    </xf>
    <xf numFmtId="0" fontId="3" fillId="17" borderId="18" xfId="0" applyFont="1" applyFill="1" applyBorder="1" applyAlignment="1">
      <alignment horizontal="center" vertical="center"/>
    </xf>
    <xf numFmtId="0" fontId="3" fillId="17" borderId="19" xfId="0" applyFont="1" applyFill="1" applyBorder="1" applyAlignment="1">
      <alignment horizontal="center" vertical="center"/>
    </xf>
    <xf numFmtId="0" fontId="3" fillId="13" borderId="15" xfId="0" applyFont="1" applyFill="1" applyBorder="1" applyAlignment="1">
      <alignment horizontal="center" vertical="center"/>
    </xf>
    <xf numFmtId="0" fontId="3" fillId="13" borderId="16" xfId="0" applyFont="1" applyFill="1" applyBorder="1" applyAlignment="1">
      <alignment horizontal="center" vertical="center"/>
    </xf>
    <xf numFmtId="0" fontId="3" fillId="14" borderId="17" xfId="0" applyFont="1" applyFill="1" applyBorder="1" applyAlignment="1">
      <alignment horizontal="center" vertical="center"/>
    </xf>
    <xf numFmtId="0" fontId="3" fillId="14" borderId="4" xfId="0" applyFont="1" applyFill="1" applyBorder="1" applyAlignment="1">
      <alignment horizontal="center" vertical="center"/>
    </xf>
    <xf numFmtId="0" fontId="3" fillId="14" borderId="18" xfId="0" applyFont="1" applyFill="1" applyBorder="1" applyAlignment="1">
      <alignment horizontal="center" vertical="center"/>
    </xf>
    <xf numFmtId="0" fontId="3" fillId="14" borderId="19" xfId="0" applyFont="1" applyFill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/>
    </xf>
    <xf numFmtId="0" fontId="3" fillId="17" borderId="4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2" fillId="4" borderId="22" xfId="0" applyNumberFormat="1" applyFont="1" applyFill="1" applyBorder="1" applyAlignment="1">
      <alignment horizontal="center" vertical="center"/>
    </xf>
    <xf numFmtId="176" fontId="2" fillId="4" borderId="16" xfId="0" applyNumberFormat="1" applyFont="1" applyFill="1" applyBorder="1" applyAlignment="1">
      <alignment horizontal="center" vertical="center"/>
    </xf>
    <xf numFmtId="176" fontId="2" fillId="13" borderId="22" xfId="0" applyNumberFormat="1" applyFont="1" applyFill="1" applyBorder="1" applyAlignment="1">
      <alignment horizontal="center" vertical="center"/>
    </xf>
    <xf numFmtId="176" fontId="2" fillId="13" borderId="23" xfId="0" applyNumberFormat="1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2" fillId="7" borderId="22" xfId="0" applyNumberFormat="1" applyFont="1" applyFill="1" applyBorder="1" applyAlignment="1">
      <alignment horizontal="center" vertical="center"/>
    </xf>
    <xf numFmtId="176" fontId="2" fillId="7" borderId="32" xfId="0" applyNumberFormat="1" applyFont="1" applyFill="1" applyBorder="1" applyAlignment="1">
      <alignment horizontal="center" vertical="center"/>
    </xf>
    <xf numFmtId="176" fontId="2" fillId="7" borderId="16" xfId="0" applyNumberFormat="1" applyFont="1" applyFill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28" xfId="0" applyNumberFormat="1" applyBorder="1" applyAlignment="1">
      <alignment horizontal="center" vertical="center"/>
    </xf>
    <xf numFmtId="176" fontId="0" fillId="0" borderId="29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176" fontId="2" fillId="12" borderId="21" xfId="0" applyNumberFormat="1" applyFont="1" applyFill="1" applyBorder="1" applyAlignment="1">
      <alignment horizontal="center" vertical="center"/>
    </xf>
    <xf numFmtId="176" fontId="2" fillId="12" borderId="7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" fillId="18" borderId="17" xfId="0" applyFont="1" applyFill="1" applyBorder="1" applyAlignment="1">
      <alignment horizontal="center" vertical="center"/>
    </xf>
    <xf numFmtId="0" fontId="3" fillId="18" borderId="4" xfId="0" applyFont="1" applyFill="1" applyBorder="1" applyAlignment="1">
      <alignment horizontal="center" vertical="center"/>
    </xf>
    <xf numFmtId="0" fontId="3" fillId="18" borderId="18" xfId="0" applyFont="1" applyFill="1" applyBorder="1" applyAlignment="1">
      <alignment horizontal="center" vertical="center"/>
    </xf>
    <xf numFmtId="0" fontId="3" fillId="18" borderId="19" xfId="0" applyFont="1" applyFill="1" applyBorder="1" applyAlignment="1">
      <alignment horizontal="center" vertical="center"/>
    </xf>
    <xf numFmtId="0" fontId="3" fillId="11" borderId="18" xfId="0" applyFont="1" applyFill="1" applyBorder="1" applyAlignment="1">
      <alignment horizontal="center" vertical="center"/>
    </xf>
    <xf numFmtId="0" fontId="3" fillId="11" borderId="19" xfId="0" applyFont="1" applyFill="1" applyBorder="1" applyAlignment="1">
      <alignment horizontal="center" vertical="center"/>
    </xf>
    <xf numFmtId="0" fontId="6" fillId="5" borderId="34" xfId="0" applyFont="1" applyFill="1" applyBorder="1" applyAlignment="1">
      <alignment horizontal="center" vertical="center"/>
    </xf>
    <xf numFmtId="0" fontId="6" fillId="5" borderId="35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5" borderId="38" xfId="0" applyFont="1" applyFill="1" applyBorder="1" applyAlignment="1">
      <alignment horizontal="center" vertical="center"/>
    </xf>
    <xf numFmtId="177" fontId="0" fillId="20" borderId="17" xfId="0" applyNumberFormat="1" applyFill="1" applyBorder="1" applyAlignment="1">
      <alignment horizontal="center" vertical="center"/>
    </xf>
    <xf numFmtId="177" fontId="0" fillId="20" borderId="2" xfId="0" applyNumberFormat="1" applyFill="1" applyBorder="1" applyAlignment="1">
      <alignment horizontal="center" vertical="center"/>
    </xf>
    <xf numFmtId="177" fontId="0" fillId="20" borderId="4" xfId="0" applyNumberFormat="1" applyFill="1" applyBorder="1" applyAlignment="1">
      <alignment horizontal="center" vertical="center"/>
    </xf>
    <xf numFmtId="177" fontId="0" fillId="3" borderId="17" xfId="0" applyNumberFormat="1" applyFill="1" applyBorder="1" applyAlignment="1">
      <alignment horizontal="center" vertical="center"/>
    </xf>
    <xf numFmtId="177" fontId="0" fillId="3" borderId="2" xfId="0" applyNumberFormat="1" applyFill="1" applyBorder="1" applyAlignment="1">
      <alignment horizontal="center" vertical="center"/>
    </xf>
    <xf numFmtId="177" fontId="0" fillId="3" borderId="4" xfId="0" applyNumberFormat="1" applyFill="1" applyBorder="1" applyAlignment="1">
      <alignment horizontal="center" vertical="center"/>
    </xf>
    <xf numFmtId="177" fontId="2" fillId="21" borderId="18" xfId="0" applyNumberFormat="1" applyFont="1" applyFill="1" applyBorder="1" applyAlignment="1">
      <alignment horizontal="center" vertical="center"/>
    </xf>
    <xf numFmtId="177" fontId="2" fillId="21" borderId="29" xfId="0" applyNumberFormat="1" applyFont="1" applyFill="1" applyBorder="1" applyAlignment="1">
      <alignment horizontal="center" vertical="center"/>
    </xf>
    <xf numFmtId="177" fontId="2" fillId="21" borderId="19" xfId="0" applyNumberFormat="1" applyFont="1" applyFill="1" applyBorder="1" applyAlignment="1">
      <alignment horizontal="center" vertical="center"/>
    </xf>
    <xf numFmtId="178" fontId="5" fillId="20" borderId="3" xfId="0" applyNumberFormat="1" applyFont="1" applyFill="1" applyBorder="1" applyAlignment="1">
      <alignment horizontal="center" vertical="center"/>
    </xf>
    <xf numFmtId="178" fontId="5" fillId="20" borderId="2" xfId="0" applyNumberFormat="1" applyFont="1" applyFill="1" applyBorder="1" applyAlignment="1">
      <alignment horizontal="center" vertical="center"/>
    </xf>
    <xf numFmtId="178" fontId="5" fillId="20" borderId="39" xfId="0" applyNumberFormat="1" applyFont="1" applyFill="1" applyBorder="1" applyAlignment="1">
      <alignment horizontal="center" vertical="center"/>
    </xf>
    <xf numFmtId="178" fontId="5" fillId="3" borderId="3" xfId="0" applyNumberFormat="1" applyFont="1" applyFill="1" applyBorder="1" applyAlignment="1">
      <alignment horizontal="center" vertical="center"/>
    </xf>
    <xf numFmtId="178" fontId="5" fillId="3" borderId="2" xfId="0" applyNumberFormat="1" applyFont="1" applyFill="1" applyBorder="1" applyAlignment="1">
      <alignment horizontal="center" vertical="center"/>
    </xf>
    <xf numFmtId="178" fontId="5" fillId="3" borderId="39" xfId="0" applyNumberFormat="1" applyFont="1" applyFill="1" applyBorder="1" applyAlignment="1">
      <alignment horizontal="center" vertical="center"/>
    </xf>
    <xf numFmtId="178" fontId="2" fillId="21" borderId="28" xfId="0" applyNumberFormat="1" applyFont="1" applyFill="1" applyBorder="1" applyAlignment="1">
      <alignment horizontal="center" vertical="center"/>
    </xf>
    <xf numFmtId="178" fontId="2" fillId="21" borderId="29" xfId="0" applyNumberFormat="1" applyFont="1" applyFill="1" applyBorder="1" applyAlignment="1">
      <alignment horizontal="center" vertical="center"/>
    </xf>
    <xf numFmtId="178" fontId="2" fillId="21" borderId="33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9" xfId="0" applyNumberFormat="1" applyFont="1" applyFill="1" applyBorder="1" applyAlignment="1">
      <alignment horizontal="center" vertical="center"/>
    </xf>
    <xf numFmtId="0" fontId="3" fillId="11" borderId="17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0" fontId="2" fillId="19" borderId="15" xfId="0" applyFont="1" applyFill="1" applyBorder="1" applyAlignment="1">
      <alignment horizontal="center" vertical="center"/>
    </xf>
    <xf numFmtId="0" fontId="2" fillId="19" borderId="32" xfId="0" applyFont="1" applyFill="1" applyBorder="1" applyAlignment="1">
      <alignment horizontal="center" vertical="center"/>
    </xf>
    <xf numFmtId="0" fontId="2" fillId="19" borderId="23" xfId="0" applyFont="1" applyFill="1" applyBorder="1" applyAlignment="1">
      <alignment horizontal="center" vertical="center"/>
    </xf>
    <xf numFmtId="0" fontId="2" fillId="20" borderId="1" xfId="0" applyFont="1" applyFill="1" applyBorder="1" applyAlignment="1">
      <alignment horizontal="center" vertical="center"/>
    </xf>
    <xf numFmtId="0" fontId="2" fillId="20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D054D0"/>
      <color rgb="FFEDC0F6"/>
      <color rgb="FFF6DE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22</xdr:row>
      <xdr:rowOff>54771</xdr:rowOff>
    </xdr:from>
    <xdr:to>
      <xdr:col>18</xdr:col>
      <xdr:colOff>9525</xdr:colOff>
      <xdr:row>29</xdr:row>
      <xdr:rowOff>290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D820B54B-2FE6-A972-E38E-FDAAB0DC9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53150" y="5474496"/>
          <a:ext cx="3324225" cy="1679069"/>
        </a:xfrm>
        <a:prstGeom prst="rect">
          <a:avLst/>
        </a:prstGeom>
      </xdr:spPr>
    </xdr:pic>
    <xdr:clientData/>
  </xdr:twoCellAnchor>
  <xdr:twoCellAnchor editAs="oneCell">
    <xdr:from>
      <xdr:col>19</xdr:col>
      <xdr:colOff>9525</xdr:colOff>
      <xdr:row>22</xdr:row>
      <xdr:rowOff>47625</xdr:rowOff>
    </xdr:from>
    <xdr:to>
      <xdr:col>26</xdr:col>
      <xdr:colOff>9525</xdr:colOff>
      <xdr:row>29</xdr:row>
      <xdr:rowOff>0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125CF5A9-BED1-37F8-37E1-E350714370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01200" y="5467350"/>
          <a:ext cx="3314700" cy="1685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BF353-5857-4FD6-95EC-61EC4ED257E4}">
  <sheetPr>
    <pageSetUpPr fitToPage="1"/>
  </sheetPr>
  <dimension ref="B1:Z30"/>
  <sheetViews>
    <sheetView tabSelected="1" topLeftCell="A16" workbookViewId="0">
      <selection activeCell="J31" sqref="J31"/>
    </sheetView>
  </sheetViews>
  <sheetFormatPr defaultRowHeight="16.5"/>
  <cols>
    <col min="2" max="2" width="7.75" customWidth="1"/>
    <col min="3" max="3" width="4.75" customWidth="1"/>
    <col min="4" max="4" width="6.375" customWidth="1"/>
    <col min="5" max="5" width="3.375" customWidth="1"/>
    <col min="6" max="6" width="5.125" customWidth="1"/>
    <col min="7" max="10" width="10.625" customWidth="1"/>
    <col min="11" max="11" width="1.875" customWidth="1"/>
    <col min="13" max="13" width="2.5" customWidth="1"/>
    <col min="15" max="15" width="2.5" customWidth="1"/>
    <col min="17" max="17" width="2.5" customWidth="1"/>
    <col min="18" max="18" width="9" customWidth="1"/>
    <col min="19" max="19" width="1.625" customWidth="1"/>
    <col min="21" max="21" width="2.5" customWidth="1"/>
    <col min="23" max="23" width="2.5" customWidth="1"/>
    <col min="25" max="25" width="2.5" customWidth="1"/>
  </cols>
  <sheetData>
    <row r="1" spans="2:26" ht="17.25" thickBot="1"/>
    <row r="2" spans="2:26" ht="20.100000000000001" customHeight="1" thickTop="1">
      <c r="B2" s="17" t="s">
        <v>0</v>
      </c>
      <c r="C2" s="42" t="s">
        <v>19</v>
      </c>
      <c r="D2" s="42"/>
      <c r="E2" s="42"/>
      <c r="F2" s="42"/>
      <c r="G2" s="45" t="s">
        <v>57</v>
      </c>
      <c r="H2" s="46"/>
      <c r="I2" s="47" t="s">
        <v>58</v>
      </c>
      <c r="J2" s="48"/>
      <c r="L2" s="34" t="s">
        <v>29</v>
      </c>
      <c r="M2" s="35"/>
      <c r="N2" s="3" t="s">
        <v>35</v>
      </c>
      <c r="O2" s="9"/>
      <c r="P2" s="3" t="s">
        <v>36</v>
      </c>
      <c r="Q2" s="9"/>
      <c r="R2" s="6" t="s">
        <v>37</v>
      </c>
      <c r="S2" s="13"/>
      <c r="T2" s="34" t="s">
        <v>38</v>
      </c>
      <c r="U2" s="35"/>
      <c r="V2" s="3" t="s">
        <v>35</v>
      </c>
      <c r="W2" s="9"/>
      <c r="X2" s="3" t="s">
        <v>36</v>
      </c>
      <c r="Y2" s="9"/>
      <c r="Z2" s="6" t="s">
        <v>37</v>
      </c>
    </row>
    <row r="3" spans="2:26" ht="20.100000000000001" customHeight="1">
      <c r="B3" s="18" t="s">
        <v>1</v>
      </c>
      <c r="C3" s="43" t="s">
        <v>12</v>
      </c>
      <c r="D3" s="43"/>
      <c r="E3" s="43"/>
      <c r="F3" s="43"/>
      <c r="G3" s="1">
        <v>274</v>
      </c>
      <c r="H3" s="1">
        <v>365</v>
      </c>
      <c r="I3" s="1">
        <v>450</v>
      </c>
      <c r="J3" s="19">
        <v>600</v>
      </c>
      <c r="L3" s="36" t="s">
        <v>30</v>
      </c>
      <c r="M3" s="37"/>
      <c r="N3" s="4">
        <v>52000</v>
      </c>
      <c r="O3" s="10"/>
      <c r="P3" s="4">
        <v>16640</v>
      </c>
      <c r="Q3" s="10"/>
      <c r="R3" s="7">
        <f>N3-P3</f>
        <v>35360</v>
      </c>
      <c r="S3" s="14"/>
      <c r="T3" s="40" t="s">
        <v>39</v>
      </c>
      <c r="U3" s="41"/>
      <c r="V3" s="4">
        <v>40000</v>
      </c>
      <c r="W3" s="10"/>
      <c r="X3" s="4">
        <v>12800</v>
      </c>
      <c r="Y3" s="10"/>
      <c r="Z3" s="7">
        <f>V3-X3</f>
        <v>27200</v>
      </c>
    </row>
    <row r="4" spans="2:26" ht="20.100000000000001" customHeight="1" thickBot="1">
      <c r="B4" s="20" t="s">
        <v>2</v>
      </c>
      <c r="C4" s="44" t="s">
        <v>13</v>
      </c>
      <c r="D4" s="44"/>
      <c r="E4" s="44"/>
      <c r="F4" s="44"/>
      <c r="G4" s="21">
        <v>340</v>
      </c>
      <c r="H4" s="21">
        <v>450</v>
      </c>
      <c r="I4" s="21">
        <v>600</v>
      </c>
      <c r="J4" s="22">
        <v>800</v>
      </c>
      <c r="L4" s="36" t="s">
        <v>31</v>
      </c>
      <c r="M4" s="37"/>
      <c r="N4" s="4">
        <v>42000</v>
      </c>
      <c r="O4" s="10"/>
      <c r="P4" s="4">
        <v>13440</v>
      </c>
      <c r="Q4" s="10"/>
      <c r="R4" s="7">
        <f>N4-P4</f>
        <v>28560</v>
      </c>
      <c r="S4" s="14"/>
      <c r="T4" s="40" t="s">
        <v>40</v>
      </c>
      <c r="U4" s="41"/>
      <c r="V4" s="4">
        <v>33000</v>
      </c>
      <c r="W4" s="10"/>
      <c r="X4" s="4">
        <v>10560</v>
      </c>
      <c r="Y4" s="10"/>
      <c r="Z4" s="7">
        <f>V4-X4</f>
        <v>22440</v>
      </c>
    </row>
    <row r="5" spans="2:26" ht="20.100000000000001" customHeight="1" thickTop="1" thickBot="1">
      <c r="B5" s="23"/>
      <c r="G5" s="24"/>
      <c r="H5" s="24"/>
      <c r="I5" s="24"/>
      <c r="J5" s="24"/>
      <c r="L5" s="36" t="s">
        <v>32</v>
      </c>
      <c r="M5" s="37"/>
      <c r="N5" s="4">
        <v>38000</v>
      </c>
      <c r="O5" s="10"/>
      <c r="P5" s="4">
        <v>12600</v>
      </c>
      <c r="Q5" s="10"/>
      <c r="R5" s="7">
        <f>N5-P5</f>
        <v>25400</v>
      </c>
      <c r="S5" s="14"/>
      <c r="T5" s="40" t="s">
        <v>41</v>
      </c>
      <c r="U5" s="41"/>
      <c r="V5" s="4">
        <v>28000</v>
      </c>
      <c r="W5" s="10"/>
      <c r="X5" s="4">
        <v>9800</v>
      </c>
      <c r="Y5" s="10"/>
      <c r="Z5" s="7">
        <f>V5-X5</f>
        <v>18200</v>
      </c>
    </row>
    <row r="6" spans="2:26" ht="20.100000000000001" customHeight="1" thickTop="1">
      <c r="B6" s="25" t="s">
        <v>3</v>
      </c>
      <c r="C6" s="42" t="s">
        <v>19</v>
      </c>
      <c r="D6" s="42"/>
      <c r="E6" s="42"/>
      <c r="F6" s="42"/>
      <c r="G6" s="45" t="s">
        <v>57</v>
      </c>
      <c r="H6" s="46"/>
      <c r="I6" s="47" t="s">
        <v>58</v>
      </c>
      <c r="J6" s="48"/>
      <c r="L6" s="36" t="s">
        <v>33</v>
      </c>
      <c r="M6" s="37"/>
      <c r="N6" s="4">
        <v>30500</v>
      </c>
      <c r="O6" s="2"/>
      <c r="P6" s="4">
        <v>11700</v>
      </c>
      <c r="Q6" s="2"/>
      <c r="R6" s="7">
        <f>N6-P6</f>
        <v>18800</v>
      </c>
      <c r="S6" s="15"/>
      <c r="T6" s="40" t="s">
        <v>42</v>
      </c>
      <c r="U6" s="41"/>
      <c r="V6" s="4">
        <v>21500</v>
      </c>
      <c r="W6" s="11"/>
      <c r="X6" s="4">
        <v>8070</v>
      </c>
      <c r="Y6" s="11"/>
      <c r="Z6" s="7">
        <f>V6-X6</f>
        <v>13430</v>
      </c>
    </row>
    <row r="7" spans="2:26" ht="20.100000000000001" customHeight="1" thickBot="1">
      <c r="B7" s="18" t="s">
        <v>1</v>
      </c>
      <c r="C7" s="43" t="s">
        <v>14</v>
      </c>
      <c r="D7" s="43"/>
      <c r="E7" s="43"/>
      <c r="F7" s="43"/>
      <c r="G7" s="1">
        <v>450</v>
      </c>
      <c r="H7" s="1">
        <v>600</v>
      </c>
      <c r="I7" s="1">
        <v>900</v>
      </c>
      <c r="J7" s="19">
        <v>1200</v>
      </c>
      <c r="L7" s="38" t="s">
        <v>34</v>
      </c>
      <c r="M7" s="39"/>
      <c r="N7" s="5">
        <v>24500</v>
      </c>
      <c r="O7" s="12"/>
      <c r="P7" s="5">
        <v>9520</v>
      </c>
      <c r="Q7" s="12"/>
      <c r="R7" s="8">
        <f>N7-P7</f>
        <v>14980</v>
      </c>
      <c r="S7" s="16"/>
      <c r="T7" s="32" t="s">
        <v>43</v>
      </c>
      <c r="U7" s="33"/>
      <c r="V7" s="5">
        <v>15500</v>
      </c>
      <c r="W7" s="12"/>
      <c r="X7" s="5">
        <v>3430</v>
      </c>
      <c r="Y7" s="12"/>
      <c r="Z7" s="8">
        <f>V7-X7</f>
        <v>12070</v>
      </c>
    </row>
    <row r="8" spans="2:26" ht="20.100000000000001" customHeight="1" thickTop="1" thickBot="1">
      <c r="B8" s="20" t="s">
        <v>2</v>
      </c>
      <c r="C8" s="44" t="s">
        <v>15</v>
      </c>
      <c r="D8" s="44"/>
      <c r="E8" s="44"/>
      <c r="F8" s="44"/>
      <c r="G8" s="21">
        <v>608</v>
      </c>
      <c r="H8" s="21">
        <v>810</v>
      </c>
      <c r="I8" s="21">
        <v>1200</v>
      </c>
      <c r="J8" s="22">
        <v>1600</v>
      </c>
    </row>
    <row r="9" spans="2:26" ht="20.100000000000001" customHeight="1" thickTop="1" thickBot="1">
      <c r="B9" s="23"/>
      <c r="G9" s="24"/>
      <c r="H9" s="24"/>
      <c r="I9" s="24"/>
      <c r="J9" s="24"/>
      <c r="L9" s="85" t="s">
        <v>65</v>
      </c>
      <c r="M9" s="86"/>
      <c r="N9" s="86"/>
      <c r="O9" s="86"/>
      <c r="P9" s="86"/>
      <c r="Q9" s="86"/>
      <c r="R9" s="87"/>
      <c r="T9" s="34" t="s">
        <v>29</v>
      </c>
      <c r="U9" s="35"/>
      <c r="V9" s="6" t="s">
        <v>35</v>
      </c>
      <c r="X9" s="34" t="s">
        <v>29</v>
      </c>
      <c r="Y9" s="35"/>
      <c r="Z9" s="6" t="s">
        <v>35</v>
      </c>
    </row>
    <row r="10" spans="2:26" ht="20.100000000000001" customHeight="1" thickTop="1">
      <c r="B10" s="26" t="s">
        <v>4</v>
      </c>
      <c r="C10" s="42" t="s">
        <v>19</v>
      </c>
      <c r="D10" s="42"/>
      <c r="E10" s="42"/>
      <c r="F10" s="42"/>
      <c r="G10" s="45" t="s">
        <v>57</v>
      </c>
      <c r="H10" s="46"/>
      <c r="I10" s="47" t="s">
        <v>58</v>
      </c>
      <c r="J10" s="48"/>
      <c r="L10" s="88"/>
      <c r="M10" s="89"/>
      <c r="N10" s="89"/>
      <c r="O10" s="89"/>
      <c r="P10" s="89"/>
      <c r="Q10" s="89"/>
      <c r="R10" s="90"/>
      <c r="T10" s="79" t="s">
        <v>44</v>
      </c>
      <c r="U10" s="80"/>
      <c r="V10" s="7">
        <v>8800</v>
      </c>
      <c r="X10" s="114" t="s">
        <v>45</v>
      </c>
      <c r="Y10" s="115"/>
      <c r="Z10" s="7">
        <v>6000</v>
      </c>
    </row>
    <row r="11" spans="2:26" ht="20.100000000000001" customHeight="1">
      <c r="B11" s="18" t="s">
        <v>1</v>
      </c>
      <c r="C11" s="43" t="s">
        <v>16</v>
      </c>
      <c r="D11" s="43"/>
      <c r="E11" s="43"/>
      <c r="F11" s="43"/>
      <c r="G11" s="1">
        <v>510</v>
      </c>
      <c r="H11" s="1">
        <v>680</v>
      </c>
      <c r="I11" s="1">
        <v>920</v>
      </c>
      <c r="J11" s="19">
        <v>1220</v>
      </c>
      <c r="L11" s="109" t="s">
        <v>69</v>
      </c>
      <c r="M11" s="110"/>
      <c r="N11" s="110"/>
      <c r="O11" s="10"/>
      <c r="P11" s="111">
        <v>22000</v>
      </c>
      <c r="Q11" s="112"/>
      <c r="R11" s="113"/>
      <c r="T11" s="79" t="s">
        <v>46</v>
      </c>
      <c r="U11" s="80"/>
      <c r="V11" s="7">
        <v>8800</v>
      </c>
      <c r="X11" s="114" t="s">
        <v>47</v>
      </c>
      <c r="Y11" s="115"/>
      <c r="Z11" s="7">
        <v>3600</v>
      </c>
    </row>
    <row r="12" spans="2:26" ht="20.100000000000001" customHeight="1">
      <c r="B12" s="18" t="s">
        <v>2</v>
      </c>
      <c r="C12" s="43" t="s">
        <v>17</v>
      </c>
      <c r="D12" s="43"/>
      <c r="E12" s="43"/>
      <c r="F12" s="43"/>
      <c r="G12" s="1">
        <v>480</v>
      </c>
      <c r="H12" s="1">
        <v>640</v>
      </c>
      <c r="I12" s="1">
        <v>980</v>
      </c>
      <c r="J12" s="19">
        <v>1300</v>
      </c>
      <c r="L12" s="91" t="s">
        <v>66</v>
      </c>
      <c r="M12" s="92"/>
      <c r="N12" s="93"/>
      <c r="O12" s="10"/>
      <c r="P12" s="100">
        <f>P11*0.831</f>
        <v>18282</v>
      </c>
      <c r="Q12" s="101"/>
      <c r="R12" s="102"/>
      <c r="T12" s="79" t="s">
        <v>48</v>
      </c>
      <c r="U12" s="80"/>
      <c r="V12" s="7">
        <v>8000</v>
      </c>
      <c r="X12" s="114" t="s">
        <v>53</v>
      </c>
      <c r="Y12" s="115"/>
      <c r="Z12" s="7">
        <v>3000</v>
      </c>
    </row>
    <row r="13" spans="2:26" ht="20.100000000000001" customHeight="1" thickBot="1">
      <c r="B13" s="20" t="s">
        <v>5</v>
      </c>
      <c r="C13" s="44" t="s">
        <v>18</v>
      </c>
      <c r="D13" s="44"/>
      <c r="E13" s="44"/>
      <c r="F13" s="44"/>
      <c r="G13" s="21">
        <v>1050</v>
      </c>
      <c r="H13" s="21">
        <v>1400</v>
      </c>
      <c r="I13" s="21">
        <v>2220</v>
      </c>
      <c r="J13" s="22">
        <v>2950</v>
      </c>
      <c r="L13" s="94" t="s">
        <v>67</v>
      </c>
      <c r="M13" s="95"/>
      <c r="N13" s="96"/>
      <c r="O13" s="10"/>
      <c r="P13" s="103">
        <f>P11*0.756</f>
        <v>16632</v>
      </c>
      <c r="Q13" s="104"/>
      <c r="R13" s="105"/>
      <c r="T13" s="79" t="s">
        <v>49</v>
      </c>
      <c r="U13" s="80"/>
      <c r="V13" s="7">
        <v>7200</v>
      </c>
      <c r="X13" s="114" t="s">
        <v>50</v>
      </c>
      <c r="Y13" s="115"/>
      <c r="Z13" s="7">
        <v>2400</v>
      </c>
    </row>
    <row r="14" spans="2:26" ht="19.5" customHeight="1" thickTop="1" thickBot="1">
      <c r="B14" s="23"/>
      <c r="G14" s="24"/>
      <c r="H14" s="24"/>
      <c r="I14" s="24"/>
      <c r="J14" s="24"/>
      <c r="L14" s="97" t="s">
        <v>59</v>
      </c>
      <c r="M14" s="98"/>
      <c r="N14" s="99"/>
      <c r="O14" s="31"/>
      <c r="P14" s="106">
        <f>P11*0.793</f>
        <v>17446</v>
      </c>
      <c r="Q14" s="107"/>
      <c r="R14" s="108"/>
      <c r="T14" s="81" t="s">
        <v>51</v>
      </c>
      <c r="U14" s="82"/>
      <c r="V14" s="8">
        <v>4300</v>
      </c>
      <c r="X14" s="83" t="s">
        <v>52</v>
      </c>
      <c r="Y14" s="84"/>
      <c r="Z14" s="8">
        <v>1800</v>
      </c>
    </row>
    <row r="15" spans="2:26" ht="20.100000000000001" customHeight="1" thickTop="1" thickBot="1">
      <c r="B15" s="27" t="s">
        <v>6</v>
      </c>
      <c r="C15" s="42" t="s">
        <v>19</v>
      </c>
      <c r="D15" s="42"/>
      <c r="E15" s="42"/>
      <c r="F15" s="42"/>
      <c r="G15" s="45" t="s">
        <v>57</v>
      </c>
      <c r="H15" s="46"/>
      <c r="I15" s="47" t="s">
        <v>58</v>
      </c>
      <c r="J15" s="48"/>
    </row>
    <row r="16" spans="2:26" ht="20.100000000000001" customHeight="1" thickTop="1">
      <c r="B16" s="18" t="s">
        <v>1</v>
      </c>
      <c r="C16" s="43" t="s">
        <v>23</v>
      </c>
      <c r="D16" s="43"/>
      <c r="E16" s="43"/>
      <c r="F16" s="43"/>
      <c r="G16" s="1">
        <v>740</v>
      </c>
      <c r="H16" s="1">
        <v>990</v>
      </c>
      <c r="I16" s="1">
        <v>1425</v>
      </c>
      <c r="J16" s="19">
        <v>1900</v>
      </c>
      <c r="L16" s="120" t="s">
        <v>68</v>
      </c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2"/>
    </row>
    <row r="17" spans="2:26" ht="20.100000000000001" customHeight="1" thickBot="1">
      <c r="B17" s="20" t="s">
        <v>2</v>
      </c>
      <c r="C17" s="44" t="s">
        <v>23</v>
      </c>
      <c r="D17" s="44"/>
      <c r="E17" s="44"/>
      <c r="F17" s="44"/>
      <c r="G17" s="21">
        <v>950</v>
      </c>
      <c r="H17" s="21">
        <v>1270</v>
      </c>
      <c r="I17" s="21">
        <v>1575</v>
      </c>
      <c r="J17" s="22">
        <v>2100</v>
      </c>
      <c r="L17" s="49" t="s">
        <v>54</v>
      </c>
      <c r="M17" s="1">
        <v>0</v>
      </c>
      <c r="N17" s="116">
        <v>15357</v>
      </c>
      <c r="O17" s="116"/>
      <c r="P17" s="123" t="s">
        <v>55</v>
      </c>
      <c r="Q17" s="1">
        <v>0</v>
      </c>
      <c r="R17" s="116">
        <v>11944</v>
      </c>
      <c r="S17" s="116"/>
      <c r="T17" s="125" t="s">
        <v>56</v>
      </c>
      <c r="U17" s="1">
        <v>0</v>
      </c>
      <c r="V17" s="116">
        <v>11091</v>
      </c>
      <c r="W17" s="117"/>
    </row>
    <row r="18" spans="2:26" ht="20.100000000000001" customHeight="1" thickTop="1" thickBot="1">
      <c r="L18" s="49"/>
      <c r="M18" s="1">
        <v>1</v>
      </c>
      <c r="N18" s="116">
        <v>15714</v>
      </c>
      <c r="O18" s="116"/>
      <c r="P18" s="123"/>
      <c r="Q18" s="1">
        <v>1</v>
      </c>
      <c r="R18" s="116">
        <v>12222</v>
      </c>
      <c r="S18" s="116"/>
      <c r="T18" s="125"/>
      <c r="U18" s="1">
        <v>1</v>
      </c>
      <c r="V18" s="116">
        <v>11349</v>
      </c>
      <c r="W18" s="117"/>
    </row>
    <row r="19" spans="2:26" ht="20.100000000000001" customHeight="1" thickTop="1">
      <c r="B19" s="28" t="s">
        <v>11</v>
      </c>
      <c r="C19" s="42" t="s">
        <v>19</v>
      </c>
      <c r="D19" s="42"/>
      <c r="E19" s="42"/>
      <c r="F19" s="42"/>
      <c r="G19" s="45" t="s">
        <v>57</v>
      </c>
      <c r="H19" s="46"/>
      <c r="I19" s="47" t="s">
        <v>58</v>
      </c>
      <c r="J19" s="48"/>
      <c r="L19" s="49"/>
      <c r="M19" s="1">
        <v>2</v>
      </c>
      <c r="N19" s="116">
        <v>16428</v>
      </c>
      <c r="O19" s="116"/>
      <c r="P19" s="123"/>
      <c r="Q19" s="1">
        <v>2</v>
      </c>
      <c r="R19" s="116">
        <v>12778</v>
      </c>
      <c r="S19" s="116"/>
      <c r="T19" s="125"/>
      <c r="U19" s="1">
        <v>2</v>
      </c>
      <c r="V19" s="116">
        <v>11865</v>
      </c>
      <c r="W19" s="117"/>
    </row>
    <row r="20" spans="2:26" ht="20.100000000000001" customHeight="1" thickBot="1">
      <c r="B20" s="18" t="s">
        <v>1</v>
      </c>
      <c r="C20" s="43" t="s">
        <v>24</v>
      </c>
      <c r="D20" s="43"/>
      <c r="E20" s="43"/>
      <c r="F20" s="43"/>
      <c r="G20" s="1"/>
      <c r="H20" s="1"/>
      <c r="I20" s="1">
        <v>2400</v>
      </c>
      <c r="J20" s="19">
        <v>3200</v>
      </c>
      <c r="L20" s="50"/>
      <c r="M20" s="21">
        <v>3</v>
      </c>
      <c r="N20" s="118">
        <v>17857</v>
      </c>
      <c r="O20" s="118"/>
      <c r="P20" s="124"/>
      <c r="Q20" s="21">
        <v>3</v>
      </c>
      <c r="R20" s="118">
        <v>13889</v>
      </c>
      <c r="S20" s="118"/>
      <c r="T20" s="126"/>
      <c r="U20" s="21">
        <v>3</v>
      </c>
      <c r="V20" s="118">
        <v>12897</v>
      </c>
      <c r="W20" s="119"/>
    </row>
    <row r="21" spans="2:26" ht="20.100000000000001" customHeight="1" thickTop="1">
      <c r="B21" s="18" t="s">
        <v>20</v>
      </c>
      <c r="C21" s="43" t="s">
        <v>24</v>
      </c>
      <c r="D21" s="43"/>
      <c r="E21" s="43"/>
      <c r="F21" s="43"/>
      <c r="G21" s="1"/>
      <c r="H21" s="1"/>
      <c r="I21" s="76">
        <v>4275</v>
      </c>
      <c r="J21" s="67">
        <v>5700</v>
      </c>
    </row>
    <row r="22" spans="2:26" ht="20.100000000000001" customHeight="1">
      <c r="B22" s="18" t="s">
        <v>21</v>
      </c>
      <c r="C22" s="73" t="s">
        <v>25</v>
      </c>
      <c r="D22" s="74"/>
      <c r="E22" s="74"/>
      <c r="F22" s="75"/>
      <c r="G22" s="1"/>
      <c r="H22" s="1"/>
      <c r="I22" s="77"/>
      <c r="J22" s="68"/>
      <c r="L22" s="64" t="s">
        <v>70</v>
      </c>
      <c r="M22" s="64"/>
      <c r="N22" s="64"/>
      <c r="O22" s="64"/>
      <c r="P22" s="64"/>
      <c r="Q22" s="64"/>
      <c r="R22" s="64"/>
      <c r="T22" s="64" t="s">
        <v>71</v>
      </c>
      <c r="U22" s="64"/>
      <c r="V22" s="64"/>
      <c r="W22" s="64"/>
      <c r="X22" s="64"/>
      <c r="Y22" s="64"/>
      <c r="Z22" s="64"/>
    </row>
    <row r="23" spans="2:26" ht="20.100000000000001" customHeight="1" thickBot="1">
      <c r="B23" s="20" t="s">
        <v>22</v>
      </c>
      <c r="C23" s="70" t="s">
        <v>25</v>
      </c>
      <c r="D23" s="71"/>
      <c r="E23" s="71"/>
      <c r="F23" s="72"/>
      <c r="G23" s="21"/>
      <c r="H23" s="21"/>
      <c r="I23" s="78"/>
      <c r="J23" s="69"/>
    </row>
    <row r="24" spans="2:26" ht="20.100000000000001" customHeight="1" thickTop="1" thickBot="1"/>
    <row r="25" spans="2:26" ht="20.100000000000001" customHeight="1" thickTop="1">
      <c r="B25" s="62" t="s">
        <v>26</v>
      </c>
      <c r="C25" s="63"/>
      <c r="D25" s="63"/>
      <c r="E25" s="53" t="s">
        <v>60</v>
      </c>
      <c r="F25" s="54"/>
      <c r="G25" s="54"/>
      <c r="H25" s="55"/>
      <c r="I25" s="29" t="s">
        <v>7</v>
      </c>
      <c r="J25" s="30" t="s">
        <v>8</v>
      </c>
    </row>
    <row r="26" spans="2:26" ht="20.100000000000001" customHeight="1">
      <c r="B26" s="65" t="s">
        <v>28</v>
      </c>
      <c r="C26" s="66"/>
      <c r="D26" s="66"/>
      <c r="E26" s="56" t="s">
        <v>61</v>
      </c>
      <c r="F26" s="57"/>
      <c r="G26" s="57"/>
      <c r="H26" s="58"/>
      <c r="I26" s="1">
        <v>72</v>
      </c>
      <c r="J26" s="19">
        <v>96</v>
      </c>
    </row>
    <row r="27" spans="2:26" ht="20.100000000000001" customHeight="1">
      <c r="B27" s="65" t="s">
        <v>27</v>
      </c>
      <c r="C27" s="66"/>
      <c r="D27" s="66"/>
      <c r="E27" s="56" t="s">
        <v>62</v>
      </c>
      <c r="F27" s="57"/>
      <c r="G27" s="57"/>
      <c r="H27" s="58"/>
      <c r="I27" s="1">
        <v>324</v>
      </c>
      <c r="J27" s="19">
        <v>433</v>
      </c>
    </row>
    <row r="28" spans="2:26" ht="20.100000000000001" customHeight="1">
      <c r="B28" s="65" t="s">
        <v>9</v>
      </c>
      <c r="C28" s="66"/>
      <c r="D28" s="66"/>
      <c r="E28" s="56" t="s">
        <v>63</v>
      </c>
      <c r="F28" s="57"/>
      <c r="G28" s="57"/>
      <c r="H28" s="58"/>
      <c r="I28" s="1">
        <v>445</v>
      </c>
      <c r="J28" s="19">
        <v>590</v>
      </c>
    </row>
    <row r="29" spans="2:26" ht="20.100000000000001" customHeight="1" thickBot="1">
      <c r="B29" s="51" t="s">
        <v>10</v>
      </c>
      <c r="C29" s="52"/>
      <c r="D29" s="52"/>
      <c r="E29" s="59" t="s">
        <v>64</v>
      </c>
      <c r="F29" s="60"/>
      <c r="G29" s="60"/>
      <c r="H29" s="61"/>
      <c r="I29" s="21">
        <v>590</v>
      </c>
      <c r="J29" s="22">
        <v>785</v>
      </c>
    </row>
    <row r="30" spans="2:26" ht="20.100000000000001" customHeight="1" thickTop="1"/>
  </sheetData>
  <mergeCells count="91">
    <mergeCell ref="V19:W19"/>
    <mergeCell ref="N20:O20"/>
    <mergeCell ref="R20:S20"/>
    <mergeCell ref="V20:W20"/>
    <mergeCell ref="L16:W16"/>
    <mergeCell ref="N17:O17"/>
    <mergeCell ref="P17:P20"/>
    <mergeCell ref="R17:S17"/>
    <mergeCell ref="T17:T20"/>
    <mergeCell ref="V17:W17"/>
    <mergeCell ref="N18:O18"/>
    <mergeCell ref="R18:S18"/>
    <mergeCell ref="V18:W18"/>
    <mergeCell ref="N19:O19"/>
    <mergeCell ref="R19:S19"/>
    <mergeCell ref="X14:Y14"/>
    <mergeCell ref="L9:R10"/>
    <mergeCell ref="L12:N12"/>
    <mergeCell ref="L13:N13"/>
    <mergeCell ref="L14:N14"/>
    <mergeCell ref="P12:R12"/>
    <mergeCell ref="P13:R13"/>
    <mergeCell ref="P14:R14"/>
    <mergeCell ref="L11:N11"/>
    <mergeCell ref="P11:R11"/>
    <mergeCell ref="X9:Y9"/>
    <mergeCell ref="X10:Y10"/>
    <mergeCell ref="X11:Y11"/>
    <mergeCell ref="X12:Y12"/>
    <mergeCell ref="X13:Y13"/>
    <mergeCell ref="T9:U9"/>
    <mergeCell ref="T10:U10"/>
    <mergeCell ref="T11:U11"/>
    <mergeCell ref="T12:U12"/>
    <mergeCell ref="T13:U13"/>
    <mergeCell ref="T14:U14"/>
    <mergeCell ref="L22:R22"/>
    <mergeCell ref="T22:Z22"/>
    <mergeCell ref="B26:D26"/>
    <mergeCell ref="B27:D27"/>
    <mergeCell ref="B28:D28"/>
    <mergeCell ref="J21:J23"/>
    <mergeCell ref="C23:F23"/>
    <mergeCell ref="C22:F22"/>
    <mergeCell ref="C21:F21"/>
    <mergeCell ref="I21:I23"/>
    <mergeCell ref="B29:D29"/>
    <mergeCell ref="E25:H25"/>
    <mergeCell ref="E26:H26"/>
    <mergeCell ref="E27:H27"/>
    <mergeCell ref="E28:H28"/>
    <mergeCell ref="E29:H29"/>
    <mergeCell ref="B25:D25"/>
    <mergeCell ref="C2:F2"/>
    <mergeCell ref="C3:F3"/>
    <mergeCell ref="C4:F4"/>
    <mergeCell ref="C7:F7"/>
    <mergeCell ref="C6:F6"/>
    <mergeCell ref="C8:F8"/>
    <mergeCell ref="C11:F11"/>
    <mergeCell ref="C12:F12"/>
    <mergeCell ref="C13:F13"/>
    <mergeCell ref="C10:F10"/>
    <mergeCell ref="G2:H2"/>
    <mergeCell ref="I2:J2"/>
    <mergeCell ref="G6:H6"/>
    <mergeCell ref="I6:J6"/>
    <mergeCell ref="G10:H10"/>
    <mergeCell ref="I10:J10"/>
    <mergeCell ref="G15:H15"/>
    <mergeCell ref="I15:J15"/>
    <mergeCell ref="G19:H19"/>
    <mergeCell ref="I19:J19"/>
    <mergeCell ref="L17:L20"/>
    <mergeCell ref="C15:F15"/>
    <mergeCell ref="C19:F19"/>
    <mergeCell ref="C16:F16"/>
    <mergeCell ref="C17:F17"/>
    <mergeCell ref="C20:F20"/>
    <mergeCell ref="T7:U7"/>
    <mergeCell ref="L2:M2"/>
    <mergeCell ref="L3:M3"/>
    <mergeCell ref="L4:M4"/>
    <mergeCell ref="L5:M5"/>
    <mergeCell ref="L6:M6"/>
    <mergeCell ref="L7:M7"/>
    <mergeCell ref="T2:U2"/>
    <mergeCell ref="T3:U3"/>
    <mergeCell ref="T4:U4"/>
    <mergeCell ref="T5:U5"/>
    <mergeCell ref="T6:U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마루</dc:creator>
  <cp:lastModifiedBy>마루</cp:lastModifiedBy>
  <cp:lastPrinted>2025-09-12T11:16:00Z</cp:lastPrinted>
  <dcterms:created xsi:type="dcterms:W3CDTF">2025-08-25T08:57:17Z</dcterms:created>
  <dcterms:modified xsi:type="dcterms:W3CDTF">2025-09-17T14:40:03Z</dcterms:modified>
</cp:coreProperties>
</file>