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45E06F5-5488-42AC-BF28-AE38E5C61DC3}" xr6:coauthVersionLast="47" xr6:coauthVersionMax="47" xr10:uidLastSave="{00000000-0000-0000-0000-000000000000}"/>
  <bookViews>
    <workbookView xWindow="-120" yWindow="-120" windowWidth="29040" windowHeight="15720" xr2:uid="{8886AD99-9749-4EDB-A61A-2EBC1AB0EF51}"/>
  </bookViews>
  <sheets>
    <sheet name="메인계산기" sheetId="1" r:id="rId1"/>
    <sheet name="주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E19" i="1" s="1"/>
  <c r="C12" i="1"/>
  <c r="C13" i="1" s="1"/>
  <c r="C20" i="1"/>
  <c r="E20" i="1" s="1"/>
  <c r="C15" i="1"/>
  <c r="E14" i="1" s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ED4745D8-767F-4E00-84B3-03031435D22F}">
      <text>
        <r>
          <rPr>
            <b/>
            <sz val="9"/>
            <color indexed="81"/>
            <rFont val="돋움"/>
            <family val="3"/>
            <charset val="129"/>
          </rPr>
          <t>되도록
수정하는건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좋지않음
</t>
        </r>
      </text>
    </comment>
    <comment ref="C4" authorId="0" shapeId="0" xr:uid="{A9B4F7C7-E3EC-4343-BF77-E1F74B1B62DC}">
      <text>
        <r>
          <rPr>
            <b/>
            <sz val="9"/>
            <color indexed="81"/>
            <rFont val="돋움"/>
            <family val="3"/>
            <charset val="129"/>
          </rPr>
          <t>엑셀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이해하신분이면
수정해도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상관</t>
        </r>
        <r>
          <rPr>
            <b/>
            <sz val="9"/>
            <color indexed="81"/>
            <rFont val="Tahoma"/>
            <family val="2"/>
          </rPr>
          <t xml:space="preserve"> X</t>
        </r>
      </text>
    </comment>
    <comment ref="C14" authorId="0" shapeId="0" xr:uid="{A5479CBB-47CF-4640-A7A6-B3FCEE17F05D}">
      <text>
        <r>
          <rPr>
            <b/>
            <sz val="9"/>
            <color indexed="81"/>
            <rFont val="돋움"/>
            <family val="3"/>
            <charset val="129"/>
          </rPr>
          <t>수정해도
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19" authorId="0" shapeId="0" xr:uid="{FB7309EB-C262-445A-AB3D-BCF094D744C2}">
      <text>
        <r>
          <rPr>
            <b/>
            <sz val="9"/>
            <color indexed="81"/>
            <rFont val="돋움"/>
            <family val="3"/>
            <charset val="129"/>
          </rPr>
          <t>수정해도
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부분입니다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<sst xmlns="http://schemas.openxmlformats.org/spreadsheetml/2006/main" count="28" uniqueCount="22">
  <si>
    <t>트라빈컬 기본 골드</t>
    <phoneticPr fontId="2" type="noConversion"/>
  </si>
  <si>
    <t>몬스터로 골드흭득</t>
    <phoneticPr fontId="2" type="noConversion"/>
  </si>
  <si>
    <t>사냥시간(루트포함)</t>
    <phoneticPr fontId="2" type="noConversion"/>
  </si>
  <si>
    <t>행운의 장갑 기준</t>
    <phoneticPr fontId="2" type="noConversion"/>
  </si>
  <si>
    <t>안수 기준</t>
    <phoneticPr fontId="2" type="noConversion"/>
  </si>
  <si>
    <t>행운의장갑 적용</t>
    <phoneticPr fontId="2" type="noConversion"/>
  </si>
  <si>
    <t>트라빈컬 1시간 (초단위)</t>
    <phoneticPr fontId="2" type="noConversion"/>
  </si>
  <si>
    <t>안수 1시간 기대값</t>
    <phoneticPr fontId="2" type="noConversion"/>
  </si>
  <si>
    <t>행운의장갑 판수</t>
    <phoneticPr fontId="2" type="noConversion"/>
  </si>
  <si>
    <t>안수 판수</t>
    <phoneticPr fontId="2" type="noConversion"/>
  </si>
  <si>
    <t>골드흭득 기입</t>
    <phoneticPr fontId="2" type="noConversion"/>
  </si>
  <si>
    <t>← 여기만 기입하면 자동 연산 됩니다.</t>
    <phoneticPr fontId="2" type="noConversion"/>
  </si>
  <si>
    <t>스왑무기 골드 기입</t>
    <phoneticPr fontId="2" type="noConversion"/>
  </si>
  <si>
    <t>트라빈컬 골드흭득 시뮬레이션 v1.0 / 2025.10.28</t>
    <phoneticPr fontId="2" type="noConversion"/>
  </si>
  <si>
    <t>아이템 줍는시간</t>
    <phoneticPr fontId="2" type="noConversion"/>
  </si>
  <si>
    <t>행운의장갑 기대값</t>
    <phoneticPr fontId="2" type="noConversion"/>
  </si>
  <si>
    <t>아이템 줍는시간 포함 시간(분단위)</t>
    <phoneticPr fontId="2" type="noConversion"/>
  </si>
  <si>
    <t>순수 골드 얻는기준 (기준 1시간)</t>
    <phoneticPr fontId="2" type="noConversion"/>
  </si>
  <si>
    <t>분</t>
    <phoneticPr fontId="2" type="noConversion"/>
  </si>
  <si>
    <t>Gold</t>
    <phoneticPr fontId="2" type="noConversion"/>
  </si>
  <si>
    <r>
      <t>← 기본골드 및 아이템발견성공 가정한 값입니다.</t>
    </r>
    <r>
      <rPr>
        <sz val="11"/>
        <color rgb="FF7030A0"/>
        <rFont val="HY헤드라인M"/>
        <family val="1"/>
        <charset val="129"/>
      </rPr>
      <t xml:space="preserve"> (의회원 11마리 제거기준)</t>
    </r>
    <phoneticPr fontId="2" type="noConversion"/>
  </si>
  <si>
    <r>
      <rPr>
        <sz val="11"/>
        <color rgb="FF002060"/>
        <rFont val="HY헤드라인M"/>
        <family val="1"/>
        <charset val="129"/>
      </rPr>
      <t xml:space="preserve">행운의장갑이 사냥시간이 1분30초 , 안수가 1분이라 가정하면
골드흭득이 400% 초과되는 순간부터 효율이 나옴 
</t>
    </r>
    <r>
      <rPr>
        <sz val="11"/>
        <color rgb="FFFF0000"/>
        <rFont val="HY헤드라인M"/>
        <family val="1"/>
        <charset val="129"/>
      </rPr>
      <t>※ 골드만 주워간다는 기준 아이템 감정 X ※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</si>
</sst>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헤드라인M"/>
      <family val="1"/>
      <charset val="129"/>
    </font>
    <font>
      <sz val="11"/>
      <color rgb="FFFF0000"/>
      <name val="HY헤드라인M"/>
      <family val="1"/>
      <charset val="129"/>
    </font>
    <font>
      <sz val="24"/>
      <color theme="1"/>
      <name val="HY헤드라인M"/>
      <family val="1"/>
      <charset val="129"/>
    </font>
    <font>
      <sz val="11"/>
      <color rgb="FF002060"/>
      <name val="HY헤드라인M"/>
      <family val="1"/>
      <charset val="129"/>
    </font>
    <font>
      <sz val="11"/>
      <color rgb="FF7030A0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1" fontId="3" fillId="4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07FD-7683-447C-BBE7-967FE20E855C}">
  <dimension ref="B2:G26"/>
  <sheetViews>
    <sheetView showGridLines="0" tabSelected="1" zoomScale="145" zoomScaleNormal="145" workbookViewId="0">
      <selection activeCell="I21" sqref="I21"/>
    </sheetView>
  </sheetViews>
  <sheetFormatPr defaultColWidth="20.625" defaultRowHeight="13.5" x14ac:dyDescent="0.3"/>
  <cols>
    <col min="1" max="2" width="20.625" style="1"/>
    <col min="3" max="3" width="20.625" style="4"/>
    <col min="4" max="4" width="5.625" style="1" customWidth="1"/>
    <col min="5" max="5" width="20.625" style="1" customWidth="1"/>
    <col min="6" max="6" width="5.625" style="1" customWidth="1"/>
    <col min="7" max="7" width="35.625" style="1" customWidth="1"/>
    <col min="8" max="16384" width="20.625" style="1"/>
  </cols>
  <sheetData>
    <row r="2" spans="2:7" ht="31.5" x14ac:dyDescent="0.3">
      <c r="B2" s="14" t="s">
        <v>13</v>
      </c>
      <c r="C2" s="15"/>
      <c r="D2" s="15"/>
      <c r="E2" s="15"/>
      <c r="F2" s="30"/>
      <c r="G2" s="16"/>
    </row>
    <row r="4" spans="2:7" x14ac:dyDescent="0.3">
      <c r="B4" s="32" t="s">
        <v>6</v>
      </c>
      <c r="C4" s="33">
        <v>3600</v>
      </c>
    </row>
    <row r="6" spans="2:7" x14ac:dyDescent="0.3">
      <c r="B6" s="12" t="s">
        <v>0</v>
      </c>
      <c r="C6" s="13">
        <v>100000</v>
      </c>
      <c r="E6" s="17" t="s">
        <v>20</v>
      </c>
      <c r="F6" s="17"/>
      <c r="G6" s="17"/>
    </row>
    <row r="7" spans="2:7" x14ac:dyDescent="0.3">
      <c r="B7" s="12" t="s">
        <v>10</v>
      </c>
      <c r="C7" s="13">
        <v>1200</v>
      </c>
      <c r="E7" s="17" t="s">
        <v>11</v>
      </c>
      <c r="F7" s="17"/>
      <c r="G7" s="17"/>
    </row>
    <row r="8" spans="2:7" x14ac:dyDescent="0.3">
      <c r="B8" s="12" t="s">
        <v>12</v>
      </c>
      <c r="C8" s="13">
        <v>1800</v>
      </c>
      <c r="E8" s="17"/>
      <c r="F8" s="17"/>
      <c r="G8" s="17"/>
    </row>
    <row r="9" spans="2:7" x14ac:dyDescent="0.3">
      <c r="B9" s="12" t="s">
        <v>14</v>
      </c>
      <c r="C9" s="13">
        <v>120</v>
      </c>
      <c r="E9" s="18"/>
      <c r="F9" s="18"/>
      <c r="G9" s="18"/>
    </row>
    <row r="10" spans="2:7" x14ac:dyDescent="0.3">
      <c r="B10" s="8"/>
      <c r="C10" s="9"/>
    </row>
    <row r="11" spans="2:7" x14ac:dyDescent="0.3">
      <c r="B11" s="5" t="s">
        <v>3</v>
      </c>
      <c r="C11" s="5"/>
    </row>
    <row r="12" spans="2:7" x14ac:dyDescent="0.3">
      <c r="B12" s="2" t="s">
        <v>1</v>
      </c>
      <c r="C12" s="3">
        <f>(C7+C8)/2</f>
        <v>1500</v>
      </c>
      <c r="E12" s="1" t="s">
        <v>15</v>
      </c>
    </row>
    <row r="13" spans="2:7" x14ac:dyDescent="0.3">
      <c r="B13" s="6" t="s">
        <v>5</v>
      </c>
      <c r="C13" s="7">
        <f>C12+200</f>
        <v>1700</v>
      </c>
      <c r="E13" s="10">
        <f>(((C6*C13)/100)*(C15))</f>
        <v>87428571.428571433</v>
      </c>
      <c r="F13" s="10" t="s">
        <v>19</v>
      </c>
      <c r="G13" s="28" t="s">
        <v>17</v>
      </c>
    </row>
    <row r="14" spans="2:7" x14ac:dyDescent="0.3">
      <c r="B14" s="2" t="s">
        <v>2</v>
      </c>
      <c r="C14" s="3">
        <v>70</v>
      </c>
      <c r="E14" s="4">
        <f>((C14+C9)*C15)/60</f>
        <v>162.85714285714286</v>
      </c>
      <c r="F14" s="4" t="s">
        <v>18</v>
      </c>
      <c r="G14" s="28" t="s">
        <v>16</v>
      </c>
    </row>
    <row r="15" spans="2:7" x14ac:dyDescent="0.3">
      <c r="B15" s="2" t="s">
        <v>8</v>
      </c>
      <c r="C15" s="3">
        <f>C4/C14</f>
        <v>51.428571428571431</v>
      </c>
      <c r="E15" s="29"/>
      <c r="F15" s="29"/>
      <c r="G15" s="28"/>
    </row>
    <row r="17" spans="2:7" x14ac:dyDescent="0.3">
      <c r="B17" s="5" t="s">
        <v>4</v>
      </c>
      <c r="C17" s="5"/>
    </row>
    <row r="18" spans="2:7" x14ac:dyDescent="0.3">
      <c r="B18" s="2" t="s">
        <v>1</v>
      </c>
      <c r="C18" s="3">
        <f>(C7+C8)/2</f>
        <v>1500</v>
      </c>
      <c r="E18" s="1" t="s">
        <v>7</v>
      </c>
    </row>
    <row r="19" spans="2:7" x14ac:dyDescent="0.3">
      <c r="B19" s="2" t="s">
        <v>2</v>
      </c>
      <c r="C19" s="3">
        <v>60</v>
      </c>
      <c r="E19" s="11">
        <f>(((C6*C18)/100)*(C19))</f>
        <v>90000000</v>
      </c>
      <c r="F19" s="10" t="s">
        <v>19</v>
      </c>
      <c r="G19" s="28" t="s">
        <v>17</v>
      </c>
    </row>
    <row r="20" spans="2:7" x14ac:dyDescent="0.3">
      <c r="B20" s="2" t="s">
        <v>9</v>
      </c>
      <c r="C20" s="3">
        <f>C4/C19</f>
        <v>60</v>
      </c>
      <c r="E20" s="4">
        <f>((C19+C9)*C20)/60</f>
        <v>180</v>
      </c>
      <c r="F20" s="4" t="s">
        <v>18</v>
      </c>
      <c r="G20" s="28" t="s">
        <v>16</v>
      </c>
    </row>
    <row r="21" spans="2:7" x14ac:dyDescent="0.3">
      <c r="G21" s="28"/>
    </row>
    <row r="23" spans="2:7" ht="13.5" customHeight="1" x14ac:dyDescent="0.3">
      <c r="B23" s="20" t="s">
        <v>21</v>
      </c>
      <c r="C23" s="21"/>
      <c r="D23" s="21"/>
      <c r="E23" s="22"/>
      <c r="F23" s="31"/>
    </row>
    <row r="24" spans="2:7" x14ac:dyDescent="0.3">
      <c r="B24" s="23"/>
      <c r="C24" s="19"/>
      <c r="D24" s="19"/>
      <c r="E24" s="24"/>
      <c r="F24" s="31"/>
    </row>
    <row r="25" spans="2:7" x14ac:dyDescent="0.3">
      <c r="B25" s="23"/>
      <c r="C25" s="19"/>
      <c r="D25" s="19"/>
      <c r="E25" s="24"/>
      <c r="F25" s="31"/>
    </row>
    <row r="26" spans="2:7" x14ac:dyDescent="0.3">
      <c r="B26" s="25"/>
      <c r="C26" s="26"/>
      <c r="D26" s="26"/>
      <c r="E26" s="27"/>
      <c r="F26" s="31"/>
    </row>
  </sheetData>
  <mergeCells count="6">
    <mergeCell ref="B2:G2"/>
    <mergeCell ref="E6:G6"/>
    <mergeCell ref="E7:G8"/>
    <mergeCell ref="B17:C17"/>
    <mergeCell ref="B11:C11"/>
    <mergeCell ref="B23:E2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DAA3-1F27-4451-8E57-46F87ECBF7A2}">
  <dimension ref="A1"/>
  <sheetViews>
    <sheetView workbookViewId="0">
      <selection activeCell="J10" sqref="J10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메인계산기</vt:lpstr>
      <vt:lpstr>주석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chaos23c@naver.com</dc:creator>
  <cp:lastModifiedBy>chaos23c@naver.com</cp:lastModifiedBy>
  <dcterms:created xsi:type="dcterms:W3CDTF">2025-10-28T03:44:32Z</dcterms:created>
  <dcterms:modified xsi:type="dcterms:W3CDTF">2025-10-29T02:12:39Z</dcterms:modified>
</cp:coreProperties>
</file>