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feAlle\Desktop\"/>
    </mc:Choice>
  </mc:AlternateContent>
  <xr:revisionPtr revIDLastSave="0" documentId="8_{E634C032-8AB4-4139-BE05-689ECB4922E5}" xr6:coauthVersionLast="47" xr6:coauthVersionMax="47" xr10:uidLastSave="{00000000-0000-0000-0000-000000000000}"/>
  <bookViews>
    <workbookView xWindow="29115" yWindow="1095" windowWidth="27285" windowHeight="11505" xr2:uid="{CB7DCA28-8F50-42A7-9A22-CEF639AD3B6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1" l="1"/>
  <c r="T17" i="1"/>
  <c r="T16" i="1"/>
  <c r="S16" i="1"/>
  <c r="M14" i="1"/>
  <c r="M13" i="1"/>
  <c r="M12" i="1"/>
  <c r="V11" i="1"/>
  <c r="V16" i="1" s="1"/>
  <c r="V12" i="1"/>
  <c r="V13" i="1"/>
  <c r="V14" i="1" l="1"/>
  <c r="U18" i="1"/>
  <c r="V18" i="1" s="1"/>
  <c r="W18" i="1" s="1"/>
  <c r="U17" i="1"/>
  <c r="V17" i="1" s="1"/>
  <c r="W17" i="1" s="1"/>
  <c r="M17" i="1"/>
  <c r="U16" i="1"/>
</calcChain>
</file>

<file path=xl/sharedStrings.xml><?xml version="1.0" encoding="utf-8"?>
<sst xmlns="http://schemas.openxmlformats.org/spreadsheetml/2006/main" count="15" uniqueCount="12">
  <si>
    <t>아비도스</t>
    <phoneticPr fontId="1" type="noConversion"/>
  </si>
  <si>
    <t>아비도스 고대유물</t>
    <phoneticPr fontId="1" type="noConversion"/>
  </si>
  <si>
    <t>은은한 고대 유물</t>
    <phoneticPr fontId="1" type="noConversion"/>
  </si>
  <si>
    <t>오래된 고대 유물</t>
    <phoneticPr fontId="1" type="noConversion"/>
  </si>
  <si>
    <t>사용 개수</t>
    <phoneticPr fontId="1" type="noConversion"/>
  </si>
  <si>
    <t>고고학의 흔적</t>
    <phoneticPr fontId="1" type="noConversion"/>
  </si>
  <si>
    <t>100 &gt; 10</t>
    <phoneticPr fontId="1" type="noConversion"/>
  </si>
  <si>
    <t>250&gt;40</t>
    <phoneticPr fontId="1" type="noConversion"/>
  </si>
  <si>
    <t>500&gt;40</t>
    <phoneticPr fontId="1" type="noConversion"/>
  </si>
  <si>
    <t>교환 비율</t>
    <phoneticPr fontId="1" type="noConversion"/>
  </si>
  <si>
    <t>가진 개수</t>
    <phoneticPr fontId="1" type="noConversion"/>
  </si>
  <si>
    <t>바꿔야 될 개수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</si>
</sst>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D80DC-43BB-46E7-82E1-23F65E7555D7}">
  <dimension ref="J9:Y18"/>
  <sheetViews>
    <sheetView tabSelected="1" workbookViewId="0">
      <selection activeCell="U11" sqref="U11"/>
    </sheetView>
  </sheetViews>
  <sheetFormatPr defaultRowHeight="16.5" x14ac:dyDescent="0.3"/>
  <sheetData>
    <row r="9" spans="10:25" ht="17.25" thickBot="1" x14ac:dyDescent="0.35">
      <c r="J9" t="s">
        <v>0</v>
      </c>
      <c r="L9" t="s">
        <v>4</v>
      </c>
      <c r="O9" t="s">
        <v>5</v>
      </c>
      <c r="Q9" t="s">
        <v>6</v>
      </c>
    </row>
    <row r="10" spans="10:25" ht="17.25" thickBot="1" x14ac:dyDescent="0.35">
      <c r="U10" s="1" t="s">
        <v>10</v>
      </c>
    </row>
    <row r="11" spans="10:25" x14ac:dyDescent="0.3">
      <c r="J11" t="s">
        <v>1</v>
      </c>
      <c r="L11">
        <v>33</v>
      </c>
      <c r="M11">
        <v>33</v>
      </c>
      <c r="R11" t="s">
        <v>9</v>
      </c>
      <c r="S11">
        <v>1</v>
      </c>
      <c r="U11" s="11">
        <v>187</v>
      </c>
      <c r="V11">
        <f>U11*S11</f>
        <v>187</v>
      </c>
    </row>
    <row r="12" spans="10:25" x14ac:dyDescent="0.3">
      <c r="J12" t="s">
        <v>2</v>
      </c>
      <c r="L12">
        <v>45</v>
      </c>
      <c r="M12">
        <f>L12*S12</f>
        <v>7.2</v>
      </c>
      <c r="O12">
        <v>80</v>
      </c>
      <c r="P12">
        <v>50</v>
      </c>
      <c r="R12" t="s">
        <v>7</v>
      </c>
      <c r="S12">
        <v>0.16</v>
      </c>
      <c r="U12" s="12">
        <v>510</v>
      </c>
      <c r="V12">
        <f>U12*S12</f>
        <v>81.600000000000009</v>
      </c>
    </row>
    <row r="13" spans="10:25" ht="17.25" thickBot="1" x14ac:dyDescent="0.35">
      <c r="J13" t="s">
        <v>3</v>
      </c>
      <c r="L13">
        <v>86</v>
      </c>
      <c r="M13">
        <f>L13*S13</f>
        <v>6.88</v>
      </c>
      <c r="O13">
        <v>80</v>
      </c>
      <c r="P13">
        <v>100</v>
      </c>
      <c r="R13" t="s">
        <v>8</v>
      </c>
      <c r="S13">
        <v>0.08</v>
      </c>
      <c r="U13" s="13">
        <v>2447</v>
      </c>
      <c r="V13">
        <f>U13*S13</f>
        <v>195.76</v>
      </c>
    </row>
    <row r="14" spans="10:25" ht="17.25" thickBot="1" x14ac:dyDescent="0.35">
      <c r="M14">
        <f>M11+M12+M13</f>
        <v>47.080000000000005</v>
      </c>
      <c r="V14">
        <f>V11+V12+V13</f>
        <v>464.36</v>
      </c>
    </row>
    <row r="15" spans="10:25" ht="17.25" thickBot="1" x14ac:dyDescent="0.35">
      <c r="W15" s="2" t="s">
        <v>11</v>
      </c>
      <c r="X15" s="5"/>
      <c r="Y15" s="3"/>
    </row>
    <row r="16" spans="10:25" x14ac:dyDescent="0.3">
      <c r="S16">
        <f>M11+M12+M13</f>
        <v>47.080000000000005</v>
      </c>
      <c r="T16">
        <f>M11/S16</f>
        <v>0.7009345794392523</v>
      </c>
      <c r="U16">
        <f>V14*T16</f>
        <v>325.48598130841123</v>
      </c>
      <c r="V16">
        <f>V11</f>
        <v>187</v>
      </c>
      <c r="W16" s="14">
        <v>0</v>
      </c>
      <c r="X16" s="6" t="s">
        <v>1</v>
      </c>
      <c r="Y16" s="7"/>
    </row>
    <row r="17" spans="13:25" x14ac:dyDescent="0.3">
      <c r="M17">
        <f>V14/M14</f>
        <v>9.8632115548003387</v>
      </c>
      <c r="T17">
        <f>M12/M14</f>
        <v>0.15293118096856415</v>
      </c>
      <c r="U17">
        <f>V14*T17</f>
        <v>71.015123194562449</v>
      </c>
      <c r="V17">
        <f>U17/V12*U12</f>
        <v>443.84451996601524</v>
      </c>
      <c r="W17" s="14">
        <f>V17/50</f>
        <v>8.8768903993203043</v>
      </c>
      <c r="X17" s="4" t="s">
        <v>2</v>
      </c>
      <c r="Y17" s="8"/>
    </row>
    <row r="18" spans="13:25" ht="17.25" thickBot="1" x14ac:dyDescent="0.35">
      <c r="T18">
        <f>M13/M14</f>
        <v>0.1461342395921835</v>
      </c>
      <c r="U18">
        <f>V14*T18</f>
        <v>67.858895497026325</v>
      </c>
      <c r="V18">
        <f>U18/V13*U13</f>
        <v>848.23619371282916</v>
      </c>
      <c r="W18" s="15">
        <f>V18/100</f>
        <v>8.4823619371282923</v>
      </c>
      <c r="X18" s="9" t="s">
        <v>3</v>
      </c>
      <c r="Y18" s="10"/>
    </row>
  </sheetData>
  <mergeCells count="4">
    <mergeCell ref="X16:Y16"/>
    <mergeCell ref="X17:Y17"/>
    <mergeCell ref="X18:Y18"/>
    <mergeCell ref="W15:Y1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CafeAlle</dc:creator>
  <cp:lastModifiedBy>CafeAlle</cp:lastModifiedBy>
  <dcterms:created xsi:type="dcterms:W3CDTF">2026-03-05T21:44:19Z</dcterms:created>
  <dcterms:modified xsi:type="dcterms:W3CDTF">2026-03-05T21:57:45Z</dcterms:modified>
</cp:coreProperties>
</file>