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Gom\Desktop\"/>
    </mc:Choice>
  </mc:AlternateContent>
  <xr:revisionPtr revIDLastSave="0" documentId="13_ncr:1_{10272666-E0EF-4903-9C5C-C11A5747D5F6}" xr6:coauthVersionLast="36" xr6:coauthVersionMax="47" xr10:uidLastSave="{00000000-0000-0000-0000-000000000000}"/>
  <bookViews>
    <workbookView xWindow="0" yWindow="0" windowWidth="10920" windowHeight="5556" xr2:uid="{00000000-000D-0000-FFFF-FFFF00000000}"/>
  </bookViews>
  <sheets>
    <sheet name="자동계산_입력표" sheetId="1" r:id="rId1"/>
    <sheet name="순수해머데미지" sheetId="2" r:id="rId2"/>
  </sheets>
  <definedNames>
    <definedName name="_xlnm._FilterDatabase" localSheetId="0" hidden="1">자동계산_입력표!$A$3:$AB$22</definedName>
  </definedNames>
  <calcPr calcId="191028"/>
</workbook>
</file>

<file path=xl/calcChain.xml><?xml version="1.0" encoding="utf-8"?>
<calcChain xmlns="http://schemas.openxmlformats.org/spreadsheetml/2006/main">
  <c r="P22" i="1" l="1"/>
  <c r="AB22" i="1"/>
  <c r="AA22" i="1"/>
  <c r="Z22" i="1"/>
  <c r="Y22" i="1"/>
  <c r="Q22" i="1"/>
  <c r="W22" i="1"/>
  <c r="X22" i="1"/>
  <c r="V22" i="1"/>
  <c r="U22" i="1"/>
  <c r="T22" i="1"/>
  <c r="S22" i="1"/>
  <c r="R22" i="1"/>
  <c r="P21" i="1"/>
  <c r="AB21" i="1"/>
  <c r="AA21" i="1"/>
  <c r="Z21" i="1"/>
  <c r="Y21" i="1"/>
  <c r="Q21" i="1"/>
  <c r="W21" i="1"/>
  <c r="X21" i="1"/>
  <c r="V21" i="1"/>
  <c r="U21" i="1"/>
  <c r="T21" i="1"/>
  <c r="S21" i="1"/>
  <c r="R21" i="1"/>
  <c r="P20" i="1"/>
  <c r="AB20" i="1"/>
  <c r="AA20" i="1"/>
  <c r="Z20" i="1"/>
  <c r="Y20" i="1"/>
  <c r="Q20" i="1"/>
  <c r="W20" i="1"/>
  <c r="X20" i="1"/>
  <c r="V20" i="1"/>
  <c r="U20" i="1"/>
  <c r="T20" i="1"/>
  <c r="S20" i="1"/>
  <c r="R20" i="1"/>
  <c r="P19" i="1"/>
  <c r="AB19" i="1"/>
  <c r="AA19" i="1"/>
  <c r="Z19" i="1"/>
  <c r="Y19" i="1"/>
  <c r="Q19" i="1"/>
  <c r="W19" i="1"/>
  <c r="X19" i="1"/>
  <c r="V19" i="1"/>
  <c r="U19" i="1"/>
  <c r="T19" i="1"/>
  <c r="S19" i="1"/>
  <c r="R19" i="1"/>
  <c r="P18" i="1"/>
  <c r="AB18" i="1"/>
  <c r="AA18" i="1"/>
  <c r="Z18" i="1"/>
  <c r="Y18" i="1"/>
  <c r="Q18" i="1"/>
  <c r="W18" i="1"/>
  <c r="X18" i="1"/>
  <c r="V18" i="1"/>
  <c r="U18" i="1"/>
  <c r="T18" i="1"/>
  <c r="S18" i="1"/>
  <c r="R18" i="1"/>
  <c r="P17" i="1"/>
  <c r="AB17" i="1"/>
  <c r="AA17" i="1"/>
  <c r="Z17" i="1"/>
  <c r="Y17" i="1"/>
  <c r="Q17" i="1"/>
  <c r="W17" i="1"/>
  <c r="X17" i="1"/>
  <c r="V17" i="1"/>
  <c r="U17" i="1"/>
  <c r="T17" i="1"/>
  <c r="S17" i="1"/>
  <c r="R17" i="1"/>
  <c r="P16" i="1"/>
  <c r="AB16" i="1"/>
  <c r="AA16" i="1"/>
  <c r="Z16" i="1"/>
  <c r="Y16" i="1"/>
  <c r="Q16" i="1"/>
  <c r="W16" i="1"/>
  <c r="X16" i="1"/>
  <c r="V16" i="1"/>
  <c r="U16" i="1"/>
  <c r="T16" i="1"/>
  <c r="S16" i="1"/>
  <c r="R16" i="1"/>
  <c r="P15" i="1"/>
  <c r="AB15" i="1"/>
  <c r="AA15" i="1"/>
  <c r="Z15" i="1"/>
  <c r="Y15" i="1"/>
  <c r="Q15" i="1"/>
  <c r="W15" i="1"/>
  <c r="X15" i="1"/>
  <c r="V15" i="1"/>
  <c r="U15" i="1"/>
  <c r="T15" i="1"/>
  <c r="S15" i="1"/>
  <c r="R15" i="1"/>
  <c r="P14" i="1"/>
  <c r="AB14" i="1"/>
  <c r="AA14" i="1"/>
  <c r="Z14" i="1"/>
  <c r="Y14" i="1"/>
  <c r="Q14" i="1"/>
  <c r="W14" i="1"/>
  <c r="X14" i="1"/>
  <c r="V14" i="1"/>
  <c r="U14" i="1"/>
  <c r="T14" i="1"/>
  <c r="S14" i="1"/>
  <c r="R14" i="1"/>
  <c r="P13" i="1"/>
  <c r="AB13" i="1"/>
  <c r="AA13" i="1"/>
  <c r="Z13" i="1"/>
  <c r="Y13" i="1"/>
  <c r="Q13" i="1"/>
  <c r="W13" i="1"/>
  <c r="X13" i="1"/>
  <c r="V13" i="1"/>
  <c r="U13" i="1"/>
  <c r="T13" i="1"/>
  <c r="S13" i="1"/>
  <c r="R13" i="1"/>
  <c r="P12" i="1"/>
  <c r="AB12" i="1"/>
  <c r="AA12" i="1"/>
  <c r="Z12" i="1"/>
  <c r="Y12" i="1"/>
  <c r="Q12" i="1"/>
  <c r="W12" i="1"/>
  <c r="X12" i="1"/>
  <c r="V12" i="1"/>
  <c r="U12" i="1"/>
  <c r="T12" i="1"/>
  <c r="S12" i="1"/>
  <c r="R12" i="1"/>
  <c r="P11" i="1"/>
  <c r="AB11" i="1"/>
  <c r="AA11" i="1"/>
  <c r="Z11" i="1"/>
  <c r="Y11" i="1"/>
  <c r="Q11" i="1"/>
  <c r="W11" i="1"/>
  <c r="X11" i="1"/>
  <c r="V11" i="1"/>
  <c r="U11" i="1"/>
  <c r="T11" i="1"/>
  <c r="S11" i="1"/>
  <c r="R11" i="1"/>
  <c r="P10" i="1"/>
  <c r="AB10" i="1"/>
  <c r="AA10" i="1"/>
  <c r="Z10" i="1"/>
  <c r="Y10" i="1"/>
  <c r="Q10" i="1"/>
  <c r="W10" i="1"/>
  <c r="X10" i="1"/>
  <c r="V10" i="1"/>
  <c r="U10" i="1"/>
  <c r="T10" i="1"/>
  <c r="S10" i="1"/>
  <c r="R10" i="1"/>
  <c r="P9" i="1"/>
  <c r="AB9" i="1"/>
  <c r="AA9" i="1"/>
  <c r="Z9" i="1"/>
  <c r="Y9" i="1"/>
  <c r="Q9" i="1"/>
  <c r="W9" i="1"/>
  <c r="X9" i="1"/>
  <c r="V9" i="1"/>
  <c r="U9" i="1"/>
  <c r="T9" i="1"/>
  <c r="S9" i="1"/>
  <c r="R9" i="1"/>
  <c r="P8" i="1"/>
  <c r="Q8" i="1"/>
  <c r="R8" i="1"/>
  <c r="P7" i="1"/>
  <c r="Q7" i="1"/>
  <c r="R7" i="1"/>
  <c r="P6" i="1"/>
  <c r="Q6" i="1"/>
  <c r="V6" i="1"/>
  <c r="R6" i="1"/>
  <c r="S6" i="1"/>
  <c r="T6" i="1"/>
  <c r="U6" i="1"/>
  <c r="W6" i="1"/>
  <c r="X6" i="1"/>
  <c r="Y6" i="1"/>
  <c r="AB6" i="1"/>
  <c r="AA6" i="1"/>
  <c r="Z6" i="1"/>
  <c r="P5" i="1"/>
  <c r="Q5" i="1"/>
  <c r="S5" i="1"/>
  <c r="R5" i="1"/>
  <c r="T5" i="1"/>
  <c r="U5" i="1"/>
  <c r="V5" i="1"/>
  <c r="W5" i="1"/>
  <c r="X5" i="1"/>
  <c r="Y5" i="1" s="1"/>
  <c r="AB5" i="1" s="1"/>
  <c r="AA5" i="1"/>
  <c r="Z5" i="1"/>
  <c r="P4" i="1"/>
  <c r="Q4" i="1"/>
  <c r="S4" i="1"/>
  <c r="R4" i="1"/>
  <c r="T4" i="1"/>
  <c r="U4" i="1"/>
  <c r="V4" i="1"/>
  <c r="W4" i="1"/>
  <c r="X4" i="1"/>
  <c r="Y4" i="1" s="1"/>
  <c r="AB4" i="1" s="1"/>
  <c r="AA4" i="1"/>
  <c r="Z4" i="1"/>
  <c r="S8" i="1" l="1"/>
  <c r="T8" i="1" s="1"/>
  <c r="U8" i="1" s="1"/>
  <c r="Z8" i="1" s="1"/>
  <c r="V8" i="1"/>
  <c r="V7" i="1"/>
  <c r="S7" i="1"/>
  <c r="T7" i="1" s="1"/>
  <c r="U7" i="1" s="1"/>
  <c r="Z7" i="1" s="1"/>
  <c r="W8" i="1" l="1"/>
  <c r="X8" i="1" s="1"/>
  <c r="Y8" i="1" s="1"/>
  <c r="AB8" i="1" s="1"/>
  <c r="W7" i="1"/>
  <c r="AA7" i="1" s="1"/>
  <c r="X7" i="1"/>
  <c r="Y7" i="1" s="1"/>
  <c r="AB7" i="1" s="1"/>
  <c r="AA8" i="1" l="1"/>
</calcChain>
</file>

<file path=xl/sharedStrings.xml><?xml version="1.0" encoding="utf-8"?>
<sst xmlns="http://schemas.openxmlformats.org/spreadsheetml/2006/main" count="64" uniqueCount="44">
  <si>
    <t>해머 맥뎀 계산 시트 (현재 기준 개정)</t>
  </si>
  <si>
    <t>입력칸(노랑)만 수정하세요.</t>
  </si>
  <si>
    <t>언데드 여부는 y / n 로 입력합니다.</t>
  </si>
  <si>
    <t>세팅명</t>
  </si>
  <si>
    <t>올(팔라딘)스킬</t>
  </si>
  <si>
    <t>전투스킬</t>
  </si>
  <si>
    <t>공격오라스킬</t>
  </si>
  <si>
    <t>셉터해머스킬</t>
  </si>
  <si>
    <t>셉터집중스킬</t>
  </si>
  <si>
    <t>해머직투</t>
  </si>
  <si>
    <t>집중직투</t>
  </si>
  <si>
    <t>축복직투</t>
  </si>
  <si>
    <t>원기직투</t>
  </si>
  <si>
    <t>콜투암스</t>
  </si>
  <si>
    <t>마피증(%)</t>
  </si>
  <si>
    <t>마깎(%)</t>
  </si>
  <si>
    <t>몬스터마법저항(%)</t>
  </si>
  <si>
    <t>언데드(y/n)</t>
  </si>
  <si>
    <t>해머스킬렙</t>
  </si>
  <si>
    <t>집중레벨</t>
  </si>
  <si>
    <t>시너지합</t>
  </si>
  <si>
    <t>x값(순수)</t>
  </si>
  <si>
    <t>시너지적용</t>
  </si>
  <si>
    <t>스킬창맥뎀</t>
  </si>
  <si>
    <t>집중배율(%)</t>
  </si>
  <si>
    <t>집중후맥뎀</t>
  </si>
  <si>
    <t>언데드적용</t>
  </si>
  <si>
    <t>저항적용</t>
  </si>
  <si>
    <t>최종기대맥뎀</t>
  </si>
  <si>
    <t>스킬창맥뎀 = (순수해머 + 시너지) × (1 + 마피증)</t>
  </si>
  <si>
    <t>2/3/3/10</t>
  </si>
  <si>
    <t>y</t>
  </si>
  <si>
    <t>n</t>
  </si>
  <si>
    <t>공허, 자카룸</t>
  </si>
  <si>
    <t>스킬렙</t>
  </si>
  <si>
    <t>해머맥뎀</t>
  </si>
  <si>
    <t>오심, 스피릿</t>
  </si>
  <si>
    <t>천상의 빛, 스피릿</t>
  </si>
  <si>
    <t>y</t>
    <phoneticPr fontId="9" type="noConversion"/>
  </si>
  <si>
    <t>공허, 스피릿</t>
    <phoneticPr fontId="9" type="noConversion"/>
  </si>
  <si>
    <t>y</t>
    <phoneticPr fontId="9" type="noConversion"/>
  </si>
  <si>
    <t>y</t>
    <phoneticPr fontId="9" type="noConversion"/>
  </si>
  <si>
    <r>
      <rPr>
        <sz val="11"/>
        <color theme="1"/>
        <rFont val="맑은 고딕"/>
        <family val="3"/>
        <charset val="129"/>
      </rPr>
      <t>공허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맑은 고딕"/>
        <family val="3"/>
        <charset val="129"/>
      </rPr>
      <t>세팅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맑은 고딕"/>
        <family val="3"/>
        <charset val="129"/>
      </rPr>
      <t>잔여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맑은 고딕"/>
        <family val="3"/>
        <charset val="129"/>
      </rPr>
      <t>오차는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맑은 고딕"/>
        <family val="3"/>
        <charset val="129"/>
      </rPr>
      <t>시너지단계가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맑은 고딕"/>
        <family val="3"/>
        <charset val="129"/>
      </rPr>
      <t>아니라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맑은 고딕"/>
        <family val="3"/>
        <charset val="129"/>
      </rPr>
      <t>다른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맑은 고딕"/>
        <family val="3"/>
        <charset val="129"/>
      </rPr>
      <t>단계</t>
    </r>
    <r>
      <rPr>
        <sz val="11"/>
        <color theme="1"/>
        <rFont val="Arial"/>
        <family val="2"/>
      </rPr>
      <t>(</t>
    </r>
    <r>
      <rPr>
        <sz val="11"/>
        <color theme="1"/>
        <rFont val="맑은 고딕"/>
        <family val="2"/>
        <charset val="129"/>
      </rPr>
      <t>내부 소수점 적용</t>
    </r>
    <r>
      <rPr>
        <sz val="11"/>
        <color theme="1"/>
        <rFont val="Arial"/>
        <family val="2"/>
      </rPr>
      <t xml:space="preserve">) </t>
    </r>
    <r>
      <rPr>
        <sz val="11"/>
        <color theme="1"/>
        <rFont val="맑은 고딕"/>
        <family val="3"/>
        <charset val="129"/>
      </rPr>
      <t>검증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맑은 고딕"/>
        <family val="3"/>
        <charset val="129"/>
      </rPr>
      <t>필요</t>
    </r>
    <r>
      <rPr>
        <sz val="11"/>
        <color theme="1"/>
        <rFont val="Arial"/>
        <family val="2"/>
      </rPr>
      <t>.</t>
    </r>
    <phoneticPr fontId="9" type="noConversion"/>
  </si>
  <si>
    <t>실제맥뎀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</si>
</sst>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맑은 고딕"/>
      <family val="2"/>
      <charset val="1"/>
    </font>
    <font>
      <b/>
      <sz val="14"/>
      <name val="Noto Sans CJK SC"/>
      <family val="2"/>
    </font>
    <font>
      <sz val="11"/>
      <color theme="1"/>
      <name val="Noto Sans CJK SC"/>
      <family val="2"/>
    </font>
    <font>
      <b/>
      <sz val="11"/>
      <color rgb="FFFFFFFF"/>
      <name val="Noto Sans CJK SC"/>
      <family val="2"/>
    </font>
    <font>
      <b/>
      <sz val="11"/>
      <color rgb="FFFFFFFF"/>
      <name val="Cambria"/>
      <family val="1"/>
    </font>
    <font>
      <sz val="11"/>
      <color rgb="FF000000"/>
      <name val="Cambria"/>
      <family val="1"/>
    </font>
    <font>
      <sz val="11"/>
      <color rgb="FF0000FF"/>
      <name val="Cambria"/>
      <family val="1"/>
    </font>
    <font>
      <b/>
      <sz val="11"/>
      <color rgb="FF000000"/>
      <name val="Cambria"/>
      <family val="1"/>
    </font>
    <font>
      <sz val="11"/>
      <color rgb="FF000000"/>
      <name val="Noto Sans CJK SC"/>
      <family val="2"/>
    </font>
    <font>
      <sz val="8"/>
      <name val="돋움"/>
      <family val="3"/>
      <charset val="129"/>
    </font>
    <font>
      <sz val="11"/>
      <color theme="1"/>
      <name val="맑은 고딕"/>
      <family val="2"/>
      <charset val="129"/>
    </font>
    <font>
      <sz val="11"/>
      <color theme="1"/>
      <name val="맑은 고딕"/>
      <family val="3"/>
      <charset val="129"/>
    </font>
    <font>
      <sz val="11"/>
      <color theme="1"/>
      <name val="Arial"/>
      <family val="2"/>
    </font>
    <font>
      <sz val="11"/>
      <color theme="1"/>
      <name val="Noto Sans CJK SC"/>
      <family val="3"/>
      <charset val="129"/>
    </font>
    <font>
      <b/>
      <sz val="11"/>
      <color rgb="FFFFFFFF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4CCCC"/>
        <bgColor rgb="FFE7E6E6"/>
      </patternFill>
    </fill>
    <fill>
      <patternFill patternType="solid">
        <fgColor rgb="FF1F4E78"/>
        <bgColor rgb="FF003366"/>
      </patternFill>
    </fill>
    <fill>
      <patternFill patternType="solid">
        <fgColor rgb="FFFFF2CC"/>
        <bgColor rgb="FFE7E6E6"/>
      </patternFill>
    </fill>
    <fill>
      <patternFill patternType="solid">
        <fgColor rgb="FFE7E6E6"/>
        <bgColor rgb="FFDDEBF7"/>
      </patternFill>
    </fill>
    <fill>
      <patternFill patternType="solid">
        <fgColor rgb="FFDDEBF7"/>
        <bgColor rgb="FFE7E6E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1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/>
    </xf>
    <xf numFmtId="0" fontId="2" fillId="0" borderId="0" xfId="0" applyFont="1"/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/>
    <xf numFmtId="0" fontId="13" fillId="2" borderId="1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DD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7E6E6"/>
      <rgbColor rgb="FFCCFFCC"/>
      <rgbColor rgb="FFFFFF99"/>
      <rgbColor rgb="FF99CCFF"/>
      <rgbColor rgb="FFFF99CC"/>
      <rgbColor rgb="FFCC99FF"/>
      <rgbColor rgb="FFF4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E78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2"/>
  <sheetViews>
    <sheetView tabSelected="1" topLeftCell="T1" zoomScaleNormal="100" workbookViewId="0">
      <pane ySplit="3" topLeftCell="A4" activePane="bottomLeft" state="frozen"/>
      <selection pane="bottomLeft" activeCell="U4" sqref="U4"/>
    </sheetView>
  </sheetViews>
  <sheetFormatPr defaultColWidth="8.5" defaultRowHeight="15" customHeight="1"/>
  <cols>
    <col min="1" max="1" width="17.8984375" style="11" customWidth="1"/>
    <col min="2" max="2" width="12" style="11" customWidth="1"/>
    <col min="3" max="3" width="10" style="11" customWidth="1"/>
    <col min="4" max="4" width="12" style="11" customWidth="1"/>
    <col min="5" max="6" width="13" style="11" customWidth="1"/>
    <col min="7" max="7" width="10" style="11" customWidth="1"/>
    <col min="8" max="13" width="13" style="11" customWidth="1"/>
    <col min="14" max="14" width="16" style="11" customWidth="1"/>
    <col min="15" max="15" width="12" style="11" customWidth="1"/>
    <col min="16" max="16" width="12" style="11" hidden="1" customWidth="1"/>
    <col min="17" max="17" width="9.8984375" style="11" customWidth="1"/>
    <col min="18" max="18" width="11.3984375" style="11" customWidth="1"/>
    <col min="19" max="19" width="19.3984375" style="11" customWidth="1"/>
    <col min="20" max="20" width="17.5" style="11" customWidth="1"/>
    <col min="21" max="21" width="21.796875" style="11" customWidth="1"/>
    <col min="22" max="22" width="19.8984375" style="11" customWidth="1"/>
    <col min="23" max="23" width="18.5" style="11" customWidth="1"/>
    <col min="24" max="24" width="24.69921875" style="11" customWidth="1"/>
    <col min="25" max="25" width="37" style="11" customWidth="1"/>
    <col min="26" max="26" width="12" style="11" customWidth="1"/>
    <col min="27" max="27" width="13" style="11" customWidth="1"/>
    <col min="28" max="28" width="14" style="11" customWidth="1"/>
    <col min="29" max="29" width="13" style="11" customWidth="1"/>
    <col min="30" max="30" width="55" style="11" customWidth="1"/>
  </cols>
  <sheetData>
    <row r="1" spans="1:30" ht="21.6" customHeight="1">
      <c r="A1" s="12" t="s">
        <v>0</v>
      </c>
      <c r="B1" s="13"/>
      <c r="C1" s="13"/>
      <c r="D1" s="13"/>
      <c r="E1" s="13"/>
      <c r="F1" s="13"/>
      <c r="AD1" s="1" t="s">
        <v>1</v>
      </c>
    </row>
    <row r="2" spans="1:30" ht="17.100000000000001" customHeight="1">
      <c r="AD2" s="1" t="s">
        <v>2</v>
      </c>
    </row>
    <row r="3" spans="1:30" ht="21.75" customHeight="1">
      <c r="A3" s="2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2" t="s">
        <v>12</v>
      </c>
      <c r="K3" s="2" t="s">
        <v>13</v>
      </c>
      <c r="L3" s="2" t="s">
        <v>14</v>
      </c>
      <c r="M3" s="2" t="s">
        <v>15</v>
      </c>
      <c r="N3" s="2" t="s">
        <v>16</v>
      </c>
      <c r="O3" s="2" t="s">
        <v>17</v>
      </c>
      <c r="P3" s="2" t="s">
        <v>18</v>
      </c>
      <c r="Q3" s="2" t="s">
        <v>19</v>
      </c>
      <c r="R3" s="2" t="s">
        <v>20</v>
      </c>
      <c r="S3" s="3" t="s">
        <v>21</v>
      </c>
      <c r="T3" s="2" t="s">
        <v>22</v>
      </c>
      <c r="U3" s="15" t="s">
        <v>43</v>
      </c>
      <c r="V3" s="2" t="s">
        <v>24</v>
      </c>
      <c r="W3" s="2" t="s">
        <v>25</v>
      </c>
      <c r="X3" s="2" t="s">
        <v>26</v>
      </c>
      <c r="Y3" s="2" t="s">
        <v>27</v>
      </c>
      <c r="Z3" s="2" t="s">
        <v>23</v>
      </c>
      <c r="AA3" s="2" t="s">
        <v>25</v>
      </c>
      <c r="AB3" s="2" t="s">
        <v>28</v>
      </c>
      <c r="AD3" s="1" t="s">
        <v>29</v>
      </c>
    </row>
    <row r="4" spans="1:30" ht="21.75" customHeight="1">
      <c r="A4" s="4" t="s">
        <v>30</v>
      </c>
      <c r="B4" s="5">
        <v>13</v>
      </c>
      <c r="C4" s="5">
        <v>7</v>
      </c>
      <c r="D4" s="5"/>
      <c r="E4" s="5">
        <v>3</v>
      </c>
      <c r="F4" s="5">
        <v>3</v>
      </c>
      <c r="G4" s="5">
        <v>20</v>
      </c>
      <c r="H4" s="5">
        <v>20</v>
      </c>
      <c r="I4" s="5">
        <v>20</v>
      </c>
      <c r="J4" s="5">
        <v>20</v>
      </c>
      <c r="K4" s="6" t="s">
        <v>31</v>
      </c>
      <c r="L4" s="5">
        <v>10</v>
      </c>
      <c r="M4" s="5">
        <v>45</v>
      </c>
      <c r="N4" s="5">
        <v>0</v>
      </c>
      <c r="O4" s="6" t="s">
        <v>41</v>
      </c>
      <c r="P4" s="7">
        <f t="shared" ref="P4:P22" si="0">IF(G4+E4=0,0,G4+C4+E4+B4+IF(K4="y",1,0))</f>
        <v>44</v>
      </c>
      <c r="Q4" s="7">
        <f t="shared" ref="Q4:Q22" si="1">IF(H4+F4=0,0,H4+D4+F4+B4+IF(K4="y",1,0))</f>
        <v>37</v>
      </c>
      <c r="R4" s="7">
        <f t="shared" ref="R4:R22" si="2">I4+J4</f>
        <v>40</v>
      </c>
      <c r="S4" s="7">
        <f>IF(P4=0,0,VLOOKUP(P4,순수해머데미지!A:B,2,FALSE()))</f>
        <v>526</v>
      </c>
      <c r="T4" s="7">
        <f t="shared" ref="T4:T22" si="3">IF(P4=0,0,S4+0.14*S4*R4)</f>
        <v>3471.6</v>
      </c>
      <c r="U4" s="7">
        <f t="shared" ref="U4:U22" si="4">IF(P4=0,0,T4*(1+L4/100))</f>
        <v>3818.76</v>
      </c>
      <c r="V4" s="7">
        <f t="shared" ref="V4:V22" si="5">IF(Q4=0,0,INT((60+15*(Q4-1))/2))</f>
        <v>300</v>
      </c>
      <c r="W4" s="7">
        <f t="shared" ref="W4:W22" si="6">IF(Q4=0,0,U4*(1+V4/100))</f>
        <v>15275.04</v>
      </c>
      <c r="X4" s="7">
        <f t="shared" ref="X4:X22" si="7">IF(O4="y",W4*1.5,W4)</f>
        <v>22912.560000000001</v>
      </c>
      <c r="Y4" s="7">
        <f t="shared" ref="Y4:Y22" si="8">IF(P4=0,0,X4*(1-((N4-M4)/100)))</f>
        <v>33223.212</v>
      </c>
      <c r="Z4" s="8">
        <f t="shared" ref="Z4:Z22" si="9">IF(P4=0,0,INT(U4))</f>
        <v>3818</v>
      </c>
      <c r="AA4" s="8">
        <f t="shared" ref="AA4:AA22" si="10">IF(P4=0,0,ROUND(W4,0))</f>
        <v>15275</v>
      </c>
      <c r="AB4" s="8">
        <f t="shared" ref="AB4:AB22" si="11">IF(P4=0,0,ROUND(Y4,0))</f>
        <v>33223</v>
      </c>
      <c r="AD4" s="14" t="s">
        <v>42</v>
      </c>
    </row>
    <row r="5" spans="1:30" ht="21.75" customHeight="1">
      <c r="A5" s="4" t="s">
        <v>33</v>
      </c>
      <c r="B5" s="5">
        <v>13</v>
      </c>
      <c r="C5" s="5">
        <v>9</v>
      </c>
      <c r="D5" s="5"/>
      <c r="E5" s="5"/>
      <c r="F5" s="5"/>
      <c r="G5" s="5">
        <v>20</v>
      </c>
      <c r="H5" s="5">
        <v>20</v>
      </c>
      <c r="I5" s="5">
        <v>20</v>
      </c>
      <c r="J5" s="5">
        <v>20</v>
      </c>
      <c r="K5" s="6" t="s">
        <v>31</v>
      </c>
      <c r="L5" s="5">
        <v>24</v>
      </c>
      <c r="M5" s="5">
        <v>45</v>
      </c>
      <c r="N5" s="5">
        <v>0</v>
      </c>
      <c r="O5" s="6" t="s">
        <v>41</v>
      </c>
      <c r="P5" s="7">
        <f t="shared" si="0"/>
        <v>43</v>
      </c>
      <c r="Q5" s="7">
        <f t="shared" si="1"/>
        <v>34</v>
      </c>
      <c r="R5" s="7">
        <f t="shared" si="2"/>
        <v>40</v>
      </c>
      <c r="S5" s="7">
        <f>IF(P5=0,0,VLOOKUP(P5,순수해머데미지!A:B,2,FALSE()))</f>
        <v>512</v>
      </c>
      <c r="T5" s="7">
        <f t="shared" si="3"/>
        <v>3379.2000000000003</v>
      </c>
      <c r="U5" s="7">
        <f t="shared" si="4"/>
        <v>4190.2080000000005</v>
      </c>
      <c r="V5" s="7">
        <f t="shared" si="5"/>
        <v>277</v>
      </c>
      <c r="W5" s="7">
        <f t="shared" si="6"/>
        <v>15797.084160000002</v>
      </c>
      <c r="X5" s="7">
        <f t="shared" si="7"/>
        <v>23695.626240000005</v>
      </c>
      <c r="Y5" s="7">
        <f t="shared" si="8"/>
        <v>34358.658048000005</v>
      </c>
      <c r="Z5" s="8">
        <f t="shared" si="9"/>
        <v>4190</v>
      </c>
      <c r="AA5" s="8">
        <f t="shared" si="10"/>
        <v>15797</v>
      </c>
      <c r="AB5" s="8">
        <f t="shared" si="11"/>
        <v>34359</v>
      </c>
      <c r="AD5" s="14"/>
    </row>
    <row r="6" spans="1:30" ht="21.75" customHeight="1">
      <c r="A6" s="4" t="s">
        <v>36</v>
      </c>
      <c r="B6" s="5">
        <v>15</v>
      </c>
      <c r="C6" s="5">
        <v>0</v>
      </c>
      <c r="D6" s="5"/>
      <c r="E6" s="5"/>
      <c r="F6" s="5"/>
      <c r="G6" s="5">
        <v>20</v>
      </c>
      <c r="H6" s="5">
        <v>20</v>
      </c>
      <c r="I6" s="5">
        <v>20</v>
      </c>
      <c r="J6" s="5">
        <v>20</v>
      </c>
      <c r="K6" s="6" t="s">
        <v>31</v>
      </c>
      <c r="L6" s="5">
        <v>10</v>
      </c>
      <c r="M6" s="5">
        <v>7</v>
      </c>
      <c r="N6" s="5">
        <v>0</v>
      </c>
      <c r="O6" s="6" t="s">
        <v>32</v>
      </c>
      <c r="P6" s="7">
        <f t="shared" si="0"/>
        <v>36</v>
      </c>
      <c r="Q6" s="7">
        <f t="shared" si="1"/>
        <v>36</v>
      </c>
      <c r="R6" s="7">
        <f t="shared" si="2"/>
        <v>40</v>
      </c>
      <c r="S6" s="7">
        <f>IF(P6=0,0,VLOOKUP(P6,순수해머데미지!A:B,2,FALSE()))</f>
        <v>414</v>
      </c>
      <c r="T6" s="7">
        <f t="shared" si="3"/>
        <v>2732.4000000000005</v>
      </c>
      <c r="U6" s="7">
        <f t="shared" si="4"/>
        <v>3005.6400000000008</v>
      </c>
      <c r="V6" s="7">
        <f t="shared" si="5"/>
        <v>292</v>
      </c>
      <c r="W6" s="7">
        <f t="shared" si="6"/>
        <v>11782.108800000004</v>
      </c>
      <c r="X6" s="7">
        <f t="shared" si="7"/>
        <v>11782.108800000004</v>
      </c>
      <c r="Y6" s="7">
        <f t="shared" si="8"/>
        <v>12606.856416000004</v>
      </c>
      <c r="Z6" s="8">
        <f t="shared" si="9"/>
        <v>3005</v>
      </c>
      <c r="AA6" s="8">
        <f t="shared" si="10"/>
        <v>11782</v>
      </c>
      <c r="AB6" s="8">
        <f t="shared" si="11"/>
        <v>12607</v>
      </c>
    </row>
    <row r="7" spans="1:30" ht="21.75" customHeight="1">
      <c r="A7" s="4" t="s">
        <v>37</v>
      </c>
      <c r="B7" s="5">
        <v>17</v>
      </c>
      <c r="C7" s="5"/>
      <c r="D7" s="5"/>
      <c r="E7" s="5"/>
      <c r="F7" s="5"/>
      <c r="G7" s="5">
        <v>20</v>
      </c>
      <c r="H7" s="5">
        <v>20</v>
      </c>
      <c r="I7" s="5">
        <v>20</v>
      </c>
      <c r="J7" s="5">
        <v>20</v>
      </c>
      <c r="K7" s="6" t="s">
        <v>38</v>
      </c>
      <c r="L7" s="5"/>
      <c r="M7" s="5"/>
      <c r="N7" s="5">
        <v>0</v>
      </c>
      <c r="O7" s="6" t="s">
        <v>41</v>
      </c>
      <c r="P7" s="7">
        <f t="shared" si="0"/>
        <v>38</v>
      </c>
      <c r="Q7" s="7">
        <f t="shared" si="1"/>
        <v>38</v>
      </c>
      <c r="R7" s="7">
        <f t="shared" si="2"/>
        <v>40</v>
      </c>
      <c r="S7" s="7">
        <f>IF(P7=0,0,VLOOKUP(P7,순수해머데미지!A:B,2,FALSE()))</f>
        <v>442</v>
      </c>
      <c r="T7" s="7">
        <f t="shared" si="3"/>
        <v>2917.2000000000003</v>
      </c>
      <c r="U7" s="7">
        <f t="shared" si="4"/>
        <v>2917.2000000000003</v>
      </c>
      <c r="V7" s="7">
        <f t="shared" si="5"/>
        <v>307</v>
      </c>
      <c r="W7" s="7">
        <f t="shared" si="6"/>
        <v>11873.004000000003</v>
      </c>
      <c r="X7" s="7">
        <f t="shared" si="7"/>
        <v>17809.506000000005</v>
      </c>
      <c r="Y7" s="7">
        <f t="shared" si="8"/>
        <v>17809.506000000005</v>
      </c>
      <c r="Z7" s="8">
        <f t="shared" si="9"/>
        <v>2917</v>
      </c>
      <c r="AA7" s="8">
        <f t="shared" si="10"/>
        <v>11873</v>
      </c>
      <c r="AB7" s="8">
        <f t="shared" si="11"/>
        <v>17810</v>
      </c>
    </row>
    <row r="8" spans="1:30" ht="21.75" customHeight="1">
      <c r="A8" s="9" t="s">
        <v>39</v>
      </c>
      <c r="B8" s="5">
        <v>11</v>
      </c>
      <c r="C8" s="5"/>
      <c r="D8" s="5"/>
      <c r="E8" s="5"/>
      <c r="F8" s="5"/>
      <c r="G8" s="5">
        <v>20</v>
      </c>
      <c r="H8" s="5">
        <v>20</v>
      </c>
      <c r="I8" s="5">
        <v>20</v>
      </c>
      <c r="J8" s="5">
        <v>20</v>
      </c>
      <c r="K8" s="6" t="s">
        <v>40</v>
      </c>
      <c r="L8" s="5">
        <v>43</v>
      </c>
      <c r="M8" s="5">
        <v>15</v>
      </c>
      <c r="N8" s="5">
        <v>0</v>
      </c>
      <c r="O8" s="6" t="s">
        <v>32</v>
      </c>
      <c r="P8" s="7">
        <f t="shared" si="0"/>
        <v>32</v>
      </c>
      <c r="Q8" s="7">
        <f t="shared" si="1"/>
        <v>32</v>
      </c>
      <c r="R8" s="7">
        <f t="shared" si="2"/>
        <v>40</v>
      </c>
      <c r="S8" s="7">
        <f>IF(P8=0,0,VLOOKUP(P8,순수해머데미지!A:B,2,FALSE()))</f>
        <v>358</v>
      </c>
      <c r="T8" s="7">
        <f t="shared" si="3"/>
        <v>2362.8000000000002</v>
      </c>
      <c r="U8" s="7">
        <f t="shared" si="4"/>
        <v>3378.8040000000001</v>
      </c>
      <c r="V8" s="7">
        <f t="shared" si="5"/>
        <v>262</v>
      </c>
      <c r="W8" s="7">
        <f t="shared" si="6"/>
        <v>12231.270480000001</v>
      </c>
      <c r="X8" s="7">
        <f t="shared" si="7"/>
        <v>12231.270480000001</v>
      </c>
      <c r="Y8" s="7">
        <f t="shared" si="8"/>
        <v>14065.961052000001</v>
      </c>
      <c r="Z8" s="8">
        <f t="shared" si="9"/>
        <v>3378</v>
      </c>
      <c r="AA8" s="8">
        <f t="shared" si="10"/>
        <v>12231</v>
      </c>
      <c r="AB8" s="8">
        <f t="shared" si="11"/>
        <v>14066</v>
      </c>
    </row>
    <row r="9" spans="1:30" ht="21.75" customHeight="1">
      <c r="A9" s="9"/>
      <c r="B9" s="5"/>
      <c r="C9" s="5"/>
      <c r="D9" s="5"/>
      <c r="E9" s="5"/>
      <c r="F9" s="5"/>
      <c r="G9" s="5"/>
      <c r="H9" s="5"/>
      <c r="I9" s="5"/>
      <c r="J9" s="5"/>
      <c r="K9" s="6"/>
      <c r="L9" s="5"/>
      <c r="M9" s="5"/>
      <c r="N9" s="5">
        <v>0</v>
      </c>
      <c r="O9" s="6" t="s">
        <v>32</v>
      </c>
      <c r="P9" s="7">
        <f t="shared" si="0"/>
        <v>0</v>
      </c>
      <c r="Q9" s="7">
        <f t="shared" si="1"/>
        <v>0</v>
      </c>
      <c r="R9" s="7">
        <f t="shared" si="2"/>
        <v>0</v>
      </c>
      <c r="S9" s="7">
        <f>IF(P9=0,0,VLOOKUP(P9,순수해머데미지!A:B,2,FALSE()))</f>
        <v>0</v>
      </c>
      <c r="T9" s="7">
        <f t="shared" si="3"/>
        <v>0</v>
      </c>
      <c r="U9" s="7">
        <f t="shared" si="4"/>
        <v>0</v>
      </c>
      <c r="V9" s="7">
        <f t="shared" si="5"/>
        <v>0</v>
      </c>
      <c r="W9" s="7">
        <f t="shared" si="6"/>
        <v>0</v>
      </c>
      <c r="X9" s="7">
        <f t="shared" si="7"/>
        <v>0</v>
      </c>
      <c r="Y9" s="7">
        <f t="shared" si="8"/>
        <v>0</v>
      </c>
      <c r="Z9" s="8">
        <f t="shared" si="9"/>
        <v>0</v>
      </c>
      <c r="AA9" s="8">
        <f t="shared" si="10"/>
        <v>0</v>
      </c>
      <c r="AB9" s="8">
        <f t="shared" si="11"/>
        <v>0</v>
      </c>
    </row>
    <row r="10" spans="1:30" ht="21.75" customHeight="1">
      <c r="A10" s="4"/>
      <c r="B10" s="5"/>
      <c r="C10" s="5"/>
      <c r="D10" s="5"/>
      <c r="E10" s="5"/>
      <c r="F10" s="5"/>
      <c r="G10" s="5"/>
      <c r="H10" s="5"/>
      <c r="I10" s="5"/>
      <c r="J10" s="5"/>
      <c r="K10" s="6"/>
      <c r="L10" s="5"/>
      <c r="M10" s="5"/>
      <c r="N10" s="5">
        <v>0</v>
      </c>
      <c r="O10" s="6" t="s">
        <v>32</v>
      </c>
      <c r="P10" s="7">
        <f t="shared" si="0"/>
        <v>0</v>
      </c>
      <c r="Q10" s="7">
        <f t="shared" si="1"/>
        <v>0</v>
      </c>
      <c r="R10" s="7">
        <f t="shared" si="2"/>
        <v>0</v>
      </c>
      <c r="S10" s="7">
        <f>IF(P10=0,0,VLOOKUP(P10,순수해머데미지!A:B,2,FALSE()))</f>
        <v>0</v>
      </c>
      <c r="T10" s="7">
        <f t="shared" si="3"/>
        <v>0</v>
      </c>
      <c r="U10" s="7">
        <f t="shared" si="4"/>
        <v>0</v>
      </c>
      <c r="V10" s="7">
        <f t="shared" si="5"/>
        <v>0</v>
      </c>
      <c r="W10" s="7">
        <f t="shared" si="6"/>
        <v>0</v>
      </c>
      <c r="X10" s="7">
        <f t="shared" si="7"/>
        <v>0</v>
      </c>
      <c r="Y10" s="7">
        <f t="shared" si="8"/>
        <v>0</v>
      </c>
      <c r="Z10" s="8">
        <f t="shared" si="9"/>
        <v>0</v>
      </c>
      <c r="AA10" s="8">
        <f t="shared" si="10"/>
        <v>0</v>
      </c>
      <c r="AB10" s="8">
        <f t="shared" si="11"/>
        <v>0</v>
      </c>
    </row>
    <row r="11" spans="1:30" ht="21.75" customHeight="1">
      <c r="A11" s="4"/>
      <c r="B11" s="5"/>
      <c r="C11" s="5"/>
      <c r="D11" s="5"/>
      <c r="E11" s="5"/>
      <c r="F11" s="5"/>
      <c r="G11" s="5"/>
      <c r="H11" s="5"/>
      <c r="I11" s="5"/>
      <c r="J11" s="5"/>
      <c r="K11" s="6"/>
      <c r="L11" s="5">
        <v>0</v>
      </c>
      <c r="M11" s="5">
        <v>0</v>
      </c>
      <c r="N11" s="5">
        <v>0</v>
      </c>
      <c r="O11" s="6" t="s">
        <v>32</v>
      </c>
      <c r="P11" s="7">
        <f t="shared" si="0"/>
        <v>0</v>
      </c>
      <c r="Q11" s="7">
        <f t="shared" si="1"/>
        <v>0</v>
      </c>
      <c r="R11" s="7">
        <f t="shared" si="2"/>
        <v>0</v>
      </c>
      <c r="S11" s="7">
        <f>IF(P11=0,0,VLOOKUP(P11,순수해머데미지!A:B,2,FALSE()))</f>
        <v>0</v>
      </c>
      <c r="T11" s="7">
        <f t="shared" si="3"/>
        <v>0</v>
      </c>
      <c r="U11" s="7">
        <f t="shared" si="4"/>
        <v>0</v>
      </c>
      <c r="V11" s="7">
        <f t="shared" si="5"/>
        <v>0</v>
      </c>
      <c r="W11" s="7">
        <f t="shared" si="6"/>
        <v>0</v>
      </c>
      <c r="X11" s="7">
        <f t="shared" si="7"/>
        <v>0</v>
      </c>
      <c r="Y11" s="7">
        <f t="shared" si="8"/>
        <v>0</v>
      </c>
      <c r="Z11" s="8">
        <f t="shared" si="9"/>
        <v>0</v>
      </c>
      <c r="AA11" s="8">
        <f t="shared" si="10"/>
        <v>0</v>
      </c>
      <c r="AB11" s="8">
        <f t="shared" si="11"/>
        <v>0</v>
      </c>
    </row>
    <row r="12" spans="1:30" ht="21.75" customHeight="1">
      <c r="A12" s="4"/>
      <c r="B12" s="5"/>
      <c r="C12" s="5"/>
      <c r="D12" s="5"/>
      <c r="E12" s="5"/>
      <c r="F12" s="5"/>
      <c r="G12" s="5"/>
      <c r="H12" s="5"/>
      <c r="I12" s="5"/>
      <c r="J12" s="5"/>
      <c r="K12" s="6"/>
      <c r="L12" s="5">
        <v>0</v>
      </c>
      <c r="M12" s="5">
        <v>0</v>
      </c>
      <c r="N12" s="5">
        <v>0</v>
      </c>
      <c r="O12" s="6" t="s">
        <v>32</v>
      </c>
      <c r="P12" s="7">
        <f t="shared" si="0"/>
        <v>0</v>
      </c>
      <c r="Q12" s="7">
        <f t="shared" si="1"/>
        <v>0</v>
      </c>
      <c r="R12" s="7">
        <f t="shared" si="2"/>
        <v>0</v>
      </c>
      <c r="S12" s="7">
        <f>IF(P12=0,0,VLOOKUP(P12,순수해머데미지!A:B,2,FALSE()))</f>
        <v>0</v>
      </c>
      <c r="T12" s="7">
        <f t="shared" si="3"/>
        <v>0</v>
      </c>
      <c r="U12" s="7">
        <f t="shared" si="4"/>
        <v>0</v>
      </c>
      <c r="V12" s="7">
        <f t="shared" si="5"/>
        <v>0</v>
      </c>
      <c r="W12" s="7">
        <f t="shared" si="6"/>
        <v>0</v>
      </c>
      <c r="X12" s="7">
        <f t="shared" si="7"/>
        <v>0</v>
      </c>
      <c r="Y12" s="7">
        <f t="shared" si="8"/>
        <v>0</v>
      </c>
      <c r="Z12" s="8">
        <f t="shared" si="9"/>
        <v>0</v>
      </c>
      <c r="AA12" s="8">
        <f t="shared" si="10"/>
        <v>0</v>
      </c>
      <c r="AB12" s="8">
        <f t="shared" si="11"/>
        <v>0</v>
      </c>
    </row>
    <row r="13" spans="1:30" ht="21.75" customHeight="1">
      <c r="A13" s="4"/>
      <c r="B13" s="5"/>
      <c r="C13" s="5"/>
      <c r="D13" s="5"/>
      <c r="E13" s="5"/>
      <c r="F13" s="5"/>
      <c r="G13" s="5"/>
      <c r="H13" s="5"/>
      <c r="I13" s="5"/>
      <c r="J13" s="5"/>
      <c r="K13" s="6"/>
      <c r="L13" s="5">
        <v>0</v>
      </c>
      <c r="M13" s="5">
        <v>0</v>
      </c>
      <c r="N13" s="5">
        <v>0</v>
      </c>
      <c r="O13" s="6" t="s">
        <v>32</v>
      </c>
      <c r="P13" s="7">
        <f t="shared" si="0"/>
        <v>0</v>
      </c>
      <c r="Q13" s="7">
        <f t="shared" si="1"/>
        <v>0</v>
      </c>
      <c r="R13" s="7">
        <f t="shared" si="2"/>
        <v>0</v>
      </c>
      <c r="S13" s="7">
        <f>IF(P13=0,0,VLOOKUP(P13,순수해머데미지!A:B,2,FALSE()))</f>
        <v>0</v>
      </c>
      <c r="T13" s="7">
        <f t="shared" si="3"/>
        <v>0</v>
      </c>
      <c r="U13" s="7">
        <f t="shared" si="4"/>
        <v>0</v>
      </c>
      <c r="V13" s="7">
        <f t="shared" si="5"/>
        <v>0</v>
      </c>
      <c r="W13" s="7">
        <f t="shared" si="6"/>
        <v>0</v>
      </c>
      <c r="X13" s="7">
        <f t="shared" si="7"/>
        <v>0</v>
      </c>
      <c r="Y13" s="7">
        <f t="shared" si="8"/>
        <v>0</v>
      </c>
      <c r="Z13" s="8">
        <f t="shared" si="9"/>
        <v>0</v>
      </c>
      <c r="AA13" s="8">
        <f t="shared" si="10"/>
        <v>0</v>
      </c>
      <c r="AB13" s="8">
        <f t="shared" si="11"/>
        <v>0</v>
      </c>
    </row>
    <row r="14" spans="1:30" ht="21.75" customHeight="1">
      <c r="A14" s="4"/>
      <c r="B14" s="5"/>
      <c r="C14" s="5"/>
      <c r="D14" s="5"/>
      <c r="E14" s="5"/>
      <c r="F14" s="5"/>
      <c r="G14" s="5"/>
      <c r="H14" s="5"/>
      <c r="I14" s="5"/>
      <c r="J14" s="5"/>
      <c r="K14" s="6"/>
      <c r="L14" s="5">
        <v>0</v>
      </c>
      <c r="M14" s="5">
        <v>0</v>
      </c>
      <c r="N14" s="5">
        <v>0</v>
      </c>
      <c r="O14" s="6" t="s">
        <v>32</v>
      </c>
      <c r="P14" s="7">
        <f t="shared" si="0"/>
        <v>0</v>
      </c>
      <c r="Q14" s="7">
        <f t="shared" si="1"/>
        <v>0</v>
      </c>
      <c r="R14" s="7">
        <f t="shared" si="2"/>
        <v>0</v>
      </c>
      <c r="S14" s="7">
        <f>IF(P14=0,0,VLOOKUP(P14,순수해머데미지!A:B,2,FALSE()))</f>
        <v>0</v>
      </c>
      <c r="T14" s="7">
        <f t="shared" si="3"/>
        <v>0</v>
      </c>
      <c r="U14" s="7">
        <f t="shared" si="4"/>
        <v>0</v>
      </c>
      <c r="V14" s="7">
        <f t="shared" si="5"/>
        <v>0</v>
      </c>
      <c r="W14" s="7">
        <f t="shared" si="6"/>
        <v>0</v>
      </c>
      <c r="X14" s="7">
        <f t="shared" si="7"/>
        <v>0</v>
      </c>
      <c r="Y14" s="7">
        <f t="shared" si="8"/>
        <v>0</v>
      </c>
      <c r="Z14" s="8">
        <f t="shared" si="9"/>
        <v>0</v>
      </c>
      <c r="AA14" s="8">
        <f t="shared" si="10"/>
        <v>0</v>
      </c>
      <c r="AB14" s="8">
        <f t="shared" si="11"/>
        <v>0</v>
      </c>
    </row>
    <row r="15" spans="1:30" ht="21.75" customHeight="1">
      <c r="A15" s="4"/>
      <c r="B15" s="5"/>
      <c r="C15" s="5"/>
      <c r="D15" s="5"/>
      <c r="E15" s="5"/>
      <c r="F15" s="5"/>
      <c r="G15" s="5"/>
      <c r="H15" s="5"/>
      <c r="I15" s="5"/>
      <c r="J15" s="5"/>
      <c r="K15" s="6"/>
      <c r="L15" s="5">
        <v>0</v>
      </c>
      <c r="M15" s="5">
        <v>0</v>
      </c>
      <c r="N15" s="5">
        <v>0</v>
      </c>
      <c r="O15" s="6" t="s">
        <v>32</v>
      </c>
      <c r="P15" s="7">
        <f t="shared" si="0"/>
        <v>0</v>
      </c>
      <c r="Q15" s="7">
        <f t="shared" si="1"/>
        <v>0</v>
      </c>
      <c r="R15" s="7">
        <f t="shared" si="2"/>
        <v>0</v>
      </c>
      <c r="S15" s="7">
        <f>IF(P15=0,0,VLOOKUP(P15,순수해머데미지!A:B,2,FALSE()))</f>
        <v>0</v>
      </c>
      <c r="T15" s="7">
        <f t="shared" si="3"/>
        <v>0</v>
      </c>
      <c r="U15" s="7">
        <f t="shared" si="4"/>
        <v>0</v>
      </c>
      <c r="V15" s="7">
        <f t="shared" si="5"/>
        <v>0</v>
      </c>
      <c r="W15" s="7">
        <f t="shared" si="6"/>
        <v>0</v>
      </c>
      <c r="X15" s="7">
        <f t="shared" si="7"/>
        <v>0</v>
      </c>
      <c r="Y15" s="7">
        <f t="shared" si="8"/>
        <v>0</v>
      </c>
      <c r="Z15" s="8">
        <f t="shared" si="9"/>
        <v>0</v>
      </c>
      <c r="AA15" s="8">
        <f t="shared" si="10"/>
        <v>0</v>
      </c>
      <c r="AB15" s="8">
        <f t="shared" si="11"/>
        <v>0</v>
      </c>
    </row>
    <row r="16" spans="1:30" ht="21.75" customHeight="1">
      <c r="A16" s="4"/>
      <c r="B16" s="5"/>
      <c r="C16" s="5"/>
      <c r="D16" s="5"/>
      <c r="E16" s="5"/>
      <c r="F16" s="5"/>
      <c r="G16" s="5"/>
      <c r="H16" s="5"/>
      <c r="I16" s="5"/>
      <c r="J16" s="5"/>
      <c r="K16" s="6"/>
      <c r="L16" s="5">
        <v>0</v>
      </c>
      <c r="M16" s="5">
        <v>0</v>
      </c>
      <c r="N16" s="5">
        <v>0</v>
      </c>
      <c r="O16" s="6" t="s">
        <v>32</v>
      </c>
      <c r="P16" s="7">
        <f t="shared" si="0"/>
        <v>0</v>
      </c>
      <c r="Q16" s="7">
        <f t="shared" si="1"/>
        <v>0</v>
      </c>
      <c r="R16" s="7">
        <f t="shared" si="2"/>
        <v>0</v>
      </c>
      <c r="S16" s="7">
        <f>IF(P16=0,0,VLOOKUP(P16,순수해머데미지!A:B,2,FALSE()))</f>
        <v>0</v>
      </c>
      <c r="T16" s="7">
        <f t="shared" si="3"/>
        <v>0</v>
      </c>
      <c r="U16" s="7">
        <f t="shared" si="4"/>
        <v>0</v>
      </c>
      <c r="V16" s="7">
        <f t="shared" si="5"/>
        <v>0</v>
      </c>
      <c r="W16" s="7">
        <f t="shared" si="6"/>
        <v>0</v>
      </c>
      <c r="X16" s="7">
        <f t="shared" si="7"/>
        <v>0</v>
      </c>
      <c r="Y16" s="7">
        <f t="shared" si="8"/>
        <v>0</v>
      </c>
      <c r="Z16" s="8">
        <f t="shared" si="9"/>
        <v>0</v>
      </c>
      <c r="AA16" s="8">
        <f t="shared" si="10"/>
        <v>0</v>
      </c>
      <c r="AB16" s="8">
        <f t="shared" si="11"/>
        <v>0</v>
      </c>
    </row>
    <row r="17" spans="1:28" ht="21.75" customHeight="1">
      <c r="A17" s="4"/>
      <c r="B17" s="5"/>
      <c r="C17" s="5"/>
      <c r="D17" s="5"/>
      <c r="E17" s="5"/>
      <c r="F17" s="5"/>
      <c r="G17" s="5"/>
      <c r="H17" s="5"/>
      <c r="I17" s="5"/>
      <c r="J17" s="5"/>
      <c r="K17" s="6"/>
      <c r="L17" s="5">
        <v>0</v>
      </c>
      <c r="M17" s="5">
        <v>0</v>
      </c>
      <c r="N17" s="5">
        <v>0</v>
      </c>
      <c r="O17" s="6" t="s">
        <v>32</v>
      </c>
      <c r="P17" s="7">
        <f t="shared" si="0"/>
        <v>0</v>
      </c>
      <c r="Q17" s="7">
        <f t="shared" si="1"/>
        <v>0</v>
      </c>
      <c r="R17" s="7">
        <f t="shared" si="2"/>
        <v>0</v>
      </c>
      <c r="S17" s="7">
        <f>IF(P17=0,0,VLOOKUP(P17,순수해머데미지!A:B,2,FALSE()))</f>
        <v>0</v>
      </c>
      <c r="T17" s="7">
        <f t="shared" si="3"/>
        <v>0</v>
      </c>
      <c r="U17" s="7">
        <f t="shared" si="4"/>
        <v>0</v>
      </c>
      <c r="V17" s="7">
        <f t="shared" si="5"/>
        <v>0</v>
      </c>
      <c r="W17" s="7">
        <f t="shared" si="6"/>
        <v>0</v>
      </c>
      <c r="X17" s="7">
        <f t="shared" si="7"/>
        <v>0</v>
      </c>
      <c r="Y17" s="7">
        <f t="shared" si="8"/>
        <v>0</v>
      </c>
      <c r="Z17" s="8">
        <f t="shared" si="9"/>
        <v>0</v>
      </c>
      <c r="AA17" s="8">
        <f t="shared" si="10"/>
        <v>0</v>
      </c>
      <c r="AB17" s="8">
        <f t="shared" si="11"/>
        <v>0</v>
      </c>
    </row>
    <row r="18" spans="1:28" ht="21.75" customHeight="1">
      <c r="A18" s="4"/>
      <c r="B18" s="5"/>
      <c r="C18" s="5"/>
      <c r="D18" s="5"/>
      <c r="E18" s="5"/>
      <c r="F18" s="5"/>
      <c r="G18" s="5"/>
      <c r="H18" s="5"/>
      <c r="I18" s="5"/>
      <c r="J18" s="5"/>
      <c r="K18" s="6"/>
      <c r="L18" s="5">
        <v>0</v>
      </c>
      <c r="M18" s="5">
        <v>0</v>
      </c>
      <c r="N18" s="5">
        <v>0</v>
      </c>
      <c r="O18" s="6" t="s">
        <v>32</v>
      </c>
      <c r="P18" s="7">
        <f t="shared" si="0"/>
        <v>0</v>
      </c>
      <c r="Q18" s="7">
        <f t="shared" si="1"/>
        <v>0</v>
      </c>
      <c r="R18" s="7">
        <f t="shared" si="2"/>
        <v>0</v>
      </c>
      <c r="S18" s="7">
        <f>IF(P18=0,0,VLOOKUP(P18,순수해머데미지!A:B,2,FALSE()))</f>
        <v>0</v>
      </c>
      <c r="T18" s="7">
        <f t="shared" si="3"/>
        <v>0</v>
      </c>
      <c r="U18" s="7">
        <f t="shared" si="4"/>
        <v>0</v>
      </c>
      <c r="V18" s="7">
        <f t="shared" si="5"/>
        <v>0</v>
      </c>
      <c r="W18" s="7">
        <f t="shared" si="6"/>
        <v>0</v>
      </c>
      <c r="X18" s="7">
        <f t="shared" si="7"/>
        <v>0</v>
      </c>
      <c r="Y18" s="7">
        <f t="shared" si="8"/>
        <v>0</v>
      </c>
      <c r="Z18" s="8">
        <f t="shared" si="9"/>
        <v>0</v>
      </c>
      <c r="AA18" s="8">
        <f t="shared" si="10"/>
        <v>0</v>
      </c>
      <c r="AB18" s="8">
        <f t="shared" si="11"/>
        <v>0</v>
      </c>
    </row>
    <row r="19" spans="1:28" ht="21.75" customHeight="1">
      <c r="A19" s="4"/>
      <c r="B19" s="5"/>
      <c r="C19" s="5"/>
      <c r="D19" s="5"/>
      <c r="E19" s="5"/>
      <c r="F19" s="5"/>
      <c r="G19" s="5"/>
      <c r="H19" s="5"/>
      <c r="I19" s="5"/>
      <c r="J19" s="5"/>
      <c r="K19" s="6"/>
      <c r="L19" s="5">
        <v>0</v>
      </c>
      <c r="M19" s="5">
        <v>0</v>
      </c>
      <c r="N19" s="5">
        <v>0</v>
      </c>
      <c r="O19" s="6" t="s">
        <v>32</v>
      </c>
      <c r="P19" s="7">
        <f t="shared" si="0"/>
        <v>0</v>
      </c>
      <c r="Q19" s="7">
        <f t="shared" si="1"/>
        <v>0</v>
      </c>
      <c r="R19" s="7">
        <f t="shared" si="2"/>
        <v>0</v>
      </c>
      <c r="S19" s="7">
        <f>IF(P19=0,0,VLOOKUP(P19,순수해머데미지!A:B,2,FALSE()))</f>
        <v>0</v>
      </c>
      <c r="T19" s="7">
        <f t="shared" si="3"/>
        <v>0</v>
      </c>
      <c r="U19" s="7">
        <f t="shared" si="4"/>
        <v>0</v>
      </c>
      <c r="V19" s="7">
        <f t="shared" si="5"/>
        <v>0</v>
      </c>
      <c r="W19" s="7">
        <f t="shared" si="6"/>
        <v>0</v>
      </c>
      <c r="X19" s="7">
        <f t="shared" si="7"/>
        <v>0</v>
      </c>
      <c r="Y19" s="7">
        <f t="shared" si="8"/>
        <v>0</v>
      </c>
      <c r="Z19" s="8">
        <f t="shared" si="9"/>
        <v>0</v>
      </c>
      <c r="AA19" s="8">
        <f t="shared" si="10"/>
        <v>0</v>
      </c>
      <c r="AB19" s="8">
        <f t="shared" si="11"/>
        <v>0</v>
      </c>
    </row>
    <row r="20" spans="1:28" ht="21.75" customHeight="1">
      <c r="A20" s="4"/>
      <c r="B20" s="5"/>
      <c r="C20" s="5"/>
      <c r="D20" s="5"/>
      <c r="E20" s="5"/>
      <c r="F20" s="5"/>
      <c r="G20" s="5"/>
      <c r="H20" s="5"/>
      <c r="I20" s="5"/>
      <c r="J20" s="5"/>
      <c r="K20" s="6"/>
      <c r="L20" s="5">
        <v>0</v>
      </c>
      <c r="M20" s="5">
        <v>0</v>
      </c>
      <c r="N20" s="5">
        <v>0</v>
      </c>
      <c r="O20" s="6" t="s">
        <v>32</v>
      </c>
      <c r="P20" s="7">
        <f t="shared" si="0"/>
        <v>0</v>
      </c>
      <c r="Q20" s="7">
        <f t="shared" si="1"/>
        <v>0</v>
      </c>
      <c r="R20" s="7">
        <f t="shared" si="2"/>
        <v>0</v>
      </c>
      <c r="S20" s="7">
        <f>IF(P20=0,0,VLOOKUP(P20,순수해머데미지!A:B,2,FALSE()))</f>
        <v>0</v>
      </c>
      <c r="T20" s="7">
        <f t="shared" si="3"/>
        <v>0</v>
      </c>
      <c r="U20" s="7">
        <f t="shared" si="4"/>
        <v>0</v>
      </c>
      <c r="V20" s="7">
        <f t="shared" si="5"/>
        <v>0</v>
      </c>
      <c r="W20" s="7">
        <f t="shared" si="6"/>
        <v>0</v>
      </c>
      <c r="X20" s="7">
        <f t="shared" si="7"/>
        <v>0</v>
      </c>
      <c r="Y20" s="7">
        <f t="shared" si="8"/>
        <v>0</v>
      </c>
      <c r="Z20" s="8">
        <f t="shared" si="9"/>
        <v>0</v>
      </c>
      <c r="AA20" s="8">
        <f t="shared" si="10"/>
        <v>0</v>
      </c>
      <c r="AB20" s="8">
        <f t="shared" si="11"/>
        <v>0</v>
      </c>
    </row>
    <row r="21" spans="1:28" ht="21.75" customHeight="1">
      <c r="A21" s="4"/>
      <c r="B21" s="5"/>
      <c r="C21" s="5"/>
      <c r="D21" s="5"/>
      <c r="E21" s="5"/>
      <c r="F21" s="5"/>
      <c r="G21" s="5"/>
      <c r="H21" s="5"/>
      <c r="I21" s="5"/>
      <c r="J21" s="5"/>
      <c r="K21" s="6"/>
      <c r="L21" s="5">
        <v>0</v>
      </c>
      <c r="M21" s="5">
        <v>0</v>
      </c>
      <c r="N21" s="5">
        <v>0</v>
      </c>
      <c r="O21" s="6" t="s">
        <v>32</v>
      </c>
      <c r="P21" s="7">
        <f t="shared" si="0"/>
        <v>0</v>
      </c>
      <c r="Q21" s="7">
        <f t="shared" si="1"/>
        <v>0</v>
      </c>
      <c r="R21" s="7">
        <f t="shared" si="2"/>
        <v>0</v>
      </c>
      <c r="S21" s="7">
        <f>IF(P21=0,0,VLOOKUP(P21,순수해머데미지!A:B,2,FALSE()))</f>
        <v>0</v>
      </c>
      <c r="T21" s="7">
        <f t="shared" si="3"/>
        <v>0</v>
      </c>
      <c r="U21" s="7">
        <f t="shared" si="4"/>
        <v>0</v>
      </c>
      <c r="V21" s="7">
        <f t="shared" si="5"/>
        <v>0</v>
      </c>
      <c r="W21" s="7">
        <f t="shared" si="6"/>
        <v>0</v>
      </c>
      <c r="X21" s="7">
        <f t="shared" si="7"/>
        <v>0</v>
      </c>
      <c r="Y21" s="7">
        <f t="shared" si="8"/>
        <v>0</v>
      </c>
      <c r="Z21" s="8">
        <f t="shared" si="9"/>
        <v>0</v>
      </c>
      <c r="AA21" s="8">
        <f t="shared" si="10"/>
        <v>0</v>
      </c>
      <c r="AB21" s="8">
        <f t="shared" si="11"/>
        <v>0</v>
      </c>
    </row>
    <row r="22" spans="1:28" ht="21.75" customHeight="1">
      <c r="A22" s="4"/>
      <c r="B22" s="5"/>
      <c r="C22" s="5"/>
      <c r="D22" s="5"/>
      <c r="E22" s="5"/>
      <c r="F22" s="5"/>
      <c r="G22" s="5"/>
      <c r="H22" s="5"/>
      <c r="I22" s="5"/>
      <c r="J22" s="5"/>
      <c r="K22" s="6"/>
      <c r="L22" s="5">
        <v>0</v>
      </c>
      <c r="M22" s="5">
        <v>0</v>
      </c>
      <c r="N22" s="5">
        <v>0</v>
      </c>
      <c r="O22" s="6" t="s">
        <v>32</v>
      </c>
      <c r="P22" s="7">
        <f t="shared" si="0"/>
        <v>0</v>
      </c>
      <c r="Q22" s="7">
        <f t="shared" si="1"/>
        <v>0</v>
      </c>
      <c r="R22" s="7">
        <f t="shared" si="2"/>
        <v>0</v>
      </c>
      <c r="S22" s="7">
        <f>IF(P22=0,0,VLOOKUP(P22,순수해머데미지!A:B,2,FALSE()))</f>
        <v>0</v>
      </c>
      <c r="T22" s="7">
        <f t="shared" si="3"/>
        <v>0</v>
      </c>
      <c r="U22" s="7">
        <f t="shared" si="4"/>
        <v>0</v>
      </c>
      <c r="V22" s="7">
        <f t="shared" si="5"/>
        <v>0</v>
      </c>
      <c r="W22" s="7">
        <f t="shared" si="6"/>
        <v>0</v>
      </c>
      <c r="X22" s="7">
        <f t="shared" si="7"/>
        <v>0</v>
      </c>
      <c r="Y22" s="7">
        <f t="shared" si="8"/>
        <v>0</v>
      </c>
      <c r="Z22" s="8">
        <f t="shared" si="9"/>
        <v>0</v>
      </c>
      <c r="AA22" s="8">
        <f t="shared" si="10"/>
        <v>0</v>
      </c>
      <c r="AB22" s="8">
        <f t="shared" si="11"/>
        <v>0</v>
      </c>
    </row>
  </sheetData>
  <autoFilter ref="A3:AB22" xr:uid="{00000000-0009-0000-0000-000000000000}"/>
  <mergeCells count="1">
    <mergeCell ref="A1:F1"/>
  </mergeCells>
  <phoneticPr fontId="9" type="noConversion"/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1"/>
  <sheetViews>
    <sheetView zoomScaleNormal="100" workbookViewId="0"/>
  </sheetViews>
  <sheetFormatPr defaultColWidth="8.5" defaultRowHeight="17.25" customHeight="1"/>
  <sheetData>
    <row r="1" spans="1:2" ht="17.25" customHeight="1">
      <c r="A1" s="10" t="s">
        <v>34</v>
      </c>
      <c r="B1" s="10" t="s">
        <v>35</v>
      </c>
    </row>
    <row r="2" spans="1:2" ht="17.25" customHeight="1">
      <c r="A2">
        <v>1</v>
      </c>
      <c r="B2">
        <v>16</v>
      </c>
    </row>
    <row r="3" spans="1:2" ht="17.25" customHeight="1">
      <c r="A3">
        <v>2</v>
      </c>
      <c r="B3">
        <v>24</v>
      </c>
    </row>
    <row r="4" spans="1:2" ht="17.25" customHeight="1">
      <c r="A4">
        <v>3</v>
      </c>
      <c r="B4">
        <v>32</v>
      </c>
    </row>
    <row r="5" spans="1:2" ht="17.25" customHeight="1">
      <c r="A5">
        <v>4</v>
      </c>
      <c r="B5">
        <v>40</v>
      </c>
    </row>
    <row r="6" spans="1:2" ht="17.25" customHeight="1">
      <c r="A6">
        <v>5</v>
      </c>
      <c r="B6">
        <v>48</v>
      </c>
    </row>
    <row r="7" spans="1:2" ht="17.25" customHeight="1">
      <c r="A7">
        <v>6</v>
      </c>
      <c r="B7">
        <v>56</v>
      </c>
    </row>
    <row r="8" spans="1:2" ht="17.25" customHeight="1">
      <c r="A8">
        <v>7</v>
      </c>
      <c r="B8">
        <v>64</v>
      </c>
    </row>
    <row r="9" spans="1:2" ht="17.25" customHeight="1">
      <c r="A9">
        <v>8</v>
      </c>
      <c r="B9">
        <v>72</v>
      </c>
    </row>
    <row r="10" spans="1:2" ht="17.25" customHeight="1">
      <c r="A10">
        <v>9</v>
      </c>
      <c r="B10">
        <v>82</v>
      </c>
    </row>
    <row r="11" spans="1:2" ht="17.25" customHeight="1">
      <c r="A11">
        <v>10</v>
      </c>
      <c r="B11">
        <v>92</v>
      </c>
    </row>
    <row r="12" spans="1:2" ht="17.25" customHeight="1">
      <c r="A12">
        <v>11</v>
      </c>
      <c r="B12">
        <v>102</v>
      </c>
    </row>
    <row r="13" spans="1:2" ht="17.25" customHeight="1">
      <c r="A13">
        <v>12</v>
      </c>
      <c r="B13">
        <v>112</v>
      </c>
    </row>
    <row r="14" spans="1:2" ht="17.25" customHeight="1">
      <c r="A14">
        <v>13</v>
      </c>
      <c r="B14">
        <v>122</v>
      </c>
    </row>
    <row r="15" spans="1:2" ht="17.25" customHeight="1">
      <c r="A15">
        <v>14</v>
      </c>
      <c r="B15">
        <v>132</v>
      </c>
    </row>
    <row r="16" spans="1:2" ht="17.25" customHeight="1">
      <c r="A16">
        <v>15</v>
      </c>
      <c r="B16">
        <v>142</v>
      </c>
    </row>
    <row r="17" spans="1:2" ht="17.25" customHeight="1">
      <c r="A17">
        <v>16</v>
      </c>
      <c r="B17">
        <v>152</v>
      </c>
    </row>
    <row r="18" spans="1:2" ht="17.25" customHeight="1">
      <c r="A18">
        <v>17</v>
      </c>
      <c r="B18">
        <v>164</v>
      </c>
    </row>
    <row r="19" spans="1:2" ht="17.25" customHeight="1">
      <c r="A19">
        <v>18</v>
      </c>
      <c r="B19">
        <v>176</v>
      </c>
    </row>
    <row r="20" spans="1:2" ht="17.25" customHeight="1">
      <c r="A20">
        <v>19</v>
      </c>
      <c r="B20">
        <v>188</v>
      </c>
    </row>
    <row r="21" spans="1:2" ht="17.25" customHeight="1">
      <c r="A21">
        <v>20</v>
      </c>
      <c r="B21">
        <v>200</v>
      </c>
    </row>
    <row r="22" spans="1:2" ht="17.25" customHeight="1">
      <c r="A22">
        <v>21</v>
      </c>
      <c r="B22">
        <v>212</v>
      </c>
    </row>
    <row r="23" spans="1:2" ht="17.25" customHeight="1">
      <c r="A23">
        <v>22</v>
      </c>
      <c r="B23">
        <v>224</v>
      </c>
    </row>
    <row r="24" spans="1:2" ht="17.25" customHeight="1">
      <c r="A24">
        <v>23</v>
      </c>
      <c r="B24">
        <v>237</v>
      </c>
    </row>
    <row r="25" spans="1:2" ht="17.25" customHeight="1">
      <c r="A25">
        <v>24</v>
      </c>
      <c r="B25">
        <v>250</v>
      </c>
    </row>
    <row r="26" spans="1:2" ht="17.25" customHeight="1">
      <c r="A26">
        <v>25</v>
      </c>
      <c r="B26">
        <v>263</v>
      </c>
    </row>
    <row r="27" spans="1:2" ht="17.25" customHeight="1">
      <c r="A27">
        <v>26</v>
      </c>
      <c r="B27">
        <v>276</v>
      </c>
    </row>
    <row r="28" spans="1:2" ht="17.25" customHeight="1">
      <c r="A28">
        <v>27</v>
      </c>
      <c r="B28">
        <v>289</v>
      </c>
    </row>
    <row r="29" spans="1:2" ht="17.25" customHeight="1">
      <c r="A29">
        <v>28</v>
      </c>
      <c r="B29">
        <v>302</v>
      </c>
    </row>
    <row r="30" spans="1:2" ht="17.25" customHeight="1">
      <c r="A30">
        <v>29</v>
      </c>
      <c r="B30">
        <v>316</v>
      </c>
    </row>
    <row r="31" spans="1:2" ht="17.25" customHeight="1">
      <c r="A31">
        <v>30</v>
      </c>
      <c r="B31">
        <v>330</v>
      </c>
    </row>
    <row r="32" spans="1:2" ht="17.25" customHeight="1">
      <c r="A32">
        <v>31</v>
      </c>
      <c r="B32">
        <v>344</v>
      </c>
    </row>
    <row r="33" spans="1:2" ht="17.25" customHeight="1">
      <c r="A33">
        <v>32</v>
      </c>
      <c r="B33">
        <v>358</v>
      </c>
    </row>
    <row r="34" spans="1:2" ht="17.25" customHeight="1">
      <c r="A34">
        <v>33</v>
      </c>
      <c r="B34">
        <v>372</v>
      </c>
    </row>
    <row r="35" spans="1:2" ht="17.25" customHeight="1">
      <c r="A35">
        <v>34</v>
      </c>
      <c r="B35">
        <v>386</v>
      </c>
    </row>
    <row r="36" spans="1:2" ht="17.25" customHeight="1">
      <c r="A36">
        <v>35</v>
      </c>
      <c r="B36">
        <v>400</v>
      </c>
    </row>
    <row r="37" spans="1:2" ht="17.25" customHeight="1">
      <c r="A37">
        <v>36</v>
      </c>
      <c r="B37">
        <v>414</v>
      </c>
    </row>
    <row r="38" spans="1:2" ht="17.25" customHeight="1">
      <c r="A38">
        <v>37</v>
      </c>
      <c r="B38">
        <v>428</v>
      </c>
    </row>
    <row r="39" spans="1:2" ht="17.25" customHeight="1">
      <c r="A39">
        <v>38</v>
      </c>
      <c r="B39">
        <v>442</v>
      </c>
    </row>
    <row r="40" spans="1:2" ht="17.25" customHeight="1">
      <c r="A40">
        <v>39</v>
      </c>
      <c r="B40">
        <v>456</v>
      </c>
    </row>
    <row r="41" spans="1:2" ht="17.25" customHeight="1">
      <c r="A41">
        <v>40</v>
      </c>
      <c r="B41">
        <v>470</v>
      </c>
    </row>
    <row r="42" spans="1:2" ht="17.25" customHeight="1">
      <c r="A42">
        <v>41</v>
      </c>
      <c r="B42">
        <v>484</v>
      </c>
    </row>
    <row r="43" spans="1:2" ht="17.25" customHeight="1">
      <c r="A43">
        <v>42</v>
      </c>
      <c r="B43">
        <v>498</v>
      </c>
    </row>
    <row r="44" spans="1:2" ht="17.25" customHeight="1">
      <c r="A44">
        <v>43</v>
      </c>
      <c r="B44">
        <v>512</v>
      </c>
    </row>
    <row r="45" spans="1:2" ht="17.25" customHeight="1">
      <c r="A45">
        <v>44</v>
      </c>
      <c r="B45">
        <v>526</v>
      </c>
    </row>
    <row r="46" spans="1:2" ht="17.25" customHeight="1">
      <c r="A46">
        <v>45</v>
      </c>
      <c r="B46">
        <v>540</v>
      </c>
    </row>
    <row r="47" spans="1:2" ht="17.25" customHeight="1">
      <c r="A47">
        <v>46</v>
      </c>
      <c r="B47">
        <v>554</v>
      </c>
    </row>
    <row r="48" spans="1:2" ht="17.25" customHeight="1">
      <c r="A48">
        <v>47</v>
      </c>
      <c r="B48">
        <v>568</v>
      </c>
    </row>
    <row r="49" spans="1:2" ht="17.25" customHeight="1">
      <c r="A49">
        <v>48</v>
      </c>
      <c r="B49">
        <v>582</v>
      </c>
    </row>
    <row r="50" spans="1:2" ht="17.25" customHeight="1">
      <c r="A50">
        <v>49</v>
      </c>
      <c r="B50">
        <v>596</v>
      </c>
    </row>
    <row r="51" spans="1:2" ht="17.25" customHeight="1">
      <c r="A51">
        <v>50</v>
      </c>
      <c r="B51">
        <v>610</v>
      </c>
    </row>
  </sheetData>
  <phoneticPr fontId="9" type="noConversion"/>
  <pageMargins left="0.75" right="0.75" top="1" bottom="1" header="0.511811023622047" footer="0.511811023622047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자동계산_입력표</vt:lpstr>
      <vt:lpstr>순수해머데미지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Gom</cp:lastModifiedBy>
  <cp:revision>0</cp:revision>
  <dcterms:created xsi:type="dcterms:W3CDTF">2025-06-15T04:19:18Z</dcterms:created>
  <dcterms:modified xsi:type="dcterms:W3CDTF">2026-03-12T13:49:56Z</dcterms:modified>
  <dc:language>en-US</dc:language>
</cp:coreProperties>
</file>