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51600" windowHeight="176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J16" i="1"/>
  <c r="L16" i="1"/>
  <c r="M16" i="1"/>
  <c r="I15" i="1"/>
  <c r="J15" i="1"/>
  <c r="L15" i="1"/>
  <c r="M15" i="1"/>
  <c r="I14" i="1"/>
  <c r="J14" i="1"/>
  <c r="L14" i="1"/>
  <c r="M14" i="1"/>
  <c r="I13" i="1"/>
  <c r="J13" i="1"/>
  <c r="L13" i="1"/>
  <c r="M13" i="1"/>
  <c r="I12" i="1"/>
  <c r="J12" i="1"/>
  <c r="L12" i="1"/>
  <c r="M12" i="1"/>
  <c r="M11" i="1"/>
  <c r="L11" i="1"/>
  <c r="K11" i="1"/>
  <c r="J11" i="1"/>
  <c r="I11" i="1"/>
  <c r="M26" i="1"/>
  <c r="L26" i="1"/>
  <c r="K26" i="1"/>
  <c r="J26" i="1"/>
  <c r="I26" i="1"/>
  <c r="M25" i="1"/>
  <c r="L25" i="1"/>
  <c r="K25" i="1"/>
  <c r="J25" i="1"/>
  <c r="I25" i="1"/>
  <c r="M24" i="1"/>
  <c r="L24" i="1"/>
  <c r="K24" i="1"/>
  <c r="J24" i="1"/>
  <c r="I24" i="1"/>
  <c r="M23" i="1"/>
  <c r="L23" i="1"/>
  <c r="K23" i="1"/>
  <c r="J23" i="1"/>
  <c r="I23" i="1"/>
  <c r="M22" i="1"/>
  <c r="L22" i="1"/>
  <c r="K22" i="1"/>
  <c r="J22" i="1"/>
  <c r="I22" i="1"/>
  <c r="M21" i="1"/>
  <c r="L21" i="1"/>
  <c r="K21" i="1"/>
  <c r="J21" i="1"/>
  <c r="I21" i="1"/>
  <c r="M10" i="1"/>
  <c r="L10" i="1"/>
  <c r="K10" i="1"/>
  <c r="J10" i="1"/>
  <c r="I10" i="1"/>
  <c r="M9" i="1"/>
  <c r="L9" i="1"/>
  <c r="K9" i="1"/>
  <c r="J9" i="1"/>
  <c r="D3" i="1" s="1"/>
  <c r="I9" i="1"/>
  <c r="C3" i="1" s="1"/>
  <c r="M8" i="1"/>
  <c r="G3" i="1" s="1"/>
  <c r="L8" i="1"/>
  <c r="F3" i="1" s="1"/>
  <c r="K8" i="1"/>
  <c r="E3" i="1" s="1"/>
  <c r="J8" i="1"/>
  <c r="I8" i="1"/>
</calcChain>
</file>

<file path=xl/sharedStrings.xml><?xml version="1.0" encoding="utf-8"?>
<sst xmlns="http://schemas.openxmlformats.org/spreadsheetml/2006/main" count="62" uniqueCount="40">
  <si>
    <t>고르탁 제철소</t>
    <phoneticPr fontId="1" type="noConversion"/>
  </si>
  <si>
    <t>병장기</t>
    <phoneticPr fontId="1" type="noConversion"/>
  </si>
  <si>
    <t>병장기</t>
    <phoneticPr fontId="1" type="noConversion"/>
  </si>
  <si>
    <t>목재</t>
    <phoneticPr fontId="1" type="noConversion"/>
  </si>
  <si>
    <t>석재</t>
    <phoneticPr fontId="1" type="noConversion"/>
  </si>
  <si>
    <t>식량</t>
    <phoneticPr fontId="1" type="noConversion"/>
  </si>
  <si>
    <t>동화</t>
    <phoneticPr fontId="1" type="noConversion"/>
  </si>
  <si>
    <t>고르탁 벌목장</t>
    <phoneticPr fontId="1" type="noConversion"/>
  </si>
  <si>
    <t>석재</t>
    <phoneticPr fontId="1" type="noConversion"/>
  </si>
  <si>
    <t xml:space="preserve">식량 </t>
    <phoneticPr fontId="1" type="noConversion"/>
  </si>
  <si>
    <t>동화</t>
    <phoneticPr fontId="1" type="noConversion"/>
  </si>
  <si>
    <t>스틸스파이크 무기고</t>
    <phoneticPr fontId="1" type="noConversion"/>
  </si>
  <si>
    <t>소요시간</t>
    <phoneticPr fontId="1" type="noConversion"/>
  </si>
  <si>
    <t>번핸드 채석장</t>
    <phoneticPr fontId="1" type="noConversion"/>
  </si>
  <si>
    <t>별빛 마을 발굴지</t>
    <phoneticPr fontId="1" type="noConversion"/>
  </si>
  <si>
    <t>메도우라크 목장(새고기)</t>
    <phoneticPr fontId="1" type="noConversion"/>
  </si>
  <si>
    <t>소금 광산(소금)</t>
    <phoneticPr fontId="1" type="noConversion"/>
  </si>
  <si>
    <t>스코그혼 농장(산마늘)</t>
    <phoneticPr fontId="1" type="noConversion"/>
  </si>
  <si>
    <t>아제리안 저택</t>
    <phoneticPr fontId="1" type="noConversion"/>
  </si>
  <si>
    <t>재화 수급 파견</t>
    <phoneticPr fontId="1" type="noConversion"/>
  </si>
  <si>
    <t>지역</t>
    <phoneticPr fontId="1" type="noConversion"/>
  </si>
  <si>
    <t>마르니 철인 공장(기계 일꾼)</t>
    <phoneticPr fontId="1" type="noConversion"/>
  </si>
  <si>
    <t>왕의 산 발굴지 탐색(아티팩트)</t>
    <phoneticPr fontId="1" type="noConversion"/>
  </si>
  <si>
    <t>보투디그 유적(금괴)</t>
    <phoneticPr fontId="1" type="noConversion"/>
  </si>
  <si>
    <t>세월의 유적(아티팩트)</t>
    <phoneticPr fontId="1" type="noConversion"/>
  </si>
  <si>
    <t>뱀 신전(비늘)</t>
    <phoneticPr fontId="1" type="noConversion"/>
  </si>
  <si>
    <t>베르하임 폐허(천심삼)</t>
    <phoneticPr fontId="1" type="noConversion"/>
  </si>
  <si>
    <t>재화 소모 파견</t>
    <phoneticPr fontId="1" type="noConversion"/>
  </si>
  <si>
    <t>시간당 수급량</t>
    <phoneticPr fontId="1" type="noConversion"/>
  </si>
  <si>
    <t>파견인원</t>
    <phoneticPr fontId="1" type="noConversion"/>
  </si>
  <si>
    <t>시간당 소모량</t>
    <phoneticPr fontId="1" type="noConversion"/>
  </si>
  <si>
    <t>파견 1회 당 수급량</t>
    <phoneticPr fontId="1" type="noConversion"/>
  </si>
  <si>
    <t>파견 1회 당 소모량</t>
    <phoneticPr fontId="1" type="noConversion"/>
  </si>
  <si>
    <t>시간당 수급파견 - 시간당 소모파견
(+가 되어야 자동화 가능)</t>
    <phoneticPr fontId="1" type="noConversion"/>
  </si>
  <si>
    <t>용병 스킬</t>
    <phoneticPr fontId="1" type="noConversion"/>
  </si>
  <si>
    <t>전문</t>
    <phoneticPr fontId="1" type="noConversion"/>
  </si>
  <si>
    <t>전문</t>
    <phoneticPr fontId="1" type="noConversion"/>
  </si>
  <si>
    <t>전문</t>
    <phoneticPr fontId="1" type="noConversion"/>
  </si>
  <si>
    <t>전문</t>
    <phoneticPr fontId="1" type="noConversion"/>
  </si>
  <si>
    <t>숙련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</si>
</sst>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="85" zoomScaleNormal="85" workbookViewId="0">
      <selection activeCell="S15" sqref="S15"/>
    </sheetView>
  </sheetViews>
  <sheetFormatPr defaultRowHeight="16.5" x14ac:dyDescent="0.3"/>
  <cols>
    <col min="2" max="2" width="29" bestFit="1" customWidth="1"/>
    <col min="15" max="15" width="26.875" bestFit="1" customWidth="1"/>
  </cols>
  <sheetData>
    <row r="1" spans="1:13" ht="17.25" thickBot="1" x14ac:dyDescent="0.35"/>
    <row r="2" spans="1:13" ht="17.25" thickBot="1" x14ac:dyDescent="0.35">
      <c r="B2" s="2" t="s">
        <v>33</v>
      </c>
      <c r="C2" s="18" t="s">
        <v>2</v>
      </c>
      <c r="D2" s="18" t="s">
        <v>3</v>
      </c>
      <c r="E2" s="18" t="s">
        <v>4</v>
      </c>
      <c r="F2" s="18" t="s">
        <v>5</v>
      </c>
      <c r="G2" s="19" t="s">
        <v>6</v>
      </c>
      <c r="H2" s="1"/>
      <c r="I2" s="20" t="s">
        <v>29</v>
      </c>
      <c r="J2" s="21">
        <v>111</v>
      </c>
      <c r="K2" s="1"/>
      <c r="L2" s="1"/>
      <c r="M2" s="1"/>
    </row>
    <row r="3" spans="1:13" ht="17.25" thickBot="1" x14ac:dyDescent="0.35">
      <c r="B3" s="3"/>
      <c r="C3" s="22">
        <f>SUM(I8:I16)+SUM(I21:I26)</f>
        <v>1025.6944444444443</v>
      </c>
      <c r="D3" s="22">
        <f>SUM(J8:J16)+SUM(J21:J26)</f>
        <v>852.77777777777783</v>
      </c>
      <c r="E3" s="22">
        <f>SUM(K8:K16)+SUM(K21:K26)</f>
        <v>58.131313131313277</v>
      </c>
      <c r="F3" s="22">
        <f>SUM(L8:L16)+SUM(L21:L26)</f>
        <v>3876.4290271132372</v>
      </c>
      <c r="G3" s="23">
        <f>SUM(M8:M16)+SUM(M21:M26)</f>
        <v>345.07708665603514</v>
      </c>
      <c r="H3" s="1"/>
      <c r="I3" s="1"/>
      <c r="J3" s="1"/>
      <c r="K3" s="1"/>
      <c r="L3" s="1"/>
      <c r="M3" s="1"/>
    </row>
    <row r="4" spans="1:13" ht="17.25" thickBot="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7.25" thickBot="1" x14ac:dyDescent="0.35">
      <c r="B5" s="9" t="s">
        <v>19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3" ht="17.25" thickBot="1" x14ac:dyDescent="0.35">
      <c r="B6" s="4" t="s">
        <v>20</v>
      </c>
      <c r="C6" s="5" t="s">
        <v>31</v>
      </c>
      <c r="D6" s="5"/>
      <c r="E6" s="5"/>
      <c r="F6" s="5"/>
      <c r="G6" s="5"/>
      <c r="H6" s="6"/>
      <c r="I6" s="15" t="s">
        <v>28</v>
      </c>
      <c r="J6" s="16"/>
      <c r="K6" s="16"/>
      <c r="L6" s="16"/>
      <c r="M6" s="17"/>
    </row>
    <row r="7" spans="1:13" ht="17.25" thickBot="1" x14ac:dyDescent="0.35">
      <c r="A7" s="30" t="s">
        <v>34</v>
      </c>
      <c r="B7" s="8"/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12</v>
      </c>
      <c r="I7" s="26" t="s">
        <v>2</v>
      </c>
      <c r="J7" s="24" t="s">
        <v>3</v>
      </c>
      <c r="K7" s="24" t="s">
        <v>4</v>
      </c>
      <c r="L7" s="24" t="s">
        <v>5</v>
      </c>
      <c r="M7" s="25" t="s">
        <v>6</v>
      </c>
    </row>
    <row r="8" spans="1:13" x14ac:dyDescent="0.3">
      <c r="A8" s="31" t="s">
        <v>35</v>
      </c>
      <c r="B8" s="28" t="s">
        <v>0</v>
      </c>
      <c r="C8" s="24">
        <v>28000</v>
      </c>
      <c r="D8" s="24"/>
      <c r="E8" s="24">
        <v>-540</v>
      </c>
      <c r="F8" s="24">
        <v>-540</v>
      </c>
      <c r="G8" s="24">
        <v>-5400</v>
      </c>
      <c r="H8" s="25">
        <v>18</v>
      </c>
      <c r="I8" s="26">
        <f>C8/$H8</f>
        <v>1555.5555555555557</v>
      </c>
      <c r="J8" s="24">
        <f t="shared" ref="J8:J10" si="0">D8/$H8</f>
        <v>0</v>
      </c>
      <c r="K8" s="24">
        <f t="shared" ref="K8:K10" si="1">E8/$H8</f>
        <v>-30</v>
      </c>
      <c r="L8" s="24">
        <f t="shared" ref="L8:L10" si="2">F8/$H8</f>
        <v>-30</v>
      </c>
      <c r="M8" s="25">
        <f t="shared" ref="M8:M10" si="3">G8/$H8</f>
        <v>-300</v>
      </c>
    </row>
    <row r="9" spans="1:13" x14ac:dyDescent="0.3">
      <c r="A9" s="32" t="s">
        <v>36</v>
      </c>
      <c r="B9" s="28" t="s">
        <v>11</v>
      </c>
      <c r="C9" s="24">
        <v>24000</v>
      </c>
      <c r="D9" s="24"/>
      <c r="E9" s="24">
        <v>-450</v>
      </c>
      <c r="F9" s="24">
        <v>-450</v>
      </c>
      <c r="G9" s="24">
        <v>-4500</v>
      </c>
      <c r="H9" s="25">
        <v>18</v>
      </c>
      <c r="I9" s="26">
        <f t="shared" ref="I9:I10" si="4">C9/$H9</f>
        <v>1333.3333333333333</v>
      </c>
      <c r="J9" s="24">
        <f t="shared" si="0"/>
        <v>0</v>
      </c>
      <c r="K9" s="24">
        <f t="shared" si="1"/>
        <v>-25</v>
      </c>
      <c r="L9" s="24">
        <f t="shared" si="2"/>
        <v>-25</v>
      </c>
      <c r="M9" s="25">
        <f t="shared" si="3"/>
        <v>-250</v>
      </c>
    </row>
    <row r="10" spans="1:13" x14ac:dyDescent="0.3">
      <c r="A10" s="32" t="s">
        <v>37</v>
      </c>
      <c r="B10" s="28" t="s">
        <v>7</v>
      </c>
      <c r="C10" s="24"/>
      <c r="D10" s="24">
        <v>37000</v>
      </c>
      <c r="E10" s="24">
        <v>-450</v>
      </c>
      <c r="F10" s="24"/>
      <c r="G10" s="24">
        <v>-4500</v>
      </c>
      <c r="H10" s="25">
        <v>18</v>
      </c>
      <c r="I10" s="26">
        <f t="shared" si="4"/>
        <v>0</v>
      </c>
      <c r="J10" s="24">
        <f t="shared" si="0"/>
        <v>2055.5555555555557</v>
      </c>
      <c r="K10" s="24">
        <f t="shared" si="1"/>
        <v>-25</v>
      </c>
      <c r="L10" s="24">
        <f t="shared" si="2"/>
        <v>0</v>
      </c>
      <c r="M10" s="25">
        <f t="shared" si="3"/>
        <v>-250</v>
      </c>
    </row>
    <row r="11" spans="1:13" x14ac:dyDescent="0.3">
      <c r="A11" s="32" t="s">
        <v>37</v>
      </c>
      <c r="B11" s="28" t="s">
        <v>13</v>
      </c>
      <c r="C11" s="24"/>
      <c r="D11" s="24"/>
      <c r="E11" s="24">
        <v>24000</v>
      </c>
      <c r="F11" s="24">
        <v>-270</v>
      </c>
      <c r="G11" s="24">
        <v>-2500</v>
      </c>
      <c r="H11" s="25">
        <v>22</v>
      </c>
      <c r="I11" s="26">
        <f t="shared" ref="I11:I16" si="5">C11/$H11</f>
        <v>0</v>
      </c>
      <c r="J11" s="24">
        <f t="shared" ref="J11:J16" si="6">D11/$H11</f>
        <v>0</v>
      </c>
      <c r="K11" s="24">
        <f t="shared" ref="K11" si="7">E11/$H11</f>
        <v>1090.909090909091</v>
      </c>
      <c r="L11" s="24">
        <f t="shared" ref="L11:L16" si="8">F11/$H11</f>
        <v>-12.272727272727273</v>
      </c>
      <c r="M11" s="25">
        <f t="shared" ref="M11:M16" si="9">G11/$H11</f>
        <v>-113.63636363636364</v>
      </c>
    </row>
    <row r="12" spans="1:13" x14ac:dyDescent="0.3">
      <c r="A12" s="32" t="s">
        <v>38</v>
      </c>
      <c r="B12" s="28" t="s">
        <v>14</v>
      </c>
      <c r="C12" s="24"/>
      <c r="D12" s="24"/>
      <c r="E12" s="24"/>
      <c r="F12" s="24">
        <v>-450</v>
      </c>
      <c r="G12" s="24">
        <v>86000</v>
      </c>
      <c r="H12" s="25">
        <v>19</v>
      </c>
      <c r="I12" s="26">
        <f t="shared" si="5"/>
        <v>0</v>
      </c>
      <c r="J12" s="24">
        <f t="shared" si="6"/>
        <v>0</v>
      </c>
      <c r="K12" s="24"/>
      <c r="L12" s="24">
        <f t="shared" si="8"/>
        <v>-23.684210526315791</v>
      </c>
      <c r="M12" s="25">
        <f t="shared" si="9"/>
        <v>4526.3157894736842</v>
      </c>
    </row>
    <row r="13" spans="1:13" x14ac:dyDescent="0.3">
      <c r="A13" s="32" t="s">
        <v>39</v>
      </c>
      <c r="B13" s="28" t="s">
        <v>18</v>
      </c>
      <c r="C13" s="24"/>
      <c r="D13" s="24"/>
      <c r="E13" s="24"/>
      <c r="F13" s="24">
        <v>-240</v>
      </c>
      <c r="G13" s="24">
        <v>37000</v>
      </c>
      <c r="H13" s="25">
        <v>20</v>
      </c>
      <c r="I13" s="26">
        <f t="shared" si="5"/>
        <v>0</v>
      </c>
      <c r="J13" s="24">
        <f t="shared" si="6"/>
        <v>0</v>
      </c>
      <c r="K13" s="24"/>
      <c r="L13" s="24">
        <f t="shared" si="8"/>
        <v>-12</v>
      </c>
      <c r="M13" s="25">
        <f t="shared" si="9"/>
        <v>1850</v>
      </c>
    </row>
    <row r="14" spans="1:13" x14ac:dyDescent="0.3">
      <c r="A14" s="32" t="s">
        <v>35</v>
      </c>
      <c r="B14" s="28" t="s">
        <v>17</v>
      </c>
      <c r="C14" s="24"/>
      <c r="D14" s="24"/>
      <c r="E14" s="24"/>
      <c r="F14" s="24">
        <v>27000</v>
      </c>
      <c r="G14" s="24">
        <v>-6900</v>
      </c>
      <c r="H14" s="25">
        <v>19</v>
      </c>
      <c r="I14" s="26">
        <f t="shared" si="5"/>
        <v>0</v>
      </c>
      <c r="J14" s="24">
        <f t="shared" si="6"/>
        <v>0</v>
      </c>
      <c r="K14" s="24"/>
      <c r="L14" s="24">
        <f t="shared" si="8"/>
        <v>1421.0526315789473</v>
      </c>
      <c r="M14" s="25">
        <f t="shared" si="9"/>
        <v>-363.15789473684208</v>
      </c>
    </row>
    <row r="15" spans="1:13" x14ac:dyDescent="0.3">
      <c r="A15" s="32" t="s">
        <v>38</v>
      </c>
      <c r="B15" s="28" t="s">
        <v>16</v>
      </c>
      <c r="C15" s="24"/>
      <c r="D15" s="24"/>
      <c r="E15" s="24"/>
      <c r="F15" s="24">
        <v>57000</v>
      </c>
      <c r="G15" s="24">
        <v>-7200</v>
      </c>
      <c r="H15" s="25">
        <v>20</v>
      </c>
      <c r="I15" s="26">
        <f t="shared" si="5"/>
        <v>0</v>
      </c>
      <c r="J15" s="24">
        <f t="shared" si="6"/>
        <v>0</v>
      </c>
      <c r="K15" s="24"/>
      <c r="L15" s="24">
        <f t="shared" si="8"/>
        <v>2850</v>
      </c>
      <c r="M15" s="25">
        <f t="shared" si="9"/>
        <v>-360</v>
      </c>
    </row>
    <row r="16" spans="1:13" ht="17.25" thickBot="1" x14ac:dyDescent="0.35">
      <c r="A16" s="33" t="s">
        <v>38</v>
      </c>
      <c r="B16" s="29" t="s">
        <v>15</v>
      </c>
      <c r="C16" s="22"/>
      <c r="D16" s="22"/>
      <c r="E16" s="22"/>
      <c r="F16" s="22">
        <v>28000</v>
      </c>
      <c r="G16" s="22">
        <v>-3600</v>
      </c>
      <c r="H16" s="23">
        <v>18</v>
      </c>
      <c r="I16" s="27">
        <f t="shared" si="5"/>
        <v>0</v>
      </c>
      <c r="J16" s="22">
        <f t="shared" si="6"/>
        <v>0</v>
      </c>
      <c r="K16" s="22"/>
      <c r="L16" s="22">
        <f t="shared" si="8"/>
        <v>1555.5555555555557</v>
      </c>
      <c r="M16" s="23">
        <f t="shared" si="9"/>
        <v>-200</v>
      </c>
    </row>
    <row r="17" spans="2:13" ht="17.25" thickBot="1" x14ac:dyDescent="0.3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ht="17.25" thickBot="1" x14ac:dyDescent="0.35">
      <c r="B18" s="12" t="s">
        <v>27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4"/>
    </row>
    <row r="19" spans="2:13" x14ac:dyDescent="0.3">
      <c r="B19" s="4" t="s">
        <v>20</v>
      </c>
      <c r="C19" s="5" t="s">
        <v>32</v>
      </c>
      <c r="D19" s="5"/>
      <c r="E19" s="5"/>
      <c r="F19" s="5"/>
      <c r="G19" s="5"/>
      <c r="H19" s="6"/>
      <c r="I19" s="15" t="s">
        <v>30</v>
      </c>
      <c r="J19" s="16"/>
      <c r="K19" s="16"/>
      <c r="L19" s="16"/>
      <c r="M19" s="17"/>
    </row>
    <row r="20" spans="2:13" x14ac:dyDescent="0.3">
      <c r="B20" s="7"/>
      <c r="C20" s="24" t="s">
        <v>1</v>
      </c>
      <c r="D20" s="24" t="s">
        <v>3</v>
      </c>
      <c r="E20" s="24" t="s">
        <v>8</v>
      </c>
      <c r="F20" s="24" t="s">
        <v>9</v>
      </c>
      <c r="G20" s="24" t="s">
        <v>10</v>
      </c>
      <c r="H20" s="25" t="s">
        <v>12</v>
      </c>
      <c r="I20" s="26" t="s">
        <v>2</v>
      </c>
      <c r="J20" s="24" t="s">
        <v>3</v>
      </c>
      <c r="K20" s="24" t="s">
        <v>4</v>
      </c>
      <c r="L20" s="24" t="s">
        <v>5</v>
      </c>
      <c r="M20" s="25" t="s">
        <v>6</v>
      </c>
    </row>
    <row r="21" spans="2:13" x14ac:dyDescent="0.3">
      <c r="B21" s="26" t="s">
        <v>21</v>
      </c>
      <c r="C21" s="24">
        <v>-5000</v>
      </c>
      <c r="D21" s="24">
        <v>-1000</v>
      </c>
      <c r="E21" s="24"/>
      <c r="F21" s="24">
        <v>-2000</v>
      </c>
      <c r="G21" s="24">
        <v>-10000</v>
      </c>
      <c r="H21" s="25">
        <v>4</v>
      </c>
      <c r="I21" s="26">
        <f>C21/$H21</f>
        <v>-1250</v>
      </c>
      <c r="J21" s="24">
        <f>D21/$H21</f>
        <v>-250</v>
      </c>
      <c r="K21" s="24">
        <f>E21/$H21</f>
        <v>0</v>
      </c>
      <c r="L21" s="24">
        <f>F21/$H21</f>
        <v>-500</v>
      </c>
      <c r="M21" s="25">
        <f>G21/$H21</f>
        <v>-2500</v>
      </c>
    </row>
    <row r="22" spans="2:13" x14ac:dyDescent="0.3">
      <c r="B22" s="26" t="s">
        <v>22</v>
      </c>
      <c r="C22" s="24">
        <v>-7800</v>
      </c>
      <c r="D22" s="24">
        <v>-12000</v>
      </c>
      <c r="E22" s="24">
        <v>-12000</v>
      </c>
      <c r="F22" s="24">
        <v>-17000</v>
      </c>
      <c r="G22" s="24">
        <v>-22000</v>
      </c>
      <c r="H22" s="25">
        <v>72</v>
      </c>
      <c r="I22" s="26">
        <f>C22/$H22</f>
        <v>-108.33333333333333</v>
      </c>
      <c r="J22" s="24">
        <f>D22/$H22</f>
        <v>-166.66666666666666</v>
      </c>
      <c r="K22" s="24">
        <f>E22/$H22</f>
        <v>-166.66666666666666</v>
      </c>
      <c r="L22" s="24">
        <f>F22/$H22</f>
        <v>-236.11111111111111</v>
      </c>
      <c r="M22" s="25">
        <f>G22/$H22</f>
        <v>-305.55555555555554</v>
      </c>
    </row>
    <row r="23" spans="2:13" x14ac:dyDescent="0.3">
      <c r="B23" s="26" t="s">
        <v>23</v>
      </c>
      <c r="C23" s="24">
        <v>-11000</v>
      </c>
      <c r="D23" s="24">
        <v>-17000</v>
      </c>
      <c r="E23" s="24">
        <v>-17000</v>
      </c>
      <c r="F23" s="24">
        <v>-24000</v>
      </c>
      <c r="G23" s="24">
        <v>-30000</v>
      </c>
      <c r="H23" s="25">
        <v>96</v>
      </c>
      <c r="I23" s="26">
        <f>C23/$H23</f>
        <v>-114.58333333333333</v>
      </c>
      <c r="J23" s="24">
        <f>D23/$H23</f>
        <v>-177.08333333333334</v>
      </c>
      <c r="K23" s="24">
        <f>E23/$H23</f>
        <v>-177.08333333333334</v>
      </c>
      <c r="L23" s="24">
        <f>F23/$H23</f>
        <v>-250</v>
      </c>
      <c r="M23" s="25">
        <f>G23/$H23</f>
        <v>-312.5</v>
      </c>
    </row>
    <row r="24" spans="2:13" x14ac:dyDescent="0.3">
      <c r="B24" s="26" t="s">
        <v>24</v>
      </c>
      <c r="C24" s="24">
        <v>-11000</v>
      </c>
      <c r="D24" s="24">
        <v>-17000</v>
      </c>
      <c r="E24" s="24">
        <v>-17000</v>
      </c>
      <c r="F24" s="24">
        <v>-24000</v>
      </c>
      <c r="G24" s="24">
        <v>-30000</v>
      </c>
      <c r="H24" s="25">
        <v>72</v>
      </c>
      <c r="I24" s="26">
        <f>C24/$H24</f>
        <v>-152.77777777777777</v>
      </c>
      <c r="J24" s="24">
        <f>D24/$H24</f>
        <v>-236.11111111111111</v>
      </c>
      <c r="K24" s="24">
        <f>E24/$H24</f>
        <v>-236.11111111111111</v>
      </c>
      <c r="L24" s="24">
        <f>F24/$H24</f>
        <v>-333.33333333333331</v>
      </c>
      <c r="M24" s="25">
        <f>G24/$H24</f>
        <v>-416.66666666666669</v>
      </c>
    </row>
    <row r="25" spans="2:13" x14ac:dyDescent="0.3">
      <c r="B25" s="26" t="s">
        <v>25</v>
      </c>
      <c r="C25" s="24">
        <v>-7800</v>
      </c>
      <c r="D25" s="24">
        <v>-12000</v>
      </c>
      <c r="E25" s="24">
        <v>-12000</v>
      </c>
      <c r="F25" s="24">
        <v>-17000</v>
      </c>
      <c r="G25" s="24">
        <v>-22000</v>
      </c>
      <c r="H25" s="25">
        <v>72</v>
      </c>
      <c r="I25" s="26">
        <f>C25/$H25</f>
        <v>-108.33333333333333</v>
      </c>
      <c r="J25" s="24">
        <f>D25/$H25</f>
        <v>-166.66666666666666</v>
      </c>
      <c r="K25" s="24">
        <f>E25/$H25</f>
        <v>-166.66666666666666</v>
      </c>
      <c r="L25" s="24">
        <f>F25/$H25</f>
        <v>-236.11111111111111</v>
      </c>
      <c r="M25" s="25">
        <f>G25/$H25</f>
        <v>-305.55555555555554</v>
      </c>
    </row>
    <row r="26" spans="2:13" ht="17.25" thickBot="1" x14ac:dyDescent="0.35">
      <c r="B26" s="27" t="s">
        <v>26</v>
      </c>
      <c r="C26" s="22">
        <v>-6200</v>
      </c>
      <c r="D26" s="22">
        <v>-9900</v>
      </c>
      <c r="E26" s="22">
        <v>-9900</v>
      </c>
      <c r="F26" s="22">
        <v>-14000</v>
      </c>
      <c r="G26" s="22">
        <v>-17000</v>
      </c>
      <c r="H26" s="23">
        <v>48</v>
      </c>
      <c r="I26" s="27">
        <f>C26/$H26</f>
        <v>-129.16666666666666</v>
      </c>
      <c r="J26" s="22">
        <f>D26/$H26</f>
        <v>-206.25</v>
      </c>
      <c r="K26" s="22">
        <f>E26/$H26</f>
        <v>-206.25</v>
      </c>
      <c r="L26" s="22">
        <f>F26/$H26</f>
        <v>-291.66666666666669</v>
      </c>
      <c r="M26" s="23">
        <f>G26/$H26</f>
        <v>-354.16666666666669</v>
      </c>
    </row>
  </sheetData>
  <mergeCells count="9">
    <mergeCell ref="B2:B3"/>
    <mergeCell ref="B5:M5"/>
    <mergeCell ref="B18:M18"/>
    <mergeCell ref="I6:M6"/>
    <mergeCell ref="I19:M19"/>
    <mergeCell ref="C6:H6"/>
    <mergeCell ref="C19:H19"/>
    <mergeCell ref="B6:B7"/>
    <mergeCell ref="B19:B2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2026-05-11T12:35:41Z</dcterms:created>
  <dcterms:modified xsi:type="dcterms:W3CDTF">2026-05-11T13:35:48Z</dcterms:modified>
</cp:coreProperties>
</file>